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n4327\Desktop\"/>
    </mc:Choice>
  </mc:AlternateContent>
  <bookViews>
    <workbookView xWindow="0" yWindow="0" windowWidth="15465" windowHeight="7620" firstSheet="1" activeTab="1"/>
  </bookViews>
  <sheets>
    <sheet name="Feuil1" sheetId="1" state="hidden" r:id="rId1"/>
    <sheet name="Feuil2" sheetId="2" r:id="rId2"/>
  </sheets>
  <definedNames>
    <definedName name="_xlnm._FilterDatabase" localSheetId="1" hidden="1">Feuil2!$B$8:$B$57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" l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39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1565" i="2"/>
  <c r="B1566" i="2"/>
  <c r="B1567" i="2"/>
  <c r="B1568" i="2"/>
  <c r="B1569" i="2"/>
  <c r="B1570" i="2"/>
  <c r="B1571" i="2"/>
  <c r="B1572" i="2"/>
  <c r="B1573" i="2"/>
  <c r="B1574" i="2"/>
  <c r="B1575" i="2"/>
  <c r="B1576" i="2"/>
  <c r="B1577" i="2"/>
  <c r="B1578" i="2"/>
  <c r="B1579" i="2"/>
  <c r="B1580" i="2"/>
  <c r="B1581" i="2"/>
  <c r="B1582" i="2"/>
  <c r="B1583" i="2"/>
  <c r="B1584" i="2"/>
  <c r="B1585" i="2"/>
  <c r="B1586" i="2"/>
  <c r="B1587" i="2"/>
  <c r="B1588" i="2"/>
  <c r="B1589" i="2"/>
  <c r="B1590" i="2"/>
  <c r="B1591" i="2"/>
  <c r="B1592" i="2"/>
  <c r="B1593" i="2"/>
  <c r="B1594" i="2"/>
  <c r="B1595" i="2"/>
  <c r="B1596" i="2"/>
  <c r="B1597" i="2"/>
  <c r="B1598" i="2"/>
  <c r="B1599" i="2"/>
  <c r="B1600" i="2"/>
  <c r="B1601" i="2"/>
  <c r="B1602" i="2"/>
  <c r="B1603" i="2"/>
  <c r="B1604" i="2"/>
  <c r="B1605" i="2"/>
  <c r="B1606" i="2"/>
  <c r="B1607" i="2"/>
  <c r="B1608" i="2"/>
  <c r="B1609" i="2"/>
  <c r="B1610" i="2"/>
  <c r="B1611" i="2"/>
  <c r="B1612" i="2"/>
  <c r="B1613" i="2"/>
  <c r="B1614" i="2"/>
  <c r="B1615" i="2"/>
  <c r="B1616" i="2"/>
  <c r="B1617" i="2"/>
  <c r="B1618" i="2"/>
  <c r="B1619" i="2"/>
  <c r="B1620" i="2"/>
  <c r="B1621" i="2"/>
  <c r="B1622" i="2"/>
  <c r="B1623" i="2"/>
  <c r="B1624" i="2"/>
  <c r="B1625" i="2"/>
  <c r="B1626" i="2"/>
  <c r="B1627" i="2"/>
  <c r="B1628" i="2"/>
  <c r="B1629" i="2"/>
  <c r="B1630" i="2"/>
  <c r="B1631" i="2"/>
  <c r="B1632" i="2"/>
  <c r="B1633" i="2"/>
  <c r="B1634" i="2"/>
  <c r="B1635" i="2"/>
  <c r="B1636" i="2"/>
  <c r="B1637" i="2"/>
  <c r="B1638" i="2"/>
  <c r="B1639" i="2"/>
  <c r="B1640" i="2"/>
  <c r="B1641" i="2"/>
  <c r="B1642" i="2"/>
  <c r="B1643" i="2"/>
  <c r="B1644" i="2"/>
  <c r="B1645" i="2"/>
  <c r="B1646" i="2"/>
  <c r="B1647" i="2"/>
  <c r="B1648" i="2"/>
  <c r="B1649" i="2"/>
  <c r="B1650" i="2"/>
  <c r="B1651" i="2"/>
  <c r="B1652" i="2"/>
  <c r="B1653" i="2"/>
  <c r="B1654" i="2"/>
  <c r="B1655" i="2"/>
  <c r="B1656" i="2"/>
  <c r="B1657" i="2"/>
  <c r="B1658" i="2"/>
  <c r="B1659" i="2"/>
  <c r="B1660" i="2"/>
  <c r="B1661" i="2"/>
  <c r="B1662" i="2"/>
  <c r="B1663" i="2"/>
  <c r="B1664" i="2"/>
  <c r="B1665" i="2"/>
  <c r="B1666" i="2"/>
  <c r="B1667" i="2"/>
  <c r="B1668" i="2"/>
  <c r="B1669" i="2"/>
  <c r="B1670" i="2"/>
  <c r="B1671" i="2"/>
  <c r="B1672" i="2"/>
  <c r="B1673" i="2"/>
  <c r="B1674" i="2"/>
  <c r="B1675" i="2"/>
  <c r="B1676" i="2"/>
  <c r="B1677" i="2"/>
  <c r="B1678" i="2"/>
  <c r="B1679" i="2"/>
  <c r="B1680" i="2"/>
  <c r="B1681" i="2"/>
  <c r="B1682" i="2"/>
  <c r="B1683" i="2"/>
  <c r="B1684" i="2"/>
  <c r="B1685" i="2"/>
  <c r="B1686" i="2"/>
  <c r="B1687" i="2"/>
  <c r="B1688" i="2"/>
  <c r="B1689" i="2"/>
  <c r="B1690" i="2"/>
  <c r="B1691" i="2"/>
  <c r="B1692" i="2"/>
  <c r="B1693" i="2"/>
  <c r="B1694" i="2"/>
  <c r="B1695" i="2"/>
  <c r="B1696" i="2"/>
  <c r="B1697" i="2"/>
  <c r="B1698" i="2"/>
  <c r="B1699" i="2"/>
  <c r="B1700" i="2"/>
  <c r="B1701" i="2"/>
  <c r="B1702" i="2"/>
  <c r="B1703" i="2"/>
  <c r="B1704" i="2"/>
  <c r="B1705" i="2"/>
  <c r="B1706" i="2"/>
  <c r="B1707" i="2"/>
  <c r="B1708" i="2"/>
  <c r="B1709" i="2"/>
  <c r="B1710" i="2"/>
  <c r="B1711" i="2"/>
  <c r="B1712" i="2"/>
  <c r="B1713" i="2"/>
  <c r="B1714" i="2"/>
  <c r="B1715" i="2"/>
  <c r="B1716" i="2"/>
  <c r="B1717" i="2"/>
  <c r="B1718" i="2"/>
  <c r="B1719" i="2"/>
  <c r="B1720" i="2"/>
  <c r="B1721" i="2"/>
  <c r="B1722" i="2"/>
  <c r="B1723" i="2"/>
  <c r="B1724" i="2"/>
  <c r="B1725" i="2"/>
  <c r="B1726" i="2"/>
  <c r="B1727" i="2"/>
  <c r="B1728" i="2"/>
  <c r="B1729" i="2"/>
  <c r="B1730" i="2"/>
  <c r="B1731" i="2"/>
  <c r="B1732" i="2"/>
  <c r="B1733" i="2"/>
  <c r="B1734" i="2"/>
  <c r="B1735" i="2"/>
  <c r="B1736" i="2"/>
  <c r="B1737" i="2"/>
  <c r="B1738" i="2"/>
  <c r="B1739" i="2"/>
  <c r="B1740" i="2"/>
  <c r="B1741" i="2"/>
  <c r="B1742" i="2"/>
  <c r="B1743" i="2"/>
  <c r="B1744" i="2"/>
  <c r="B1745" i="2"/>
  <c r="B1746" i="2"/>
  <c r="B1747" i="2"/>
  <c r="B1748" i="2"/>
  <c r="B1749" i="2"/>
  <c r="B1750" i="2"/>
  <c r="B1751" i="2"/>
  <c r="B1752" i="2"/>
  <c r="B1753" i="2"/>
  <c r="B1754" i="2"/>
  <c r="B1755" i="2"/>
  <c r="B1756" i="2"/>
  <c r="B1757" i="2"/>
  <c r="B1758" i="2"/>
  <c r="B1759" i="2"/>
  <c r="B1760" i="2"/>
  <c r="B1761" i="2"/>
  <c r="B1762" i="2"/>
  <c r="B1763" i="2"/>
  <c r="B1764" i="2"/>
  <c r="B1765" i="2"/>
  <c r="B1766" i="2"/>
  <c r="B1767" i="2"/>
  <c r="B1768" i="2"/>
  <c r="B1769" i="2"/>
  <c r="B1770" i="2"/>
  <c r="B1771" i="2"/>
  <c r="B1772" i="2"/>
  <c r="B1773" i="2"/>
  <c r="B1774" i="2"/>
  <c r="B1775" i="2"/>
  <c r="B1776" i="2"/>
  <c r="B1777" i="2"/>
  <c r="B1778" i="2"/>
  <c r="B1779" i="2"/>
  <c r="B1780" i="2"/>
  <c r="B1781" i="2"/>
  <c r="B1782" i="2"/>
  <c r="B1783" i="2"/>
  <c r="B1784" i="2"/>
  <c r="B1785" i="2"/>
  <c r="B1786" i="2"/>
  <c r="B1787" i="2"/>
  <c r="B1788" i="2"/>
  <c r="B1789" i="2"/>
  <c r="B1790" i="2"/>
  <c r="B1791" i="2"/>
  <c r="B1792" i="2"/>
  <c r="B1793" i="2"/>
  <c r="B1794" i="2"/>
  <c r="B1795" i="2"/>
  <c r="B1796" i="2"/>
  <c r="B1797" i="2"/>
  <c r="B1798" i="2"/>
  <c r="B1799" i="2"/>
  <c r="B1800" i="2"/>
  <c r="B1801" i="2"/>
  <c r="B1802" i="2"/>
  <c r="B1803" i="2"/>
  <c r="B1804" i="2"/>
  <c r="B1805" i="2"/>
  <c r="B1806" i="2"/>
  <c r="B1807" i="2"/>
  <c r="B1808" i="2"/>
  <c r="B1809" i="2"/>
  <c r="B1810" i="2"/>
  <c r="B1811" i="2"/>
  <c r="B1812" i="2"/>
  <c r="B1813" i="2"/>
  <c r="B1814" i="2"/>
  <c r="B1815" i="2"/>
  <c r="B1816" i="2"/>
  <c r="B1817" i="2"/>
  <c r="B1818" i="2"/>
  <c r="B1819" i="2"/>
  <c r="B1820" i="2"/>
  <c r="B1821" i="2"/>
  <c r="B1822" i="2"/>
  <c r="B1823" i="2"/>
  <c r="B1824" i="2"/>
  <c r="B1825" i="2"/>
  <c r="B1826" i="2"/>
  <c r="B1827" i="2"/>
  <c r="B1828" i="2"/>
  <c r="B1829" i="2"/>
  <c r="B1830" i="2"/>
  <c r="B1831" i="2"/>
  <c r="B1832" i="2"/>
  <c r="B1833" i="2"/>
  <c r="B1834" i="2"/>
  <c r="B1835" i="2"/>
  <c r="B1836" i="2"/>
  <c r="B1837" i="2"/>
  <c r="B1838" i="2"/>
  <c r="B1839" i="2"/>
  <c r="B1840" i="2"/>
  <c r="B1841" i="2"/>
  <c r="B1842" i="2"/>
  <c r="B1843" i="2"/>
  <c r="B1844" i="2"/>
  <c r="B1845" i="2"/>
  <c r="B1846" i="2"/>
  <c r="B1847" i="2"/>
  <c r="B1848" i="2"/>
  <c r="B1849" i="2"/>
  <c r="B1850" i="2"/>
  <c r="B1851" i="2"/>
  <c r="B1852" i="2"/>
  <c r="B1853" i="2"/>
  <c r="B1854" i="2"/>
  <c r="B1855" i="2"/>
  <c r="B1856" i="2"/>
  <c r="B1857" i="2"/>
  <c r="B1858" i="2"/>
  <c r="B1859" i="2"/>
  <c r="B1860" i="2"/>
  <c r="B1861" i="2"/>
  <c r="B1862" i="2"/>
  <c r="B1863" i="2"/>
  <c r="B1864" i="2"/>
  <c r="B1865" i="2"/>
  <c r="B1866" i="2"/>
  <c r="B1867" i="2"/>
  <c r="B1868" i="2"/>
  <c r="B1869" i="2"/>
  <c r="B1870" i="2"/>
  <c r="B1871" i="2"/>
  <c r="B1872" i="2"/>
  <c r="B1873" i="2"/>
  <c r="B1874" i="2"/>
  <c r="B1875" i="2"/>
  <c r="B1876" i="2"/>
  <c r="B1877" i="2"/>
  <c r="B1878" i="2"/>
  <c r="B1879" i="2"/>
  <c r="B1880" i="2"/>
  <c r="B1881" i="2"/>
  <c r="B1882" i="2"/>
  <c r="B1883" i="2"/>
  <c r="B1884" i="2"/>
  <c r="B1885" i="2"/>
  <c r="B1886" i="2"/>
  <c r="B1887" i="2"/>
  <c r="B1888" i="2"/>
  <c r="B1889" i="2"/>
  <c r="B1890" i="2"/>
  <c r="B1891" i="2"/>
  <c r="B1892" i="2"/>
  <c r="B1893" i="2"/>
  <c r="B1894" i="2"/>
  <c r="B1895" i="2"/>
  <c r="B1896" i="2"/>
  <c r="B1897" i="2"/>
  <c r="B1898" i="2"/>
  <c r="B1899" i="2"/>
  <c r="B1900" i="2"/>
  <c r="B1901" i="2"/>
  <c r="B1902" i="2"/>
  <c r="B1903" i="2"/>
  <c r="B1904" i="2"/>
  <c r="B1905" i="2"/>
  <c r="B1906" i="2"/>
  <c r="B1907" i="2"/>
  <c r="B1908" i="2"/>
  <c r="B1909" i="2"/>
  <c r="B1910" i="2"/>
  <c r="B1911" i="2"/>
  <c r="B1912" i="2"/>
  <c r="B1913" i="2"/>
  <c r="B1914" i="2"/>
  <c r="B1915" i="2"/>
  <c r="B1916" i="2"/>
  <c r="B1917" i="2"/>
  <c r="B1918" i="2"/>
  <c r="B1919" i="2"/>
  <c r="B1920" i="2"/>
  <c r="B1921" i="2"/>
  <c r="B1922" i="2"/>
  <c r="B1923" i="2"/>
  <c r="B1924" i="2"/>
  <c r="B1925" i="2"/>
  <c r="B1926" i="2"/>
  <c r="B1927" i="2"/>
  <c r="B1928" i="2"/>
  <c r="B1929" i="2"/>
  <c r="B1930" i="2"/>
  <c r="B1931" i="2"/>
  <c r="B1932" i="2"/>
  <c r="B1933" i="2"/>
  <c r="B1934" i="2"/>
  <c r="B1935" i="2"/>
  <c r="B1936" i="2"/>
  <c r="B1937" i="2"/>
  <c r="B1938" i="2"/>
  <c r="B1939" i="2"/>
  <c r="B1940" i="2"/>
  <c r="B1941" i="2"/>
  <c r="B1942" i="2"/>
  <c r="B1943" i="2"/>
  <c r="B1944" i="2"/>
  <c r="B1945" i="2"/>
  <c r="B1946" i="2"/>
  <c r="B1947" i="2"/>
  <c r="B1948" i="2"/>
  <c r="B1949" i="2"/>
  <c r="B1950" i="2"/>
  <c r="B1951" i="2"/>
  <c r="B1952" i="2"/>
  <c r="B1953" i="2"/>
  <c r="B1954" i="2"/>
  <c r="B1955" i="2"/>
  <c r="B1956" i="2"/>
  <c r="B1957" i="2"/>
  <c r="B1958" i="2"/>
  <c r="B1959" i="2"/>
  <c r="B1960" i="2"/>
  <c r="B1961" i="2"/>
  <c r="B1962" i="2"/>
  <c r="B1963" i="2"/>
  <c r="B1964" i="2"/>
  <c r="B1965" i="2"/>
  <c r="B1966" i="2"/>
  <c r="B1967" i="2"/>
  <c r="B1968" i="2"/>
  <c r="B1969" i="2"/>
  <c r="B1970" i="2"/>
  <c r="B1971" i="2"/>
  <c r="B1972" i="2"/>
  <c r="B1973" i="2"/>
  <c r="B1974" i="2"/>
  <c r="B1975" i="2"/>
  <c r="B1976" i="2"/>
  <c r="B1977" i="2"/>
  <c r="B1978" i="2"/>
  <c r="B1979" i="2"/>
  <c r="B1980" i="2"/>
  <c r="B1981" i="2"/>
  <c r="B1982" i="2"/>
  <c r="B1983" i="2"/>
  <c r="B1984" i="2"/>
  <c r="B1985" i="2"/>
  <c r="B1986" i="2"/>
  <c r="B1987" i="2"/>
  <c r="B1988" i="2"/>
  <c r="B1989" i="2"/>
  <c r="B1990" i="2"/>
  <c r="B1991" i="2"/>
  <c r="B1992" i="2"/>
  <c r="B1993" i="2"/>
  <c r="B1994" i="2"/>
  <c r="B1995" i="2"/>
  <c r="B1996" i="2"/>
  <c r="B1997" i="2"/>
  <c r="B1998" i="2"/>
  <c r="B1999" i="2"/>
  <c r="B2000" i="2"/>
  <c r="B2001" i="2"/>
  <c r="B2002" i="2"/>
  <c r="B2003" i="2"/>
  <c r="B2004" i="2"/>
  <c r="B2005" i="2"/>
  <c r="B2006" i="2"/>
  <c r="B2007" i="2"/>
  <c r="B2008" i="2"/>
  <c r="H41" i="2" l="1"/>
  <c r="H190" i="2"/>
  <c r="H105" i="2"/>
  <c r="H638" i="2"/>
  <c r="H702" i="2"/>
  <c r="H113" i="2"/>
  <c r="H254" i="2"/>
  <c r="H848" i="2"/>
  <c r="H1083" i="2"/>
  <c r="H57" i="2"/>
  <c r="H121" i="2"/>
  <c r="H318" i="2"/>
  <c r="H1422" i="2"/>
  <c r="H49" i="2"/>
  <c r="H65" i="2"/>
  <c r="H129" i="2"/>
  <c r="H382" i="2"/>
  <c r="H9" i="2"/>
  <c r="I9" i="2" s="1"/>
  <c r="H73" i="2"/>
  <c r="H137" i="2"/>
  <c r="H446" i="2"/>
  <c r="H17" i="2"/>
  <c r="H81" i="2"/>
  <c r="H145" i="2"/>
  <c r="H510" i="2"/>
  <c r="H25" i="2"/>
  <c r="H89" i="2"/>
  <c r="H153" i="2"/>
  <c r="H574" i="2"/>
  <c r="H33" i="2"/>
  <c r="H97" i="2"/>
  <c r="H164" i="2"/>
  <c r="H14" i="2"/>
  <c r="C7" i="2"/>
  <c r="H23" i="2"/>
  <c r="H2008" i="2"/>
  <c r="H16" i="2"/>
  <c r="H24" i="2"/>
  <c r="H32" i="2"/>
  <c r="H40" i="2"/>
  <c r="H48" i="2"/>
  <c r="H56" i="2"/>
  <c r="H64" i="2"/>
  <c r="H72" i="2"/>
  <c r="H80" i="2"/>
  <c r="H88" i="2"/>
  <c r="H96" i="2"/>
  <c r="H104" i="2"/>
  <c r="H112" i="2"/>
  <c r="H120" i="2"/>
  <c r="H128" i="2"/>
  <c r="H136" i="2"/>
  <c r="H144" i="2"/>
  <c r="H152" i="2"/>
  <c r="H163" i="2"/>
  <c r="H182" i="2"/>
  <c r="H246" i="2"/>
  <c r="H310" i="2"/>
  <c r="H374" i="2"/>
  <c r="H438" i="2"/>
  <c r="H502" i="2"/>
  <c r="H566" i="2"/>
  <c r="H630" i="2"/>
  <c r="H694" i="2"/>
  <c r="H816" i="2"/>
  <c r="H1275" i="2"/>
  <c r="H10" i="2"/>
  <c r="H18" i="2"/>
  <c r="H26" i="2"/>
  <c r="H34" i="2"/>
  <c r="H42" i="2"/>
  <c r="H50" i="2"/>
  <c r="H58" i="2"/>
  <c r="H66" i="2"/>
  <c r="H74" i="2"/>
  <c r="H82" i="2"/>
  <c r="H90" i="2"/>
  <c r="H98" i="2"/>
  <c r="H106" i="2"/>
  <c r="H114" i="2"/>
  <c r="H122" i="2"/>
  <c r="H130" i="2"/>
  <c r="H138" i="2"/>
  <c r="H146" i="2"/>
  <c r="H154" i="2"/>
  <c r="H166" i="2"/>
  <c r="H198" i="2"/>
  <c r="H262" i="2"/>
  <c r="H326" i="2"/>
  <c r="H390" i="2"/>
  <c r="H454" i="2"/>
  <c r="H518" i="2"/>
  <c r="H582" i="2"/>
  <c r="H646" i="2"/>
  <c r="H710" i="2"/>
  <c r="H891" i="2"/>
  <c r="H1934" i="2"/>
  <c r="H11" i="2"/>
  <c r="H19" i="2"/>
  <c r="H27" i="2"/>
  <c r="H35" i="2"/>
  <c r="H43" i="2"/>
  <c r="H51" i="2"/>
  <c r="H59" i="2"/>
  <c r="H67" i="2"/>
  <c r="H75" i="2"/>
  <c r="H83" i="2"/>
  <c r="H91" i="2"/>
  <c r="H99" i="2"/>
  <c r="H107" i="2"/>
  <c r="H115" i="2"/>
  <c r="H123" i="2"/>
  <c r="H131" i="2"/>
  <c r="H139" i="2"/>
  <c r="H147" i="2"/>
  <c r="H155" i="2"/>
  <c r="H171" i="2"/>
  <c r="H206" i="2"/>
  <c r="H270" i="2"/>
  <c r="H334" i="2"/>
  <c r="H398" i="2"/>
  <c r="H462" i="2"/>
  <c r="H526" i="2"/>
  <c r="H590" i="2"/>
  <c r="H654" i="2"/>
  <c r="H718" i="2"/>
  <c r="H955" i="2"/>
  <c r="H12" i="2"/>
  <c r="H20" i="2"/>
  <c r="H28" i="2"/>
  <c r="H36" i="2"/>
  <c r="H44" i="2"/>
  <c r="H52" i="2"/>
  <c r="H60" i="2"/>
  <c r="H68" i="2"/>
  <c r="H76" i="2"/>
  <c r="H84" i="2"/>
  <c r="H92" i="2"/>
  <c r="H100" i="2"/>
  <c r="H108" i="2"/>
  <c r="H116" i="2"/>
  <c r="H124" i="2"/>
  <c r="H132" i="2"/>
  <c r="H140" i="2"/>
  <c r="H148" i="2"/>
  <c r="H156" i="2"/>
  <c r="H172" i="2"/>
  <c r="H214" i="2"/>
  <c r="H278" i="2"/>
  <c r="H342" i="2"/>
  <c r="H406" i="2"/>
  <c r="H470" i="2"/>
  <c r="H534" i="2"/>
  <c r="H598" i="2"/>
  <c r="H662" i="2"/>
  <c r="H726" i="2"/>
  <c r="H1019" i="2"/>
  <c r="H13" i="2"/>
  <c r="H21" i="2"/>
  <c r="H29" i="2"/>
  <c r="H37" i="2"/>
  <c r="H45" i="2"/>
  <c r="H53" i="2"/>
  <c r="H61" i="2"/>
  <c r="H69" i="2"/>
  <c r="H77" i="2"/>
  <c r="H85" i="2"/>
  <c r="H93" i="2"/>
  <c r="H101" i="2"/>
  <c r="H109" i="2"/>
  <c r="H117" i="2"/>
  <c r="H125" i="2"/>
  <c r="H133" i="2"/>
  <c r="H141" i="2"/>
  <c r="H149" i="2"/>
  <c r="H157" i="2"/>
  <c r="H174" i="2"/>
  <c r="H222" i="2"/>
  <c r="H286" i="2"/>
  <c r="H350" i="2"/>
  <c r="H414" i="2"/>
  <c r="H478" i="2"/>
  <c r="H542" i="2"/>
  <c r="H606" i="2"/>
  <c r="H670" i="2"/>
  <c r="H734" i="2"/>
  <c r="H2004" i="2"/>
  <c r="H1996" i="2"/>
  <c r="H1988" i="2"/>
  <c r="H1980" i="2"/>
  <c r="H1972" i="2"/>
  <c r="H1964" i="2"/>
  <c r="H1956" i="2"/>
  <c r="H1948" i="2"/>
  <c r="H1940" i="2"/>
  <c r="H1932" i="2"/>
  <c r="H1924" i="2"/>
  <c r="H1916" i="2"/>
  <c r="H1908" i="2"/>
  <c r="H1900" i="2"/>
  <c r="H1892" i="2"/>
  <c r="H1884" i="2"/>
  <c r="H1876" i="2"/>
  <c r="H1868" i="2"/>
  <c r="H1860" i="2"/>
  <c r="H1852" i="2"/>
  <c r="H1844" i="2"/>
  <c r="H1836" i="2"/>
  <c r="H1828" i="2"/>
  <c r="H1820" i="2"/>
  <c r="H1812" i="2"/>
  <c r="H1804" i="2"/>
  <c r="H1796" i="2"/>
  <c r="H1788" i="2"/>
  <c r="H1780" i="2"/>
  <c r="H1772" i="2"/>
  <c r="H1764" i="2"/>
  <c r="H1756" i="2"/>
  <c r="H1748" i="2"/>
  <c r="H1740" i="2"/>
  <c r="H1732" i="2"/>
  <c r="H1724" i="2"/>
  <c r="H1716" i="2"/>
  <c r="H1708" i="2"/>
  <c r="H1700" i="2"/>
  <c r="H1692" i="2"/>
  <c r="H1684" i="2"/>
  <c r="H1676" i="2"/>
  <c r="H1668" i="2"/>
  <c r="H1660" i="2"/>
  <c r="H1652" i="2"/>
  <c r="H1644" i="2"/>
  <c r="H1636" i="2"/>
  <c r="H1628" i="2"/>
  <c r="H1620" i="2"/>
  <c r="H1612" i="2"/>
  <c r="H1604" i="2"/>
  <c r="H1596" i="2"/>
  <c r="H1588" i="2"/>
  <c r="H1580" i="2"/>
  <c r="H1572" i="2"/>
  <c r="H1564" i="2"/>
  <c r="H1556" i="2"/>
  <c r="H1548" i="2"/>
  <c r="H1540" i="2"/>
  <c r="H1532" i="2"/>
  <c r="H1524" i="2"/>
  <c r="H1516" i="2"/>
  <c r="H1508" i="2"/>
  <c r="H1500" i="2"/>
  <c r="H1492" i="2"/>
  <c r="H1484" i="2"/>
  <c r="H1476" i="2"/>
  <c r="H1468" i="2"/>
  <c r="H1460" i="2"/>
  <c r="H1452" i="2"/>
  <c r="H1444" i="2"/>
  <c r="H1436" i="2"/>
  <c r="H1428" i="2"/>
  <c r="H1420" i="2"/>
  <c r="H1412" i="2"/>
  <c r="H1404" i="2"/>
  <c r="H1396" i="2"/>
  <c r="H1388" i="2"/>
  <c r="H1380" i="2"/>
  <c r="H1372" i="2"/>
  <c r="H1364" i="2"/>
  <c r="H1356" i="2"/>
  <c r="H1348" i="2"/>
  <c r="H1340" i="2"/>
  <c r="H1332" i="2"/>
  <c r="H2003" i="2"/>
  <c r="H1995" i="2"/>
  <c r="H1987" i="2"/>
  <c r="H1979" i="2"/>
  <c r="H1971" i="2"/>
  <c r="H1963" i="2"/>
  <c r="H1955" i="2"/>
  <c r="H1947" i="2"/>
  <c r="H1939" i="2"/>
  <c r="H1931" i="2"/>
  <c r="H1923" i="2"/>
  <c r="H1915" i="2"/>
  <c r="H1907" i="2"/>
  <c r="H1899" i="2"/>
  <c r="H1891" i="2"/>
  <c r="H1883" i="2"/>
  <c r="H1875" i="2"/>
  <c r="H1867" i="2"/>
  <c r="H1859" i="2"/>
  <c r="H1851" i="2"/>
  <c r="H1843" i="2"/>
  <c r="H1835" i="2"/>
  <c r="H1827" i="2"/>
  <c r="H1819" i="2"/>
  <c r="H1811" i="2"/>
  <c r="H1803" i="2"/>
  <c r="H1795" i="2"/>
  <c r="H1787" i="2"/>
  <c r="H1779" i="2"/>
  <c r="H1771" i="2"/>
  <c r="H1763" i="2"/>
  <c r="H1755" i="2"/>
  <c r="H1747" i="2"/>
  <c r="H1739" i="2"/>
  <c r="H1731" i="2"/>
  <c r="H1723" i="2"/>
  <c r="H1715" i="2"/>
  <c r="H1707" i="2"/>
  <c r="H1699" i="2"/>
  <c r="H1691" i="2"/>
  <c r="H1683" i="2"/>
  <c r="H1675" i="2"/>
  <c r="H1667" i="2"/>
  <c r="H1659" i="2"/>
  <c r="H1651" i="2"/>
  <c r="H1643" i="2"/>
  <c r="H1635" i="2"/>
  <c r="H1627" i="2"/>
  <c r="H1619" i="2"/>
  <c r="H1611" i="2"/>
  <c r="H1603" i="2"/>
  <c r="H1595" i="2"/>
  <c r="H1587" i="2"/>
  <c r="H1579" i="2"/>
  <c r="H1571" i="2"/>
  <c r="H1563" i="2"/>
  <c r="H1555" i="2"/>
  <c r="H1547" i="2"/>
  <c r="H1539" i="2"/>
  <c r="H1531" i="2"/>
  <c r="H1523" i="2"/>
  <c r="H1515" i="2"/>
  <c r="H1507" i="2"/>
  <c r="H1499" i="2"/>
  <c r="H1491" i="2"/>
  <c r="H1483" i="2"/>
  <c r="H1475" i="2"/>
  <c r="H1467" i="2"/>
  <c r="H1459" i="2"/>
  <c r="H1451" i="2"/>
  <c r="H1443" i="2"/>
  <c r="H1435" i="2"/>
  <c r="H1427" i="2"/>
  <c r="H1419" i="2"/>
  <c r="H1411" i="2"/>
  <c r="H1403" i="2"/>
  <c r="H1395" i="2"/>
  <c r="H1387" i="2"/>
  <c r="H1379" i="2"/>
  <c r="H1371" i="2"/>
  <c r="H1363" i="2"/>
  <c r="H1355" i="2"/>
  <c r="H1347" i="2"/>
  <c r="H1339" i="2"/>
  <c r="H1331" i="2"/>
  <c r="H2002" i="2"/>
  <c r="H1994" i="2"/>
  <c r="H1986" i="2"/>
  <c r="H1978" i="2"/>
  <c r="H1970" i="2"/>
  <c r="H1962" i="2"/>
  <c r="H1954" i="2"/>
  <c r="H1946" i="2"/>
  <c r="H1938" i="2"/>
  <c r="H1930" i="2"/>
  <c r="H1922" i="2"/>
  <c r="H1914" i="2"/>
  <c r="H1906" i="2"/>
  <c r="H1898" i="2"/>
  <c r="H1890" i="2"/>
  <c r="H1882" i="2"/>
  <c r="H1874" i="2"/>
  <c r="H1866" i="2"/>
  <c r="H1858" i="2"/>
  <c r="H1850" i="2"/>
  <c r="H1842" i="2"/>
  <c r="H1834" i="2"/>
  <c r="H1826" i="2"/>
  <c r="H1818" i="2"/>
  <c r="H1810" i="2"/>
  <c r="H1802" i="2"/>
  <c r="H1794" i="2"/>
  <c r="H1786" i="2"/>
  <c r="H1778" i="2"/>
  <c r="H1770" i="2"/>
  <c r="H1762" i="2"/>
  <c r="H1754" i="2"/>
  <c r="H1746" i="2"/>
  <c r="H1738" i="2"/>
  <c r="H1730" i="2"/>
  <c r="H1722" i="2"/>
  <c r="H1714" i="2"/>
  <c r="H1706" i="2"/>
  <c r="H1698" i="2"/>
  <c r="H1690" i="2"/>
  <c r="H1682" i="2"/>
  <c r="H1674" i="2"/>
  <c r="H1666" i="2"/>
  <c r="H1658" i="2"/>
  <c r="H1650" i="2"/>
  <c r="H1642" i="2"/>
  <c r="H1634" i="2"/>
  <c r="H1626" i="2"/>
  <c r="H1618" i="2"/>
  <c r="H1610" i="2"/>
  <c r="H1602" i="2"/>
  <c r="H1594" i="2"/>
  <c r="H1586" i="2"/>
  <c r="H1578" i="2"/>
  <c r="H1570" i="2"/>
  <c r="H1562" i="2"/>
  <c r="H1554" i="2"/>
  <c r="H1546" i="2"/>
  <c r="H1538" i="2"/>
  <c r="H1530" i="2"/>
  <c r="H1522" i="2"/>
  <c r="H1514" i="2"/>
  <c r="H1506" i="2"/>
  <c r="H1498" i="2"/>
  <c r="H1490" i="2"/>
  <c r="H1482" i="2"/>
  <c r="H1474" i="2"/>
  <c r="H1466" i="2"/>
  <c r="H1458" i="2"/>
  <c r="H1450" i="2"/>
  <c r="H1442" i="2"/>
  <c r="H1434" i="2"/>
  <c r="H1426" i="2"/>
  <c r="H1418" i="2"/>
  <c r="H1410" i="2"/>
  <c r="H1402" i="2"/>
  <c r="H1394" i="2"/>
  <c r="H1386" i="2"/>
  <c r="H1378" i="2"/>
  <c r="H1370" i="2"/>
  <c r="H1362" i="2"/>
  <c r="H1354" i="2"/>
  <c r="H1346" i="2"/>
  <c r="H1338" i="2"/>
  <c r="H1330" i="2"/>
  <c r="H2001" i="2"/>
  <c r="H1993" i="2"/>
  <c r="H1985" i="2"/>
  <c r="H1977" i="2"/>
  <c r="H1969" i="2"/>
  <c r="H1961" i="2"/>
  <c r="H1953" i="2"/>
  <c r="H1945" i="2"/>
  <c r="H1937" i="2"/>
  <c r="H1929" i="2"/>
  <c r="H1921" i="2"/>
  <c r="H1913" i="2"/>
  <c r="H1905" i="2"/>
  <c r="H1897" i="2"/>
  <c r="H1889" i="2"/>
  <c r="H1881" i="2"/>
  <c r="H1873" i="2"/>
  <c r="H1865" i="2"/>
  <c r="H1857" i="2"/>
  <c r="H1849" i="2"/>
  <c r="H1841" i="2"/>
  <c r="H1833" i="2"/>
  <c r="H1825" i="2"/>
  <c r="H1817" i="2"/>
  <c r="H1809" i="2"/>
  <c r="H1801" i="2"/>
  <c r="H1793" i="2"/>
  <c r="H1785" i="2"/>
  <c r="H1777" i="2"/>
  <c r="H1769" i="2"/>
  <c r="H1761" i="2"/>
  <c r="H1753" i="2"/>
  <c r="H1745" i="2"/>
  <c r="H1737" i="2"/>
  <c r="H1729" i="2"/>
  <c r="H1721" i="2"/>
  <c r="H1713" i="2"/>
  <c r="H1705" i="2"/>
  <c r="H1697" i="2"/>
  <c r="H1689" i="2"/>
  <c r="H1681" i="2"/>
  <c r="H1673" i="2"/>
  <c r="H1665" i="2"/>
  <c r="H1657" i="2"/>
  <c r="H1649" i="2"/>
  <c r="H1641" i="2"/>
  <c r="H1633" i="2"/>
  <c r="H1625" i="2"/>
  <c r="H1617" i="2"/>
  <c r="H1609" i="2"/>
  <c r="H1601" i="2"/>
  <c r="H1593" i="2"/>
  <c r="H1585" i="2"/>
  <c r="H1577" i="2"/>
  <c r="H1569" i="2"/>
  <c r="H1561" i="2"/>
  <c r="H1553" i="2"/>
  <c r="H1545" i="2"/>
  <c r="H1537" i="2"/>
  <c r="H1529" i="2"/>
  <c r="H1521" i="2"/>
  <c r="H1513" i="2"/>
  <c r="H1505" i="2"/>
  <c r="H1497" i="2"/>
  <c r="H1489" i="2"/>
  <c r="H1481" i="2"/>
  <c r="H1473" i="2"/>
  <c r="H1465" i="2"/>
  <c r="H1457" i="2"/>
  <c r="H1449" i="2"/>
  <c r="H1441" i="2"/>
  <c r="H1433" i="2"/>
  <c r="H1425" i="2"/>
  <c r="H1417" i="2"/>
  <c r="H1409" i="2"/>
  <c r="H1401" i="2"/>
  <c r="H1393" i="2"/>
  <c r="H1385" i="2"/>
  <c r="H1377" i="2"/>
  <c r="H1369" i="2"/>
  <c r="H1361" i="2"/>
  <c r="H1353" i="2"/>
  <c r="H1345" i="2"/>
  <c r="H1337" i="2"/>
  <c r="H1329" i="2"/>
  <c r="H2000" i="2"/>
  <c r="H1992" i="2"/>
  <c r="H1984" i="2"/>
  <c r="H1976" i="2"/>
  <c r="H1968" i="2"/>
  <c r="H1960" i="2"/>
  <c r="H1952" i="2"/>
  <c r="H1944" i="2"/>
  <c r="H1936" i="2"/>
  <c r="H1928" i="2"/>
  <c r="H1920" i="2"/>
  <c r="H1912" i="2"/>
  <c r="H1904" i="2"/>
  <c r="H1896" i="2"/>
  <c r="H1888" i="2"/>
  <c r="H1880" i="2"/>
  <c r="H1872" i="2"/>
  <c r="H1864" i="2"/>
  <c r="H1856" i="2"/>
  <c r="H1848" i="2"/>
  <c r="H1840" i="2"/>
  <c r="H1832" i="2"/>
  <c r="H1824" i="2"/>
  <c r="H1816" i="2"/>
  <c r="H1808" i="2"/>
  <c r="H1800" i="2"/>
  <c r="H1792" i="2"/>
  <c r="H1784" i="2"/>
  <c r="H1776" i="2"/>
  <c r="H1768" i="2"/>
  <c r="H1760" i="2"/>
  <c r="H1752" i="2"/>
  <c r="H1744" i="2"/>
  <c r="H1736" i="2"/>
  <c r="H1728" i="2"/>
  <c r="H1720" i="2"/>
  <c r="H1712" i="2"/>
  <c r="H1704" i="2"/>
  <c r="H1696" i="2"/>
  <c r="H1688" i="2"/>
  <c r="H1680" i="2"/>
  <c r="H1672" i="2"/>
  <c r="H1664" i="2"/>
  <c r="H1656" i="2"/>
  <c r="H1648" i="2"/>
  <c r="H1640" i="2"/>
  <c r="H1632" i="2"/>
  <c r="H1624" i="2"/>
  <c r="H1616" i="2"/>
  <c r="H1608" i="2"/>
  <c r="H1600" i="2"/>
  <c r="H1592" i="2"/>
  <c r="H1584" i="2"/>
  <c r="H1576" i="2"/>
  <c r="H1568" i="2"/>
  <c r="H1560" i="2"/>
  <c r="H1552" i="2"/>
  <c r="H1544" i="2"/>
  <c r="H1536" i="2"/>
  <c r="H1528" i="2"/>
  <c r="H1520" i="2"/>
  <c r="H1512" i="2"/>
  <c r="H1504" i="2"/>
  <c r="H1496" i="2"/>
  <c r="H1488" i="2"/>
  <c r="H1480" i="2"/>
  <c r="H1472" i="2"/>
  <c r="H1464" i="2"/>
  <c r="H1456" i="2"/>
  <c r="H1448" i="2"/>
  <c r="H1440" i="2"/>
  <c r="H1432" i="2"/>
  <c r="H1424" i="2"/>
  <c r="H1416" i="2"/>
  <c r="H1408" i="2"/>
  <c r="H1400" i="2"/>
  <c r="H1392" i="2"/>
  <c r="H1384" i="2"/>
  <c r="H1376" i="2"/>
  <c r="H1368" i="2"/>
  <c r="H1360" i="2"/>
  <c r="H1352" i="2"/>
  <c r="H1344" i="2"/>
  <c r="H1336" i="2"/>
  <c r="H1328" i="2"/>
  <c r="H2007" i="2"/>
  <c r="H1999" i="2"/>
  <c r="H1991" i="2"/>
  <c r="H1983" i="2"/>
  <c r="H1975" i="2"/>
  <c r="H1967" i="2"/>
  <c r="H1959" i="2"/>
  <c r="H1951" i="2"/>
  <c r="H1943" i="2"/>
  <c r="H1935" i="2"/>
  <c r="H1927" i="2"/>
  <c r="H1919" i="2"/>
  <c r="H1911" i="2"/>
  <c r="H1903" i="2"/>
  <c r="H1895" i="2"/>
  <c r="H1887" i="2"/>
  <c r="H1879" i="2"/>
  <c r="H1871" i="2"/>
  <c r="H1863" i="2"/>
  <c r="H1855" i="2"/>
  <c r="H1847" i="2"/>
  <c r="H1839" i="2"/>
  <c r="H1831" i="2"/>
  <c r="H1823" i="2"/>
  <c r="H1815" i="2"/>
  <c r="H1807" i="2"/>
  <c r="H1799" i="2"/>
  <c r="H1791" i="2"/>
  <c r="H1783" i="2"/>
  <c r="H1775" i="2"/>
  <c r="H1767" i="2"/>
  <c r="H1759" i="2"/>
  <c r="H1751" i="2"/>
  <c r="H1743" i="2"/>
  <c r="H1735" i="2"/>
  <c r="H1727" i="2"/>
  <c r="H1719" i="2"/>
  <c r="H1711" i="2"/>
  <c r="H1703" i="2"/>
  <c r="H1695" i="2"/>
  <c r="H1687" i="2"/>
  <c r="H1679" i="2"/>
  <c r="H1671" i="2"/>
  <c r="H1663" i="2"/>
  <c r="H1655" i="2"/>
  <c r="H1647" i="2"/>
  <c r="H1639" i="2"/>
  <c r="H1631" i="2"/>
  <c r="H1623" i="2"/>
  <c r="H1615" i="2"/>
  <c r="H1607" i="2"/>
  <c r="H1599" i="2"/>
  <c r="H1591" i="2"/>
  <c r="H1583" i="2"/>
  <c r="H1575" i="2"/>
  <c r="H1567" i="2"/>
  <c r="H1559" i="2"/>
  <c r="H1551" i="2"/>
  <c r="H1543" i="2"/>
  <c r="H1535" i="2"/>
  <c r="H1527" i="2"/>
  <c r="H1519" i="2"/>
  <c r="H1511" i="2"/>
  <c r="H1503" i="2"/>
  <c r="H1495" i="2"/>
  <c r="H1487" i="2"/>
  <c r="H1479" i="2"/>
  <c r="H1471" i="2"/>
  <c r="H1463" i="2"/>
  <c r="H1455" i="2"/>
  <c r="H1447" i="2"/>
  <c r="H1439" i="2"/>
  <c r="H1431" i="2"/>
  <c r="H1423" i="2"/>
  <c r="H1415" i="2"/>
  <c r="H1407" i="2"/>
  <c r="H1399" i="2"/>
  <c r="H1391" i="2"/>
  <c r="H1383" i="2"/>
  <c r="H1375" i="2"/>
  <c r="H1367" i="2"/>
  <c r="H1359" i="2"/>
  <c r="H1351" i="2"/>
  <c r="H1343" i="2"/>
  <c r="H1335" i="2"/>
  <c r="H2005" i="2"/>
  <c r="H1997" i="2"/>
  <c r="H1989" i="2"/>
  <c r="H1981" i="2"/>
  <c r="H1973" i="2"/>
  <c r="H1965" i="2"/>
  <c r="H1957" i="2"/>
  <c r="H1949" i="2"/>
  <c r="H1941" i="2"/>
  <c r="H1933" i="2"/>
  <c r="H1925" i="2"/>
  <c r="H1917" i="2"/>
  <c r="H1909" i="2"/>
  <c r="H1901" i="2"/>
  <c r="H1893" i="2"/>
  <c r="H1885" i="2"/>
  <c r="H1877" i="2"/>
  <c r="H1869" i="2"/>
  <c r="H1861" i="2"/>
  <c r="H1853" i="2"/>
  <c r="H1845" i="2"/>
  <c r="H1837" i="2"/>
  <c r="H1829" i="2"/>
  <c r="H1821" i="2"/>
  <c r="H1813" i="2"/>
  <c r="H1805" i="2"/>
  <c r="H1797" i="2"/>
  <c r="H1789" i="2"/>
  <c r="H1781" i="2"/>
  <c r="H1773" i="2"/>
  <c r="H1765" i="2"/>
  <c r="H1757" i="2"/>
  <c r="H1749" i="2"/>
  <c r="H1741" i="2"/>
  <c r="H1733" i="2"/>
  <c r="H1725" i="2"/>
  <c r="H1717" i="2"/>
  <c r="H1709" i="2"/>
  <c r="H1701" i="2"/>
  <c r="H1693" i="2"/>
  <c r="H1685" i="2"/>
  <c r="H1677" i="2"/>
  <c r="H1669" i="2"/>
  <c r="H1661" i="2"/>
  <c r="H1653" i="2"/>
  <c r="H1645" i="2"/>
  <c r="H1637" i="2"/>
  <c r="H1629" i="2"/>
  <c r="H1621" i="2"/>
  <c r="H1613" i="2"/>
  <c r="H1605" i="2"/>
  <c r="H1597" i="2"/>
  <c r="H1589" i="2"/>
  <c r="H1581" i="2"/>
  <c r="H1573" i="2"/>
  <c r="H1565" i="2"/>
  <c r="H1557" i="2"/>
  <c r="H1549" i="2"/>
  <c r="H1541" i="2"/>
  <c r="H1533" i="2"/>
  <c r="H1525" i="2"/>
  <c r="H1517" i="2"/>
  <c r="H1509" i="2"/>
  <c r="H1501" i="2"/>
  <c r="H1493" i="2"/>
  <c r="H1485" i="2"/>
  <c r="H1477" i="2"/>
  <c r="H1469" i="2"/>
  <c r="H1461" i="2"/>
  <c r="H1453" i="2"/>
  <c r="H1445" i="2"/>
  <c r="H1437" i="2"/>
  <c r="H1429" i="2"/>
  <c r="H1421" i="2"/>
  <c r="H1413" i="2"/>
  <c r="H1405" i="2"/>
  <c r="H1397" i="2"/>
  <c r="H1389" i="2"/>
  <c r="H1381" i="2"/>
  <c r="H1373" i="2"/>
  <c r="H1365" i="2"/>
  <c r="H1357" i="2"/>
  <c r="H1349" i="2"/>
  <c r="H1341" i="2"/>
  <c r="H1333" i="2"/>
  <c r="H1982" i="2"/>
  <c r="H1918" i="2"/>
  <c r="H1854" i="2"/>
  <c r="H1790" i="2"/>
  <c r="H1726" i="2"/>
  <c r="H1662" i="2"/>
  <c r="H1598" i="2"/>
  <c r="H1534" i="2"/>
  <c r="H1470" i="2"/>
  <c r="H1406" i="2"/>
  <c r="H1342" i="2"/>
  <c r="H1321" i="2"/>
  <c r="H1313" i="2"/>
  <c r="H1305" i="2"/>
  <c r="H1297" i="2"/>
  <c r="H1289" i="2"/>
  <c r="H1281" i="2"/>
  <c r="H1273" i="2"/>
  <c r="H1265" i="2"/>
  <c r="H1257" i="2"/>
  <c r="H1249" i="2"/>
  <c r="H1241" i="2"/>
  <c r="H1233" i="2"/>
  <c r="H1225" i="2"/>
  <c r="H1217" i="2"/>
  <c r="H1209" i="2"/>
  <c r="H1201" i="2"/>
  <c r="H1193" i="2"/>
  <c r="H1185" i="2"/>
  <c r="H1177" i="2"/>
  <c r="H1169" i="2"/>
  <c r="H1161" i="2"/>
  <c r="H1153" i="2"/>
  <c r="H1145" i="2"/>
  <c r="H1137" i="2"/>
  <c r="H1129" i="2"/>
  <c r="H1121" i="2"/>
  <c r="H1113" i="2"/>
  <c r="H1105" i="2"/>
  <c r="H1097" i="2"/>
  <c r="H1089" i="2"/>
  <c r="H1081" i="2"/>
  <c r="H1073" i="2"/>
  <c r="H1065" i="2"/>
  <c r="H1057" i="2"/>
  <c r="H1049" i="2"/>
  <c r="H1041" i="2"/>
  <c r="H1033" i="2"/>
  <c r="H1025" i="2"/>
  <c r="H1017" i="2"/>
  <c r="H1009" i="2"/>
  <c r="H1001" i="2"/>
  <c r="H993" i="2"/>
  <c r="H985" i="2"/>
  <c r="H977" i="2"/>
  <c r="H969" i="2"/>
  <c r="H961" i="2"/>
  <c r="H953" i="2"/>
  <c r="H945" i="2"/>
  <c r="H937" i="2"/>
  <c r="H929" i="2"/>
  <c r="H921" i="2"/>
  <c r="H913" i="2"/>
  <c r="H905" i="2"/>
  <c r="H897" i="2"/>
  <c r="H889" i="2"/>
  <c r="H881" i="2"/>
  <c r="H873" i="2"/>
  <c r="H865" i="2"/>
  <c r="H857" i="2"/>
  <c r="H849" i="2"/>
  <c r="H841" i="2"/>
  <c r="H833" i="2"/>
  <c r="H825" i="2"/>
  <c r="H817" i="2"/>
  <c r="H809" i="2"/>
  <c r="H801" i="2"/>
  <c r="H793" i="2"/>
  <c r="H785" i="2"/>
  <c r="H777" i="2"/>
  <c r="H769" i="2"/>
  <c r="H761" i="2"/>
  <c r="H753" i="2"/>
  <c r="H745" i="2"/>
  <c r="H737" i="2"/>
  <c r="H1974" i="2"/>
  <c r="H1910" i="2"/>
  <c r="H1846" i="2"/>
  <c r="H1782" i="2"/>
  <c r="H1718" i="2"/>
  <c r="H1654" i="2"/>
  <c r="H1590" i="2"/>
  <c r="H1526" i="2"/>
  <c r="H1462" i="2"/>
  <c r="H1398" i="2"/>
  <c r="H1334" i="2"/>
  <c r="H1320" i="2"/>
  <c r="H1312" i="2"/>
  <c r="H1304" i="2"/>
  <c r="H1296" i="2"/>
  <c r="H1288" i="2"/>
  <c r="H1280" i="2"/>
  <c r="H1272" i="2"/>
  <c r="H1264" i="2"/>
  <c r="H1256" i="2"/>
  <c r="H1248" i="2"/>
  <c r="H1240" i="2"/>
  <c r="H1232" i="2"/>
  <c r="H1224" i="2"/>
  <c r="H1216" i="2"/>
  <c r="H1208" i="2"/>
  <c r="H1200" i="2"/>
  <c r="H1192" i="2"/>
  <c r="H1184" i="2"/>
  <c r="H1176" i="2"/>
  <c r="H1168" i="2"/>
  <c r="H1160" i="2"/>
  <c r="H1152" i="2"/>
  <c r="H1144" i="2"/>
  <c r="H1136" i="2"/>
  <c r="H1128" i="2"/>
  <c r="H1120" i="2"/>
  <c r="H1112" i="2"/>
  <c r="H1104" i="2"/>
  <c r="H1096" i="2"/>
  <c r="H1088" i="2"/>
  <c r="H1080" i="2"/>
  <c r="H1072" i="2"/>
  <c r="H1064" i="2"/>
  <c r="H1056" i="2"/>
  <c r="H1048" i="2"/>
  <c r="H1040" i="2"/>
  <c r="H1032" i="2"/>
  <c r="H1024" i="2"/>
  <c r="H1016" i="2"/>
  <c r="H1008" i="2"/>
  <c r="H1000" i="2"/>
  <c r="H992" i="2"/>
  <c r="H984" i="2"/>
  <c r="H976" i="2"/>
  <c r="H968" i="2"/>
  <c r="H960" i="2"/>
  <c r="H952" i="2"/>
  <c r="H944" i="2"/>
  <c r="H936" i="2"/>
  <c r="H928" i="2"/>
  <c r="H920" i="2"/>
  <c r="H912" i="2"/>
  <c r="H904" i="2"/>
  <c r="H896" i="2"/>
  <c r="H888" i="2"/>
  <c r="H880" i="2"/>
  <c r="H872" i="2"/>
  <c r="H1966" i="2"/>
  <c r="H1902" i="2"/>
  <c r="H1838" i="2"/>
  <c r="H1774" i="2"/>
  <c r="H1710" i="2"/>
  <c r="H1646" i="2"/>
  <c r="H1582" i="2"/>
  <c r="H1518" i="2"/>
  <c r="H1454" i="2"/>
  <c r="H1390" i="2"/>
  <c r="H1327" i="2"/>
  <c r="H1319" i="2"/>
  <c r="H1311" i="2"/>
  <c r="H1303" i="2"/>
  <c r="H1295" i="2"/>
  <c r="H1287" i="2"/>
  <c r="H1279" i="2"/>
  <c r="H1271" i="2"/>
  <c r="H1263" i="2"/>
  <c r="H1255" i="2"/>
  <c r="H1247" i="2"/>
  <c r="H1239" i="2"/>
  <c r="H1231" i="2"/>
  <c r="H1223" i="2"/>
  <c r="H1215" i="2"/>
  <c r="H1207" i="2"/>
  <c r="H1199" i="2"/>
  <c r="H1191" i="2"/>
  <c r="H1183" i="2"/>
  <c r="H1175" i="2"/>
  <c r="H1167" i="2"/>
  <c r="H1159" i="2"/>
  <c r="H1151" i="2"/>
  <c r="H1143" i="2"/>
  <c r="H1135" i="2"/>
  <c r="H1127" i="2"/>
  <c r="H1119" i="2"/>
  <c r="H1111" i="2"/>
  <c r="H1103" i="2"/>
  <c r="H1095" i="2"/>
  <c r="H1087" i="2"/>
  <c r="H1079" i="2"/>
  <c r="H1071" i="2"/>
  <c r="H1063" i="2"/>
  <c r="H1055" i="2"/>
  <c r="H1047" i="2"/>
  <c r="H1039" i="2"/>
  <c r="H1031" i="2"/>
  <c r="H1023" i="2"/>
  <c r="H1015" i="2"/>
  <c r="H1007" i="2"/>
  <c r="H999" i="2"/>
  <c r="H991" i="2"/>
  <c r="H983" i="2"/>
  <c r="H975" i="2"/>
  <c r="H967" i="2"/>
  <c r="H959" i="2"/>
  <c r="H951" i="2"/>
  <c r="H943" i="2"/>
  <c r="H935" i="2"/>
  <c r="H927" i="2"/>
  <c r="H919" i="2"/>
  <c r="H911" i="2"/>
  <c r="H903" i="2"/>
  <c r="H895" i="2"/>
  <c r="H887" i="2"/>
  <c r="H879" i="2"/>
  <c r="H871" i="2"/>
  <c r="H863" i="2"/>
  <c r="H855" i="2"/>
  <c r="H847" i="2"/>
  <c r="H839" i="2"/>
  <c r="H831" i="2"/>
  <c r="H823" i="2"/>
  <c r="H815" i="2"/>
  <c r="H807" i="2"/>
  <c r="H799" i="2"/>
  <c r="H791" i="2"/>
  <c r="H783" i="2"/>
  <c r="H775" i="2"/>
  <c r="H767" i="2"/>
  <c r="H759" i="2"/>
  <c r="H751" i="2"/>
  <c r="H743" i="2"/>
  <c r="H735" i="2"/>
  <c r="H1958" i="2"/>
  <c r="H1894" i="2"/>
  <c r="H1830" i="2"/>
  <c r="H1766" i="2"/>
  <c r="H1702" i="2"/>
  <c r="H1638" i="2"/>
  <c r="H1574" i="2"/>
  <c r="H1510" i="2"/>
  <c r="H1446" i="2"/>
  <c r="H1382" i="2"/>
  <c r="H1326" i="2"/>
  <c r="H1318" i="2"/>
  <c r="H1310" i="2"/>
  <c r="H1302" i="2"/>
  <c r="H1294" i="2"/>
  <c r="H1286" i="2"/>
  <c r="H1278" i="2"/>
  <c r="H1270" i="2"/>
  <c r="H1262" i="2"/>
  <c r="H1254" i="2"/>
  <c r="H1246" i="2"/>
  <c r="H1238" i="2"/>
  <c r="H1230" i="2"/>
  <c r="H1222" i="2"/>
  <c r="H1214" i="2"/>
  <c r="H1206" i="2"/>
  <c r="H1198" i="2"/>
  <c r="H1190" i="2"/>
  <c r="H1182" i="2"/>
  <c r="H1174" i="2"/>
  <c r="H1166" i="2"/>
  <c r="H1158" i="2"/>
  <c r="H1150" i="2"/>
  <c r="H1142" i="2"/>
  <c r="H1134" i="2"/>
  <c r="H1126" i="2"/>
  <c r="H1118" i="2"/>
  <c r="H1110" i="2"/>
  <c r="H1102" i="2"/>
  <c r="H1094" i="2"/>
  <c r="H1086" i="2"/>
  <c r="H1078" i="2"/>
  <c r="H1070" i="2"/>
  <c r="H1062" i="2"/>
  <c r="H1054" i="2"/>
  <c r="H1046" i="2"/>
  <c r="H1038" i="2"/>
  <c r="H1030" i="2"/>
  <c r="H1022" i="2"/>
  <c r="H1014" i="2"/>
  <c r="H1006" i="2"/>
  <c r="H998" i="2"/>
  <c r="H990" i="2"/>
  <c r="H982" i="2"/>
  <c r="H974" i="2"/>
  <c r="H966" i="2"/>
  <c r="H958" i="2"/>
  <c r="H950" i="2"/>
  <c r="H942" i="2"/>
  <c r="H934" i="2"/>
  <c r="H926" i="2"/>
  <c r="H918" i="2"/>
  <c r="H910" i="2"/>
  <c r="H902" i="2"/>
  <c r="H894" i="2"/>
  <c r="H886" i="2"/>
  <c r="H878" i="2"/>
  <c r="H870" i="2"/>
  <c r="H862" i="2"/>
  <c r="H854" i="2"/>
  <c r="H846" i="2"/>
  <c r="H838" i="2"/>
  <c r="H830" i="2"/>
  <c r="H822" i="2"/>
  <c r="H814" i="2"/>
  <c r="H806" i="2"/>
  <c r="H798" i="2"/>
  <c r="H790" i="2"/>
  <c r="H782" i="2"/>
  <c r="H774" i="2"/>
  <c r="H766" i="2"/>
  <c r="H758" i="2"/>
  <c r="H750" i="2"/>
  <c r="H1950" i="2"/>
  <c r="H1886" i="2"/>
  <c r="H1822" i="2"/>
  <c r="H1758" i="2"/>
  <c r="H1694" i="2"/>
  <c r="H1630" i="2"/>
  <c r="H1566" i="2"/>
  <c r="H1502" i="2"/>
  <c r="H1438" i="2"/>
  <c r="H1374" i="2"/>
  <c r="H1325" i="2"/>
  <c r="H1317" i="2"/>
  <c r="H1309" i="2"/>
  <c r="H1301" i="2"/>
  <c r="H1293" i="2"/>
  <c r="H1285" i="2"/>
  <c r="H1277" i="2"/>
  <c r="H1269" i="2"/>
  <c r="H1261" i="2"/>
  <c r="H1253" i="2"/>
  <c r="H1245" i="2"/>
  <c r="H1237" i="2"/>
  <c r="H1229" i="2"/>
  <c r="H1221" i="2"/>
  <c r="H1213" i="2"/>
  <c r="H1205" i="2"/>
  <c r="H1197" i="2"/>
  <c r="H1189" i="2"/>
  <c r="H1181" i="2"/>
  <c r="H1173" i="2"/>
  <c r="H1165" i="2"/>
  <c r="H1157" i="2"/>
  <c r="H1149" i="2"/>
  <c r="H1141" i="2"/>
  <c r="H1133" i="2"/>
  <c r="H1125" i="2"/>
  <c r="H1117" i="2"/>
  <c r="H1109" i="2"/>
  <c r="H1101" i="2"/>
  <c r="H1093" i="2"/>
  <c r="H1085" i="2"/>
  <c r="H1077" i="2"/>
  <c r="H1069" i="2"/>
  <c r="H1061" i="2"/>
  <c r="H1053" i="2"/>
  <c r="H1045" i="2"/>
  <c r="H1037" i="2"/>
  <c r="H1029" i="2"/>
  <c r="H1021" i="2"/>
  <c r="H1013" i="2"/>
  <c r="H1005" i="2"/>
  <c r="H997" i="2"/>
  <c r="H989" i="2"/>
  <c r="H981" i="2"/>
  <c r="H973" i="2"/>
  <c r="H965" i="2"/>
  <c r="H957" i="2"/>
  <c r="H949" i="2"/>
  <c r="H941" i="2"/>
  <c r="H933" i="2"/>
  <c r="H925" i="2"/>
  <c r="H917" i="2"/>
  <c r="H909" i="2"/>
  <c r="H901" i="2"/>
  <c r="H893" i="2"/>
  <c r="H885" i="2"/>
  <c r="H877" i="2"/>
  <c r="H869" i="2"/>
  <c r="H861" i="2"/>
  <c r="H853" i="2"/>
  <c r="H845" i="2"/>
  <c r="H837" i="2"/>
  <c r="H829" i="2"/>
  <c r="H821" i="2"/>
  <c r="H813" i="2"/>
  <c r="H805" i="2"/>
  <c r="H797" i="2"/>
  <c r="H789" i="2"/>
  <c r="H781" i="2"/>
  <c r="H773" i="2"/>
  <c r="H765" i="2"/>
  <c r="H757" i="2"/>
  <c r="H749" i="2"/>
  <c r="H2006" i="2"/>
  <c r="H1942" i="2"/>
  <c r="H1878" i="2"/>
  <c r="H1814" i="2"/>
  <c r="H1750" i="2"/>
  <c r="H1686" i="2"/>
  <c r="H1622" i="2"/>
  <c r="H1558" i="2"/>
  <c r="H1494" i="2"/>
  <c r="H1430" i="2"/>
  <c r="H1366" i="2"/>
  <c r="H1324" i="2"/>
  <c r="H1316" i="2"/>
  <c r="H1308" i="2"/>
  <c r="H1300" i="2"/>
  <c r="H1292" i="2"/>
  <c r="H1284" i="2"/>
  <c r="H1276" i="2"/>
  <c r="H1268" i="2"/>
  <c r="H1260" i="2"/>
  <c r="H1252" i="2"/>
  <c r="H1244" i="2"/>
  <c r="I1245" i="2" s="1"/>
  <c r="H1236" i="2"/>
  <c r="H1228" i="2"/>
  <c r="H1220" i="2"/>
  <c r="H1212" i="2"/>
  <c r="H1204" i="2"/>
  <c r="H1196" i="2"/>
  <c r="H1188" i="2"/>
  <c r="H1180" i="2"/>
  <c r="H1172" i="2"/>
  <c r="H1164" i="2"/>
  <c r="H1156" i="2"/>
  <c r="H1148" i="2"/>
  <c r="H1140" i="2"/>
  <c r="H1132" i="2"/>
  <c r="H1124" i="2"/>
  <c r="H1116" i="2"/>
  <c r="H1108" i="2"/>
  <c r="H1100" i="2"/>
  <c r="H1092" i="2"/>
  <c r="H1084" i="2"/>
  <c r="H1076" i="2"/>
  <c r="H1068" i="2"/>
  <c r="H1060" i="2"/>
  <c r="H1052" i="2"/>
  <c r="I1053" i="2" s="1"/>
  <c r="H1044" i="2"/>
  <c r="H1036" i="2"/>
  <c r="H1028" i="2"/>
  <c r="H1020" i="2"/>
  <c r="H1012" i="2"/>
  <c r="H1004" i="2"/>
  <c r="H996" i="2"/>
  <c r="H988" i="2"/>
  <c r="I989" i="2" s="1"/>
  <c r="H980" i="2"/>
  <c r="H972" i="2"/>
  <c r="H964" i="2"/>
  <c r="H956" i="2"/>
  <c r="H948" i="2"/>
  <c r="H940" i="2"/>
  <c r="H932" i="2"/>
  <c r="H924" i="2"/>
  <c r="I925" i="2" s="1"/>
  <c r="H916" i="2"/>
  <c r="H908" i="2"/>
  <c r="H900" i="2"/>
  <c r="H892" i="2"/>
  <c r="H884" i="2"/>
  <c r="H876" i="2"/>
  <c r="H868" i="2"/>
  <c r="H860" i="2"/>
  <c r="I861" i="2" s="1"/>
  <c r="H852" i="2"/>
  <c r="H844" i="2"/>
  <c r="H836" i="2"/>
  <c r="H828" i="2"/>
  <c r="H820" i="2"/>
  <c r="H812" i="2"/>
  <c r="H804" i="2"/>
  <c r="H796" i="2"/>
  <c r="I797" i="2" s="1"/>
  <c r="H788" i="2"/>
  <c r="H780" i="2"/>
  <c r="H772" i="2"/>
  <c r="H764" i="2"/>
  <c r="H756" i="2"/>
  <c r="H748" i="2"/>
  <c r="H740" i="2"/>
  <c r="H1990" i="2"/>
  <c r="I1991" i="2" s="1"/>
  <c r="H1926" i="2"/>
  <c r="H1862" i="2"/>
  <c r="H1798" i="2"/>
  <c r="H1734" i="2"/>
  <c r="H1670" i="2"/>
  <c r="H1606" i="2"/>
  <c r="H1542" i="2"/>
  <c r="I1542" i="2" s="1"/>
  <c r="H1478" i="2"/>
  <c r="I1478" i="2" s="1"/>
  <c r="H1414" i="2"/>
  <c r="H1350" i="2"/>
  <c r="H1322" i="2"/>
  <c r="H1314" i="2"/>
  <c r="H1306" i="2"/>
  <c r="H1298" i="2"/>
  <c r="H1290" i="2"/>
  <c r="I1290" i="2" s="1"/>
  <c r="H1282" i="2"/>
  <c r="H1274" i="2"/>
  <c r="H1266" i="2"/>
  <c r="H1258" i="2"/>
  <c r="H1250" i="2"/>
  <c r="H1242" i="2"/>
  <c r="H1234" i="2"/>
  <c r="H1226" i="2"/>
  <c r="I1226" i="2" s="1"/>
  <c r="H1218" i="2"/>
  <c r="I1218" i="2" s="1"/>
  <c r="H1210" i="2"/>
  <c r="H1202" i="2"/>
  <c r="H1194" i="2"/>
  <c r="H1186" i="2"/>
  <c r="H1178" i="2"/>
  <c r="H1170" i="2"/>
  <c r="H1162" i="2"/>
  <c r="I1162" i="2" s="1"/>
  <c r="H1154" i="2"/>
  <c r="I1154" i="2" s="1"/>
  <c r="H1146" i="2"/>
  <c r="H1138" i="2"/>
  <c r="H1130" i="2"/>
  <c r="H1122" i="2"/>
  <c r="H1114" i="2"/>
  <c r="H1106" i="2"/>
  <c r="H1098" i="2"/>
  <c r="I1098" i="2" s="1"/>
  <c r="H1090" i="2"/>
  <c r="I1090" i="2" s="1"/>
  <c r="H1082" i="2"/>
  <c r="H1074" i="2"/>
  <c r="H1066" i="2"/>
  <c r="H1058" i="2"/>
  <c r="H1050" i="2"/>
  <c r="H1042" i="2"/>
  <c r="H1034" i="2"/>
  <c r="H1026" i="2"/>
  <c r="I1026" i="2" s="1"/>
  <c r="H1018" i="2"/>
  <c r="H1010" i="2"/>
  <c r="H1002" i="2"/>
  <c r="H994" i="2"/>
  <c r="H986" i="2"/>
  <c r="H978" i="2"/>
  <c r="H970" i="2"/>
  <c r="H962" i="2"/>
  <c r="H954" i="2"/>
  <c r="H946" i="2"/>
  <c r="H938" i="2"/>
  <c r="H930" i="2"/>
  <c r="H922" i="2"/>
  <c r="H914" i="2"/>
  <c r="H906" i="2"/>
  <c r="H898" i="2"/>
  <c r="H890" i="2"/>
  <c r="I891" i="2" s="1"/>
  <c r="H882" i="2"/>
  <c r="H874" i="2"/>
  <c r="H866" i="2"/>
  <c r="H858" i="2"/>
  <c r="H850" i="2"/>
  <c r="H842" i="2"/>
  <c r="H834" i="2"/>
  <c r="H826" i="2"/>
  <c r="H818" i="2"/>
  <c r="H810" i="2"/>
  <c r="H802" i="2"/>
  <c r="H794" i="2"/>
  <c r="H786" i="2"/>
  <c r="H778" i="2"/>
  <c r="I778" i="2" s="1"/>
  <c r="H770" i="2"/>
  <c r="H762" i="2"/>
  <c r="H754" i="2"/>
  <c r="H746" i="2"/>
  <c r="H1806" i="2"/>
  <c r="H1323" i="2"/>
  <c r="H1259" i="2"/>
  <c r="H1195" i="2"/>
  <c r="H1131" i="2"/>
  <c r="H1067" i="2"/>
  <c r="H1003" i="2"/>
  <c r="H939" i="2"/>
  <c r="H875" i="2"/>
  <c r="H840" i="2"/>
  <c r="H808" i="2"/>
  <c r="H776" i="2"/>
  <c r="I777" i="2" s="1"/>
  <c r="H744" i="2"/>
  <c r="H732" i="2"/>
  <c r="H724" i="2"/>
  <c r="H716" i="2"/>
  <c r="H708" i="2"/>
  <c r="H700" i="2"/>
  <c r="H692" i="2"/>
  <c r="H684" i="2"/>
  <c r="H676" i="2"/>
  <c r="H668" i="2"/>
  <c r="H660" i="2"/>
  <c r="H652" i="2"/>
  <c r="H644" i="2"/>
  <c r="H636" i="2"/>
  <c r="H628" i="2"/>
  <c r="H620" i="2"/>
  <c r="H612" i="2"/>
  <c r="H604" i="2"/>
  <c r="H596" i="2"/>
  <c r="H588" i="2"/>
  <c r="H580" i="2"/>
  <c r="H572" i="2"/>
  <c r="H564" i="2"/>
  <c r="H556" i="2"/>
  <c r="H548" i="2"/>
  <c r="H540" i="2"/>
  <c r="H532" i="2"/>
  <c r="H524" i="2"/>
  <c r="H516" i="2"/>
  <c r="H508" i="2"/>
  <c r="H500" i="2"/>
  <c r="H492" i="2"/>
  <c r="H484" i="2"/>
  <c r="H476" i="2"/>
  <c r="H468" i="2"/>
  <c r="H460" i="2"/>
  <c r="H452" i="2"/>
  <c r="H444" i="2"/>
  <c r="H436" i="2"/>
  <c r="H428" i="2"/>
  <c r="H420" i="2"/>
  <c r="H412" i="2"/>
  <c r="H404" i="2"/>
  <c r="H396" i="2"/>
  <c r="H388" i="2"/>
  <c r="H380" i="2"/>
  <c r="H372" i="2"/>
  <c r="H364" i="2"/>
  <c r="H356" i="2"/>
  <c r="H348" i="2"/>
  <c r="H340" i="2"/>
  <c r="H332" i="2"/>
  <c r="H324" i="2"/>
  <c r="H316" i="2"/>
  <c r="H308" i="2"/>
  <c r="H300" i="2"/>
  <c r="H292" i="2"/>
  <c r="H284" i="2"/>
  <c r="H276" i="2"/>
  <c r="H268" i="2"/>
  <c r="H260" i="2"/>
  <c r="H252" i="2"/>
  <c r="H244" i="2"/>
  <c r="H236" i="2"/>
  <c r="H228" i="2"/>
  <c r="H220" i="2"/>
  <c r="H212" i="2"/>
  <c r="H204" i="2"/>
  <c r="H196" i="2"/>
  <c r="H188" i="2"/>
  <c r="H1742" i="2"/>
  <c r="H1315" i="2"/>
  <c r="H1251" i="2"/>
  <c r="I1251" i="2" s="1"/>
  <c r="H1187" i="2"/>
  <c r="H1123" i="2"/>
  <c r="H1059" i="2"/>
  <c r="H995" i="2"/>
  <c r="I995" i="2" s="1"/>
  <c r="H931" i="2"/>
  <c r="H867" i="2"/>
  <c r="H835" i="2"/>
  <c r="H803" i="2"/>
  <c r="I804" i="2" s="1"/>
  <c r="H771" i="2"/>
  <c r="H742" i="2"/>
  <c r="H731" i="2"/>
  <c r="H723" i="2"/>
  <c r="H715" i="2"/>
  <c r="H707" i="2"/>
  <c r="H699" i="2"/>
  <c r="H691" i="2"/>
  <c r="H683" i="2"/>
  <c r="H675" i="2"/>
  <c r="H667" i="2"/>
  <c r="H659" i="2"/>
  <c r="H651" i="2"/>
  <c r="H643" i="2"/>
  <c r="H635" i="2"/>
  <c r="H627" i="2"/>
  <c r="H619" i="2"/>
  <c r="H611" i="2"/>
  <c r="H603" i="2"/>
  <c r="H595" i="2"/>
  <c r="H587" i="2"/>
  <c r="H579" i="2"/>
  <c r="H571" i="2"/>
  <c r="H563" i="2"/>
  <c r="H555" i="2"/>
  <c r="H547" i="2"/>
  <c r="H539" i="2"/>
  <c r="H531" i="2"/>
  <c r="H523" i="2"/>
  <c r="H515" i="2"/>
  <c r="H507" i="2"/>
  <c r="H499" i="2"/>
  <c r="H491" i="2"/>
  <c r="H483" i="2"/>
  <c r="H475" i="2"/>
  <c r="H467" i="2"/>
  <c r="H459" i="2"/>
  <c r="H451" i="2"/>
  <c r="H443" i="2"/>
  <c r="H435" i="2"/>
  <c r="H427" i="2"/>
  <c r="H419" i="2"/>
  <c r="H411" i="2"/>
  <c r="H403" i="2"/>
  <c r="H395" i="2"/>
  <c r="H387" i="2"/>
  <c r="H379" i="2"/>
  <c r="H371" i="2"/>
  <c r="H363" i="2"/>
  <c r="H355" i="2"/>
  <c r="H347" i="2"/>
  <c r="H339" i="2"/>
  <c r="H331" i="2"/>
  <c r="H323" i="2"/>
  <c r="H315" i="2"/>
  <c r="H307" i="2"/>
  <c r="H299" i="2"/>
  <c r="H291" i="2"/>
  <c r="H283" i="2"/>
  <c r="H275" i="2"/>
  <c r="H267" i="2"/>
  <c r="H259" i="2"/>
  <c r="H251" i="2"/>
  <c r="H243" i="2"/>
  <c r="H235" i="2"/>
  <c r="H227" i="2"/>
  <c r="H219" i="2"/>
  <c r="H211" i="2"/>
  <c r="H203" i="2"/>
  <c r="H195" i="2"/>
  <c r="H187" i="2"/>
  <c r="H1678" i="2"/>
  <c r="I1679" i="2" s="1"/>
  <c r="H1307" i="2"/>
  <c r="H1243" i="2"/>
  <c r="H1179" i="2"/>
  <c r="H1115" i="2"/>
  <c r="H1051" i="2"/>
  <c r="I1051" i="2" s="1"/>
  <c r="H987" i="2"/>
  <c r="H923" i="2"/>
  <c r="H864" i="2"/>
  <c r="I864" i="2" s="1"/>
  <c r="H832" i="2"/>
  <c r="I833" i="2" s="1"/>
  <c r="H800" i="2"/>
  <c r="I800" i="2" s="1"/>
  <c r="H768" i="2"/>
  <c r="H741" i="2"/>
  <c r="H730" i="2"/>
  <c r="H722" i="2"/>
  <c r="H714" i="2"/>
  <c r="H706" i="2"/>
  <c r="H698" i="2"/>
  <c r="H690" i="2"/>
  <c r="H682" i="2"/>
  <c r="H674" i="2"/>
  <c r="H666" i="2"/>
  <c r="H658" i="2"/>
  <c r="H650" i="2"/>
  <c r="H642" i="2"/>
  <c r="H634" i="2"/>
  <c r="H626" i="2"/>
  <c r="H618" i="2"/>
  <c r="H610" i="2"/>
  <c r="H602" i="2"/>
  <c r="H594" i="2"/>
  <c r="H586" i="2"/>
  <c r="H578" i="2"/>
  <c r="H570" i="2"/>
  <c r="H562" i="2"/>
  <c r="H554" i="2"/>
  <c r="H546" i="2"/>
  <c r="H538" i="2"/>
  <c r="H530" i="2"/>
  <c r="H522" i="2"/>
  <c r="H514" i="2"/>
  <c r="H506" i="2"/>
  <c r="H498" i="2"/>
  <c r="H490" i="2"/>
  <c r="H482" i="2"/>
  <c r="H474" i="2"/>
  <c r="H466" i="2"/>
  <c r="H458" i="2"/>
  <c r="H450" i="2"/>
  <c r="H442" i="2"/>
  <c r="H434" i="2"/>
  <c r="H426" i="2"/>
  <c r="H418" i="2"/>
  <c r="H410" i="2"/>
  <c r="H402" i="2"/>
  <c r="H394" i="2"/>
  <c r="H386" i="2"/>
  <c r="H378" i="2"/>
  <c r="H370" i="2"/>
  <c r="H362" i="2"/>
  <c r="H354" i="2"/>
  <c r="H346" i="2"/>
  <c r="H338" i="2"/>
  <c r="H330" i="2"/>
  <c r="H322" i="2"/>
  <c r="H314" i="2"/>
  <c r="H306" i="2"/>
  <c r="H298" i="2"/>
  <c r="H290" i="2"/>
  <c r="H282" i="2"/>
  <c r="H274" i="2"/>
  <c r="H266" i="2"/>
  <c r="H258" i="2"/>
  <c r="H250" i="2"/>
  <c r="H242" i="2"/>
  <c r="H234" i="2"/>
  <c r="H226" i="2"/>
  <c r="H218" i="2"/>
  <c r="H210" i="2"/>
  <c r="H202" i="2"/>
  <c r="H194" i="2"/>
  <c r="H186" i="2"/>
  <c r="H178" i="2"/>
  <c r="H170" i="2"/>
  <c r="H162" i="2"/>
  <c r="I163" i="2" s="1"/>
  <c r="H1614" i="2"/>
  <c r="I1614" i="2" s="1"/>
  <c r="H1299" i="2"/>
  <c r="H1235" i="2"/>
  <c r="H1171" i="2"/>
  <c r="H1107" i="2"/>
  <c r="H1043" i="2"/>
  <c r="H979" i="2"/>
  <c r="H915" i="2"/>
  <c r="H859" i="2"/>
  <c r="I859" i="2" s="1"/>
  <c r="H827" i="2"/>
  <c r="I828" i="2" s="1"/>
  <c r="H795" i="2"/>
  <c r="H763" i="2"/>
  <c r="I764" i="2" s="1"/>
  <c r="H739" i="2"/>
  <c r="H729" i="2"/>
  <c r="H721" i="2"/>
  <c r="H713" i="2"/>
  <c r="H705" i="2"/>
  <c r="H697" i="2"/>
  <c r="H689" i="2"/>
  <c r="H681" i="2"/>
  <c r="H673" i="2"/>
  <c r="H665" i="2"/>
  <c r="H657" i="2"/>
  <c r="H649" i="2"/>
  <c r="H641" i="2"/>
  <c r="H633" i="2"/>
  <c r="H625" i="2"/>
  <c r="H617" i="2"/>
  <c r="H609" i="2"/>
  <c r="H601" i="2"/>
  <c r="H593" i="2"/>
  <c r="H585" i="2"/>
  <c r="H577" i="2"/>
  <c r="H569" i="2"/>
  <c r="H561" i="2"/>
  <c r="H553" i="2"/>
  <c r="H545" i="2"/>
  <c r="H537" i="2"/>
  <c r="H529" i="2"/>
  <c r="H521" i="2"/>
  <c r="H513" i="2"/>
  <c r="H505" i="2"/>
  <c r="H497" i="2"/>
  <c r="H489" i="2"/>
  <c r="H481" i="2"/>
  <c r="H473" i="2"/>
  <c r="H465" i="2"/>
  <c r="H457" i="2"/>
  <c r="H449" i="2"/>
  <c r="H441" i="2"/>
  <c r="H433" i="2"/>
  <c r="H425" i="2"/>
  <c r="H417" i="2"/>
  <c r="H409" i="2"/>
  <c r="H401" i="2"/>
  <c r="H393" i="2"/>
  <c r="H385" i="2"/>
  <c r="H377" i="2"/>
  <c r="H369" i="2"/>
  <c r="H361" i="2"/>
  <c r="H353" i="2"/>
  <c r="H345" i="2"/>
  <c r="H337" i="2"/>
  <c r="H329" i="2"/>
  <c r="H321" i="2"/>
  <c r="H313" i="2"/>
  <c r="H305" i="2"/>
  <c r="H297" i="2"/>
  <c r="H289" i="2"/>
  <c r="H281" i="2"/>
  <c r="H273" i="2"/>
  <c r="H265" i="2"/>
  <c r="H257" i="2"/>
  <c r="H249" i="2"/>
  <c r="H241" i="2"/>
  <c r="H233" i="2"/>
  <c r="H225" i="2"/>
  <c r="H217" i="2"/>
  <c r="H209" i="2"/>
  <c r="H201" i="2"/>
  <c r="H193" i="2"/>
  <c r="H185" i="2"/>
  <c r="H177" i="2"/>
  <c r="H169" i="2"/>
  <c r="H161" i="2"/>
  <c r="H1550" i="2"/>
  <c r="I1551" i="2" s="1"/>
  <c r="H1291" i="2"/>
  <c r="I1291" i="2" s="1"/>
  <c r="H1227" i="2"/>
  <c r="H1163" i="2"/>
  <c r="H1099" i="2"/>
  <c r="H1035" i="2"/>
  <c r="I1035" i="2" s="1"/>
  <c r="H971" i="2"/>
  <c r="H907" i="2"/>
  <c r="H856" i="2"/>
  <c r="I856" i="2" s="1"/>
  <c r="H824" i="2"/>
  <c r="I824" i="2" s="1"/>
  <c r="H792" i="2"/>
  <c r="I792" i="2" s="1"/>
  <c r="H760" i="2"/>
  <c r="I761" i="2" s="1"/>
  <c r="H738" i="2"/>
  <c r="I738" i="2" s="1"/>
  <c r="H728" i="2"/>
  <c r="H720" i="2"/>
  <c r="H712" i="2"/>
  <c r="H704" i="2"/>
  <c r="H696" i="2"/>
  <c r="H688" i="2"/>
  <c r="H680" i="2"/>
  <c r="H672" i="2"/>
  <c r="H664" i="2"/>
  <c r="H656" i="2"/>
  <c r="H648" i="2"/>
  <c r="H640" i="2"/>
  <c r="H632" i="2"/>
  <c r="H624" i="2"/>
  <c r="H616" i="2"/>
  <c r="H608" i="2"/>
  <c r="H600" i="2"/>
  <c r="H592" i="2"/>
  <c r="H584" i="2"/>
  <c r="H576" i="2"/>
  <c r="H568" i="2"/>
  <c r="H560" i="2"/>
  <c r="H552" i="2"/>
  <c r="H544" i="2"/>
  <c r="H536" i="2"/>
  <c r="H528" i="2"/>
  <c r="H520" i="2"/>
  <c r="H512" i="2"/>
  <c r="H504" i="2"/>
  <c r="H496" i="2"/>
  <c r="H488" i="2"/>
  <c r="H480" i="2"/>
  <c r="H472" i="2"/>
  <c r="H464" i="2"/>
  <c r="H456" i="2"/>
  <c r="H448" i="2"/>
  <c r="H440" i="2"/>
  <c r="H432" i="2"/>
  <c r="H424" i="2"/>
  <c r="H416" i="2"/>
  <c r="H408" i="2"/>
  <c r="H400" i="2"/>
  <c r="H392" i="2"/>
  <c r="H384" i="2"/>
  <c r="H376" i="2"/>
  <c r="H368" i="2"/>
  <c r="H360" i="2"/>
  <c r="H352" i="2"/>
  <c r="H344" i="2"/>
  <c r="H336" i="2"/>
  <c r="H328" i="2"/>
  <c r="H320" i="2"/>
  <c r="H312" i="2"/>
  <c r="H304" i="2"/>
  <c r="H296" i="2"/>
  <c r="H288" i="2"/>
  <c r="H280" i="2"/>
  <c r="H272" i="2"/>
  <c r="H264" i="2"/>
  <c r="H256" i="2"/>
  <c r="H248" i="2"/>
  <c r="H240" i="2"/>
  <c r="H232" i="2"/>
  <c r="H224" i="2"/>
  <c r="H216" i="2"/>
  <c r="H208" i="2"/>
  <c r="H200" i="2"/>
  <c r="H192" i="2"/>
  <c r="H184" i="2"/>
  <c r="H176" i="2"/>
  <c r="H168" i="2"/>
  <c r="H160" i="2"/>
  <c r="H1998" i="2"/>
  <c r="I1998" i="2" s="1"/>
  <c r="H1486" i="2"/>
  <c r="I1487" i="2" s="1"/>
  <c r="H1283" i="2"/>
  <c r="H1219" i="2"/>
  <c r="I1220" i="2" s="1"/>
  <c r="H1155" i="2"/>
  <c r="I1156" i="2" s="1"/>
  <c r="H1091" i="2"/>
  <c r="I1092" i="2" s="1"/>
  <c r="H1027" i="2"/>
  <c r="I1028" i="2" s="1"/>
  <c r="H963" i="2"/>
  <c r="H899" i="2"/>
  <c r="I900" i="2" s="1"/>
  <c r="H851" i="2"/>
  <c r="H819" i="2"/>
  <c r="H787" i="2"/>
  <c r="H755" i="2"/>
  <c r="H736" i="2"/>
  <c r="I737" i="2" s="1"/>
  <c r="H727" i="2"/>
  <c r="I727" i="2" s="1"/>
  <c r="H719" i="2"/>
  <c r="H711" i="2"/>
  <c r="I711" i="2" s="1"/>
  <c r="H703" i="2"/>
  <c r="I703" i="2" s="1"/>
  <c r="H695" i="2"/>
  <c r="I695" i="2" s="1"/>
  <c r="H687" i="2"/>
  <c r="H679" i="2"/>
  <c r="H671" i="2"/>
  <c r="I671" i="2" s="1"/>
  <c r="H663" i="2"/>
  <c r="I663" i="2" s="1"/>
  <c r="H655" i="2"/>
  <c r="I655" i="2" s="1"/>
  <c r="H647" i="2"/>
  <c r="I647" i="2" s="1"/>
  <c r="H639" i="2"/>
  <c r="I639" i="2" s="1"/>
  <c r="H631" i="2"/>
  <c r="H623" i="2"/>
  <c r="H615" i="2"/>
  <c r="H607" i="2"/>
  <c r="I607" i="2" s="1"/>
  <c r="H599" i="2"/>
  <c r="I599" i="2" s="1"/>
  <c r="H591" i="2"/>
  <c r="I591" i="2" s="1"/>
  <c r="H583" i="2"/>
  <c r="I583" i="2" s="1"/>
  <c r="H575" i="2"/>
  <c r="I575" i="2" s="1"/>
  <c r="H567" i="2"/>
  <c r="I567" i="2" s="1"/>
  <c r="H559" i="2"/>
  <c r="H551" i="2"/>
  <c r="H543" i="2"/>
  <c r="I543" i="2" s="1"/>
  <c r="H535" i="2"/>
  <c r="I535" i="2" s="1"/>
  <c r="H527" i="2"/>
  <c r="I527" i="2" s="1"/>
  <c r="H519" i="2"/>
  <c r="I519" i="2" s="1"/>
  <c r="H511" i="2"/>
  <c r="I511" i="2" s="1"/>
  <c r="H503" i="2"/>
  <c r="I503" i="2" s="1"/>
  <c r="H495" i="2"/>
  <c r="H487" i="2"/>
  <c r="H479" i="2"/>
  <c r="I479" i="2" s="1"/>
  <c r="H471" i="2"/>
  <c r="I471" i="2" s="1"/>
  <c r="H463" i="2"/>
  <c r="I463" i="2" s="1"/>
  <c r="H455" i="2"/>
  <c r="I455" i="2" s="1"/>
  <c r="H447" i="2"/>
  <c r="I447" i="2" s="1"/>
  <c r="H439" i="2"/>
  <c r="H431" i="2"/>
  <c r="H423" i="2"/>
  <c r="H415" i="2"/>
  <c r="I415" i="2" s="1"/>
  <c r="H407" i="2"/>
  <c r="I407" i="2" s="1"/>
  <c r="H399" i="2"/>
  <c r="I399" i="2" s="1"/>
  <c r="H391" i="2"/>
  <c r="I391" i="2" s="1"/>
  <c r="H383" i="2"/>
  <c r="I383" i="2" s="1"/>
  <c r="H375" i="2"/>
  <c r="I375" i="2" s="1"/>
  <c r="H367" i="2"/>
  <c r="H359" i="2"/>
  <c r="H351" i="2"/>
  <c r="H343" i="2"/>
  <c r="I343" i="2" s="1"/>
  <c r="H335" i="2"/>
  <c r="I335" i="2" s="1"/>
  <c r="H327" i="2"/>
  <c r="I327" i="2" s="1"/>
  <c r="H319" i="2"/>
  <c r="I319" i="2" s="1"/>
  <c r="H311" i="2"/>
  <c r="I311" i="2" s="1"/>
  <c r="H303" i="2"/>
  <c r="H295" i="2"/>
  <c r="H287" i="2"/>
  <c r="I287" i="2" s="1"/>
  <c r="H279" i="2"/>
  <c r="I279" i="2" s="1"/>
  <c r="H271" i="2"/>
  <c r="I271" i="2" s="1"/>
  <c r="H263" i="2"/>
  <c r="I263" i="2" s="1"/>
  <c r="H255" i="2"/>
  <c r="I255" i="2" s="1"/>
  <c r="H247" i="2"/>
  <c r="I247" i="2" s="1"/>
  <c r="H239" i="2"/>
  <c r="H231" i="2"/>
  <c r="H223" i="2"/>
  <c r="I223" i="2" s="1"/>
  <c r="H215" i="2"/>
  <c r="I215" i="2" s="1"/>
  <c r="H207" i="2"/>
  <c r="I207" i="2" s="1"/>
  <c r="H199" i="2"/>
  <c r="I199" i="2" s="1"/>
  <c r="H191" i="2"/>
  <c r="I191" i="2" s="1"/>
  <c r="H183" i="2"/>
  <c r="I183" i="2" s="1"/>
  <c r="H175" i="2"/>
  <c r="I175" i="2" s="1"/>
  <c r="H167" i="2"/>
  <c r="I167" i="2" s="1"/>
  <c r="H1870" i="2"/>
  <c r="I1871" i="2" s="1"/>
  <c r="H1358" i="2"/>
  <c r="I1358" i="2" s="1"/>
  <c r="H1267" i="2"/>
  <c r="I1268" i="2" s="1"/>
  <c r="H1203" i="2"/>
  <c r="I1204" i="2" s="1"/>
  <c r="H1139" i="2"/>
  <c r="I1140" i="2" s="1"/>
  <c r="H1075" i="2"/>
  <c r="H1011" i="2"/>
  <c r="I1012" i="2" s="1"/>
  <c r="H947" i="2"/>
  <c r="H883" i="2"/>
  <c r="H843" i="2"/>
  <c r="H811" i="2"/>
  <c r="I811" i="2" s="1"/>
  <c r="H779" i="2"/>
  <c r="H747" i="2"/>
  <c r="I748" i="2" s="1"/>
  <c r="H733" i="2"/>
  <c r="I733" i="2" s="1"/>
  <c r="H725" i="2"/>
  <c r="I726" i="2" s="1"/>
  <c r="H717" i="2"/>
  <c r="I718" i="2" s="1"/>
  <c r="H709" i="2"/>
  <c r="I709" i="2" s="1"/>
  <c r="H701" i="2"/>
  <c r="I701" i="2" s="1"/>
  <c r="H693" i="2"/>
  <c r="I694" i="2" s="1"/>
  <c r="H685" i="2"/>
  <c r="I685" i="2" s="1"/>
  <c r="H677" i="2"/>
  <c r="H669" i="2"/>
  <c r="I669" i="2" s="1"/>
  <c r="H661" i="2"/>
  <c r="I662" i="2" s="1"/>
  <c r="H653" i="2"/>
  <c r="I654" i="2" s="1"/>
  <c r="H645" i="2"/>
  <c r="I645" i="2" s="1"/>
  <c r="H637" i="2"/>
  <c r="I637" i="2" s="1"/>
  <c r="H629" i="2"/>
  <c r="I630" i="2" s="1"/>
  <c r="H621" i="2"/>
  <c r="I621" i="2" s="1"/>
  <c r="H613" i="2"/>
  <c r="I613" i="2" s="1"/>
  <c r="H605" i="2"/>
  <c r="I605" i="2" s="1"/>
  <c r="H597" i="2"/>
  <c r="I598" i="2" s="1"/>
  <c r="H589" i="2"/>
  <c r="I589" i="2" s="1"/>
  <c r="H581" i="2"/>
  <c r="I581" i="2" s="1"/>
  <c r="H573" i="2"/>
  <c r="I574" i="2" s="1"/>
  <c r="H565" i="2"/>
  <c r="I565" i="2" s="1"/>
  <c r="H557" i="2"/>
  <c r="I557" i="2" s="1"/>
  <c r="H549" i="2"/>
  <c r="I549" i="2" s="1"/>
  <c r="H541" i="2"/>
  <c r="I541" i="2" s="1"/>
  <c r="H533" i="2"/>
  <c r="I534" i="2" s="1"/>
  <c r="H525" i="2"/>
  <c r="I525" i="2" s="1"/>
  <c r="H517" i="2"/>
  <c r="I517" i="2" s="1"/>
  <c r="H509" i="2"/>
  <c r="I509" i="2" s="1"/>
  <c r="H501" i="2"/>
  <c r="I502" i="2" s="1"/>
  <c r="H493" i="2"/>
  <c r="I493" i="2" s="1"/>
  <c r="H485" i="2"/>
  <c r="I485" i="2" s="1"/>
  <c r="H477" i="2"/>
  <c r="I477" i="2" s="1"/>
  <c r="H469" i="2"/>
  <c r="I470" i="2" s="1"/>
  <c r="H461" i="2"/>
  <c r="I462" i="2" s="1"/>
  <c r="H453" i="2"/>
  <c r="I453" i="2" s="1"/>
  <c r="H445" i="2"/>
  <c r="I446" i="2" s="1"/>
  <c r="H437" i="2"/>
  <c r="I437" i="2" s="1"/>
  <c r="H429" i="2"/>
  <c r="I429" i="2" s="1"/>
  <c r="H421" i="2"/>
  <c r="I421" i="2" s="1"/>
  <c r="H413" i="2"/>
  <c r="I413" i="2" s="1"/>
  <c r="H405" i="2"/>
  <c r="I406" i="2" s="1"/>
  <c r="H397" i="2"/>
  <c r="I398" i="2" s="1"/>
  <c r="H389" i="2"/>
  <c r="I389" i="2" s="1"/>
  <c r="H381" i="2"/>
  <c r="I381" i="2" s="1"/>
  <c r="H373" i="2"/>
  <c r="I373" i="2" s="1"/>
  <c r="H365" i="2"/>
  <c r="I365" i="2" s="1"/>
  <c r="H357" i="2"/>
  <c r="H349" i="2"/>
  <c r="I349" i="2" s="1"/>
  <c r="H341" i="2"/>
  <c r="I342" i="2" s="1"/>
  <c r="H333" i="2"/>
  <c r="I333" i="2" s="1"/>
  <c r="H325" i="2"/>
  <c r="I325" i="2" s="1"/>
  <c r="H317" i="2"/>
  <c r="I318" i="2" s="1"/>
  <c r="H309" i="2"/>
  <c r="I310" i="2" s="1"/>
  <c r="H301" i="2"/>
  <c r="I301" i="2" s="1"/>
  <c r="H293" i="2"/>
  <c r="I293" i="2" s="1"/>
  <c r="H285" i="2"/>
  <c r="I286" i="2" s="1"/>
  <c r="H277" i="2"/>
  <c r="I278" i="2" s="1"/>
  <c r="H269" i="2"/>
  <c r="I269" i="2" s="1"/>
  <c r="H261" i="2"/>
  <c r="I261" i="2" s="1"/>
  <c r="H253" i="2"/>
  <c r="I253" i="2" s="1"/>
  <c r="H245" i="2"/>
  <c r="I246" i="2" s="1"/>
  <c r="H237" i="2"/>
  <c r="I237" i="2" s="1"/>
  <c r="H229" i="2"/>
  <c r="I229" i="2" s="1"/>
  <c r="H221" i="2"/>
  <c r="I222" i="2" s="1"/>
  <c r="H213" i="2"/>
  <c r="I214" i="2" s="1"/>
  <c r="H205" i="2"/>
  <c r="I206" i="2" s="1"/>
  <c r="H197" i="2"/>
  <c r="I197" i="2" s="1"/>
  <c r="H189" i="2"/>
  <c r="I190" i="2" s="1"/>
  <c r="H181" i="2"/>
  <c r="I182" i="2" s="1"/>
  <c r="H173" i="2"/>
  <c r="I174" i="2" s="1"/>
  <c r="H165" i="2"/>
  <c r="I166" i="2" s="1"/>
  <c r="H22" i="2"/>
  <c r="I22" i="2" s="1"/>
  <c r="H30" i="2"/>
  <c r="I30" i="2" s="1"/>
  <c r="H38" i="2"/>
  <c r="I38" i="2" s="1"/>
  <c r="H46" i="2"/>
  <c r="I46" i="2" s="1"/>
  <c r="H54" i="2"/>
  <c r="I54" i="2" s="1"/>
  <c r="H62" i="2"/>
  <c r="H70" i="2"/>
  <c r="I70" i="2" s="1"/>
  <c r="H78" i="2"/>
  <c r="I78" i="2" s="1"/>
  <c r="H86" i="2"/>
  <c r="I86" i="2" s="1"/>
  <c r="H94" i="2"/>
  <c r="I94" i="2" s="1"/>
  <c r="H102" i="2"/>
  <c r="I102" i="2" s="1"/>
  <c r="H110" i="2"/>
  <c r="I110" i="2" s="1"/>
  <c r="H118" i="2"/>
  <c r="I118" i="2" s="1"/>
  <c r="H126" i="2"/>
  <c r="I126" i="2" s="1"/>
  <c r="H134" i="2"/>
  <c r="I134" i="2" s="1"/>
  <c r="H142" i="2"/>
  <c r="H150" i="2"/>
  <c r="I150" i="2" s="1"/>
  <c r="H158" i="2"/>
  <c r="I158" i="2" s="1"/>
  <c r="H179" i="2"/>
  <c r="H230" i="2"/>
  <c r="H294" i="2"/>
  <c r="H358" i="2"/>
  <c r="H422" i="2"/>
  <c r="H486" i="2"/>
  <c r="H550" i="2"/>
  <c r="H614" i="2"/>
  <c r="H678" i="2"/>
  <c r="I679" i="2" s="1"/>
  <c r="H752" i="2"/>
  <c r="I752" i="2" s="1"/>
  <c r="H1147" i="2"/>
  <c r="I1148" i="2" s="1"/>
  <c r="H15" i="2"/>
  <c r="I16" i="2" s="1"/>
  <c r="H31" i="2"/>
  <c r="H39" i="2"/>
  <c r="I40" i="2" s="1"/>
  <c r="H47" i="2"/>
  <c r="H55" i="2"/>
  <c r="I56" i="2" s="1"/>
  <c r="H63" i="2"/>
  <c r="I64" i="2" s="1"/>
  <c r="H71" i="2"/>
  <c r="H79" i="2"/>
  <c r="I80" i="2" s="1"/>
  <c r="H87" i="2"/>
  <c r="I88" i="2" s="1"/>
  <c r="H95" i="2"/>
  <c r="H103" i="2"/>
  <c r="H111" i="2"/>
  <c r="H119" i="2"/>
  <c r="H127" i="2"/>
  <c r="H135" i="2"/>
  <c r="H143" i="2"/>
  <c r="I144" i="2" s="1"/>
  <c r="H151" i="2"/>
  <c r="I152" i="2" s="1"/>
  <c r="H159" i="2"/>
  <c r="H180" i="2"/>
  <c r="H238" i="2"/>
  <c r="H302" i="2"/>
  <c r="I303" i="2" s="1"/>
  <c r="H366" i="2"/>
  <c r="H430" i="2"/>
  <c r="H494" i="2"/>
  <c r="H558" i="2"/>
  <c r="H622" i="2"/>
  <c r="H686" i="2"/>
  <c r="H784" i="2"/>
  <c r="I784" i="2" s="1"/>
  <c r="H1211" i="2"/>
  <c r="I1212" i="2" s="1"/>
  <c r="I1745" i="2"/>
  <c r="I1753" i="2"/>
  <c r="I1761" i="2"/>
  <c r="I2007" i="2"/>
  <c r="I1769" i="2"/>
  <c r="I1777" i="2"/>
  <c r="I1785" i="2"/>
  <c r="I1793" i="2"/>
  <c r="I1801" i="2"/>
  <c r="I1809" i="2"/>
  <c r="I1817" i="2"/>
  <c r="I1825" i="2"/>
  <c r="I1833" i="2"/>
  <c r="I1841" i="2"/>
  <c r="I1849" i="2"/>
  <c r="I1857" i="2"/>
  <c r="I1865" i="2"/>
  <c r="I1873" i="2"/>
  <c r="I1881" i="2"/>
  <c r="I1889" i="2"/>
  <c r="I1897" i="2"/>
  <c r="I1905" i="2"/>
  <c r="I1913" i="2"/>
  <c r="I1921" i="2"/>
  <c r="I1929" i="2"/>
  <c r="I1910" i="2"/>
  <c r="I1918" i="2"/>
  <c r="I1926" i="2"/>
  <c r="I12" i="2"/>
  <c r="I20" i="2"/>
  <c r="I28" i="2"/>
  <c r="I36" i="2"/>
  <c r="I44" i="2"/>
  <c r="I52" i="2"/>
  <c r="I60" i="2"/>
  <c r="I68" i="2"/>
  <c r="I76" i="2"/>
  <c r="I84" i="2"/>
  <c r="I92" i="2"/>
  <c r="I100" i="2"/>
  <c r="I108" i="2"/>
  <c r="I116" i="2"/>
  <c r="I124" i="2"/>
  <c r="I132" i="2"/>
  <c r="I140" i="2"/>
  <c r="I148" i="2"/>
  <c r="I156" i="2"/>
  <c r="I164" i="2"/>
  <c r="I172" i="2"/>
  <c r="I252" i="2"/>
  <c r="I260" i="2"/>
  <c r="I444" i="2"/>
  <c r="I452" i="2"/>
  <c r="I508" i="2"/>
  <c r="I516" i="2"/>
  <c r="I540" i="2"/>
  <c r="I580" i="2"/>
  <c r="I628" i="2"/>
  <c r="I636" i="2"/>
  <c r="I644" i="2"/>
  <c r="I668" i="2"/>
  <c r="I700" i="2"/>
  <c r="I708" i="2"/>
  <c r="I724" i="2"/>
  <c r="I796" i="2"/>
  <c r="I868" i="2"/>
  <c r="I876" i="2"/>
  <c r="I892" i="2"/>
  <c r="I924" i="2"/>
  <c r="I932" i="2"/>
  <c r="I940" i="2"/>
  <c r="I956" i="2"/>
  <c r="I1020" i="2"/>
  <c r="I1036" i="2"/>
  <c r="I1060" i="2"/>
  <c r="I1068" i="2"/>
  <c r="I1084" i="2"/>
  <c r="I1236" i="2"/>
  <c r="I1252" i="2"/>
  <c r="I1260" i="2"/>
  <c r="I1276" i="2"/>
  <c r="I1292" i="2"/>
  <c r="I1324" i="2"/>
  <c r="I808" i="2"/>
  <c r="I816" i="2"/>
  <c r="I840" i="2"/>
  <c r="I848" i="2"/>
  <c r="I872" i="2"/>
  <c r="I880" i="2"/>
  <c r="I888" i="2"/>
  <c r="I896" i="2"/>
  <c r="I904" i="2"/>
  <c r="I912" i="2"/>
  <c r="I920" i="2"/>
  <c r="I928" i="2"/>
  <c r="I936" i="2"/>
  <c r="I944" i="2"/>
  <c r="I952" i="2"/>
  <c r="I960" i="2"/>
  <c r="I968" i="2"/>
  <c r="I976" i="2"/>
  <c r="I984" i="2"/>
  <c r="I992" i="2"/>
  <c r="I1000" i="2"/>
  <c r="I1008" i="2"/>
  <c r="I1016" i="2"/>
  <c r="I1024" i="2"/>
  <c r="I1032" i="2"/>
  <c r="I1040" i="2"/>
  <c r="I1048" i="2"/>
  <c r="I1056" i="2"/>
  <c r="I1064" i="2"/>
  <c r="I1072" i="2"/>
  <c r="I1080" i="2"/>
  <c r="I1088" i="2"/>
  <c r="I1096" i="2"/>
  <c r="I1104" i="2"/>
  <c r="I1112" i="2"/>
  <c r="I1120" i="2"/>
  <c r="I1128" i="2"/>
  <c r="I1136" i="2"/>
  <c r="I1144" i="2"/>
  <c r="I1152" i="2"/>
  <c r="I1160" i="2"/>
  <c r="I1168" i="2"/>
  <c r="I1176" i="2"/>
  <c r="I1184" i="2"/>
  <c r="I1192" i="2"/>
  <c r="I1200" i="2"/>
  <c r="I1208" i="2"/>
  <c r="I1216" i="2"/>
  <c r="I1224" i="2"/>
  <c r="I1232" i="2"/>
  <c r="I1240" i="2"/>
  <c r="I1248" i="2"/>
  <c r="I1256" i="2"/>
  <c r="I1264" i="2"/>
  <c r="I1272" i="2"/>
  <c r="I1280" i="2"/>
  <c r="I1288" i="2"/>
  <c r="I1296" i="2"/>
  <c r="I1304" i="2"/>
  <c r="I1312" i="2"/>
  <c r="I1332" i="2"/>
  <c r="I1340" i="2"/>
  <c r="I1348" i="2"/>
  <c r="I1356" i="2"/>
  <c r="I1364" i="2"/>
  <c r="I1372" i="2"/>
  <c r="I1380" i="2"/>
  <c r="I1388" i="2"/>
  <c r="I1396" i="2"/>
  <c r="I1404" i="2"/>
  <c r="I1412" i="2"/>
  <c r="I1420" i="2"/>
  <c r="I1428" i="2"/>
  <c r="I1436" i="2"/>
  <c r="I1444" i="2"/>
  <c r="I1452" i="2"/>
  <c r="I1460" i="2"/>
  <c r="I1468" i="2"/>
  <c r="I1476" i="2"/>
  <c r="I1484" i="2"/>
  <c r="I1492" i="2"/>
  <c r="I1500" i="2"/>
  <c r="I1508" i="2"/>
  <c r="I1516" i="2"/>
  <c r="I1524" i="2"/>
  <c r="I1532" i="2"/>
  <c r="I1540" i="2"/>
  <c r="I1548" i="2"/>
  <c r="I1556" i="2"/>
  <c r="I1564" i="2"/>
  <c r="I1572" i="2"/>
  <c r="I1580" i="2"/>
  <c r="I1588" i="2"/>
  <c r="I1596" i="2"/>
  <c r="I1604" i="2"/>
  <c r="I1612" i="2"/>
  <c r="I1620" i="2"/>
  <c r="I1628" i="2"/>
  <c r="I1636" i="2"/>
  <c r="I1644" i="2"/>
  <c r="I1652" i="2"/>
  <c r="I1660" i="2"/>
  <c r="I1668" i="2"/>
  <c r="I1676" i="2"/>
  <c r="I1684" i="2"/>
  <c r="I1692" i="2"/>
  <c r="I1700" i="2"/>
  <c r="I1708" i="2"/>
  <c r="I1716" i="2"/>
  <c r="I1724" i="2"/>
  <c r="I1732" i="2"/>
  <c r="I1740" i="2"/>
  <c r="I1748" i="2"/>
  <c r="I1756" i="2"/>
  <c r="I1764" i="2"/>
  <c r="I1772" i="2"/>
  <c r="I1780" i="2"/>
  <c r="I1788" i="2"/>
  <c r="I1796" i="2"/>
  <c r="I1804" i="2"/>
  <c r="I1812" i="2"/>
  <c r="I1820" i="2"/>
  <c r="I1828" i="2"/>
  <c r="I1836" i="2"/>
  <c r="I1844" i="2"/>
  <c r="I1852" i="2"/>
  <c r="I1860" i="2"/>
  <c r="I1868" i="2"/>
  <c r="I1876" i="2"/>
  <c r="I1884" i="2"/>
  <c r="I1892" i="2"/>
  <c r="I1900" i="2"/>
  <c r="I1908" i="2"/>
  <c r="I1916" i="2"/>
  <c r="I1924" i="2"/>
  <c r="I1932" i="2"/>
  <c r="I1940" i="2"/>
  <c r="I1948" i="2"/>
  <c r="I1956" i="2"/>
  <c r="I1964" i="2"/>
  <c r="I1972" i="2"/>
  <c r="I1980" i="2"/>
  <c r="I1988" i="2"/>
  <c r="I1996" i="2"/>
  <c r="I2004" i="2"/>
  <c r="I1320" i="2"/>
  <c r="I1328" i="2"/>
  <c r="I1336" i="2"/>
  <c r="I1344" i="2"/>
  <c r="I1352" i="2"/>
  <c r="I1360" i="2"/>
  <c r="I1368" i="2"/>
  <c r="I1376" i="2"/>
  <c r="I1384" i="2"/>
  <c r="I1392" i="2"/>
  <c r="I1400" i="2"/>
  <c r="I1408" i="2"/>
  <c r="I1416" i="2"/>
  <c r="I1424" i="2"/>
  <c r="I1432" i="2"/>
  <c r="I1440" i="2"/>
  <c r="I1448" i="2"/>
  <c r="I1456" i="2"/>
  <c r="I1464" i="2"/>
  <c r="I1472" i="2"/>
  <c r="I10" i="2"/>
  <c r="I18" i="2"/>
  <c r="I26" i="2"/>
  <c r="I34" i="2"/>
  <c r="I42" i="2"/>
  <c r="I50" i="2"/>
  <c r="I58" i="2"/>
  <c r="I66" i="2"/>
  <c r="I74" i="2"/>
  <c r="I82" i="2"/>
  <c r="I90" i="2"/>
  <c r="I98" i="2"/>
  <c r="I106" i="2"/>
  <c r="I114" i="2"/>
  <c r="I122" i="2"/>
  <c r="I130" i="2"/>
  <c r="I138" i="2"/>
  <c r="I146" i="2"/>
  <c r="I154" i="2"/>
  <c r="I746" i="2"/>
  <c r="I754" i="2"/>
  <c r="I770" i="2"/>
  <c r="I786" i="2"/>
  <c r="I794" i="2"/>
  <c r="I802" i="2"/>
  <c r="I810" i="2"/>
  <c r="I818" i="2"/>
  <c r="I834" i="2"/>
  <c r="I842" i="2"/>
  <c r="I850" i="2"/>
  <c r="I858" i="2"/>
  <c r="I866" i="2"/>
  <c r="I874" i="2"/>
  <c r="I882" i="2"/>
  <c r="I898" i="2"/>
  <c r="I906" i="2"/>
  <c r="I914" i="2"/>
  <c r="I922" i="2"/>
  <c r="I930" i="2"/>
  <c r="I938" i="2"/>
  <c r="I946" i="2"/>
  <c r="I962" i="2"/>
  <c r="I970" i="2"/>
  <c r="I978" i="2"/>
  <c r="I986" i="2"/>
  <c r="I994" i="2"/>
  <c r="I1002" i="2"/>
  <c r="I1010" i="2"/>
  <c r="I1034" i="2"/>
  <c r="I1042" i="2"/>
  <c r="I1050" i="2"/>
  <c r="I1058" i="2"/>
  <c r="I1066" i="2"/>
  <c r="I1074" i="2"/>
  <c r="I1106" i="2"/>
  <c r="I1114" i="2"/>
  <c r="I1122" i="2"/>
  <c r="I1130" i="2"/>
  <c r="I1138" i="2"/>
  <c r="I1170" i="2"/>
  <c r="I1178" i="2"/>
  <c r="I1186" i="2"/>
  <c r="I1194" i="2"/>
  <c r="I1202" i="2"/>
  <c r="I1234" i="2"/>
  <c r="I1242" i="2"/>
  <c r="I1250" i="2"/>
  <c r="I1258" i="2"/>
  <c r="I1266" i="2"/>
  <c r="I1282" i="2"/>
  <c r="I1298" i="2"/>
  <c r="I1306" i="2"/>
  <c r="I1314" i="2"/>
  <c r="I1322" i="2"/>
  <c r="I1330" i="2"/>
  <c r="I1338" i="2"/>
  <c r="I1346" i="2"/>
  <c r="I1354" i="2"/>
  <c r="I1362" i="2"/>
  <c r="I1370" i="2"/>
  <c r="I1378" i="2"/>
  <c r="I895" i="2"/>
  <c r="I903" i="2"/>
  <c r="I911" i="2"/>
  <c r="I919" i="2"/>
  <c r="I927" i="2"/>
  <c r="I935" i="2"/>
  <c r="I943" i="2"/>
  <c r="I951" i="2"/>
  <c r="I959" i="2"/>
  <c r="I967" i="2"/>
  <c r="I975" i="2"/>
  <c r="I983" i="2"/>
  <c r="I991" i="2"/>
  <c r="I999" i="2"/>
  <c r="I1007" i="2"/>
  <c r="I1015" i="2"/>
  <c r="I1023" i="2"/>
  <c r="I1031" i="2"/>
  <c r="I1039" i="2"/>
  <c r="I1055" i="2"/>
  <c r="I1103" i="2"/>
  <c r="I1111" i="2"/>
  <c r="I1119" i="2"/>
  <c r="I1151" i="2"/>
  <c r="I1159" i="2"/>
  <c r="I1167" i="2"/>
  <c r="I1175" i="2"/>
  <c r="I1183" i="2"/>
  <c r="I1191" i="2"/>
  <c r="I1199" i="2"/>
  <c r="I1207" i="2"/>
  <c r="I1215" i="2"/>
  <c r="I1223" i="2"/>
  <c r="I1231" i="2"/>
  <c r="I1239" i="2"/>
  <c r="I1247" i="2"/>
  <c r="I1255" i="2"/>
  <c r="I1263" i="2"/>
  <c r="I1271" i="2"/>
  <c r="I1279" i="2"/>
  <c r="I1287" i="2"/>
  <c r="I1295" i="2"/>
  <c r="I1303" i="2"/>
  <c r="I1311" i="2"/>
  <c r="I1319" i="2"/>
  <c r="I1625" i="2"/>
  <c r="I1633" i="2"/>
  <c r="I1641" i="2"/>
  <c r="I1649" i="2"/>
  <c r="I1673" i="2"/>
  <c r="I1681" i="2"/>
  <c r="I1689" i="2"/>
  <c r="I1697" i="2"/>
  <c r="I1705" i="2"/>
  <c r="I1713" i="2"/>
  <c r="I1721" i="2"/>
  <c r="I1729" i="2"/>
  <c r="I1737" i="2"/>
  <c r="I1386" i="2"/>
  <c r="I1394" i="2"/>
  <c r="I1402" i="2"/>
  <c r="I1410" i="2"/>
  <c r="I1418" i="2"/>
  <c r="I1426" i="2"/>
  <c r="I1434" i="2"/>
  <c r="I1442" i="2"/>
  <c r="I1450" i="2"/>
  <c r="I1458" i="2"/>
  <c r="I1466" i="2"/>
  <c r="I1474" i="2"/>
  <c r="I1482" i="2"/>
  <c r="I1490" i="2"/>
  <c r="I1498" i="2"/>
  <c r="I1506" i="2"/>
  <c r="I1514" i="2"/>
  <c r="I1522" i="2"/>
  <c r="I1530" i="2"/>
  <c r="I1538" i="2"/>
  <c r="I1546" i="2"/>
  <c r="I1554" i="2"/>
  <c r="I1562" i="2"/>
  <c r="I1570" i="2"/>
  <c r="I1578" i="2"/>
  <c r="I1586" i="2"/>
  <c r="I1594" i="2"/>
  <c r="I1602" i="2"/>
  <c r="I1610" i="2"/>
  <c r="I1618" i="2"/>
  <c r="I1626" i="2"/>
  <c r="I1634" i="2"/>
  <c r="I1642" i="2"/>
  <c r="I1650" i="2"/>
  <c r="I1658" i="2"/>
  <c r="I1666" i="2"/>
  <c r="I1674" i="2"/>
  <c r="I1682" i="2"/>
  <c r="I1690" i="2"/>
  <c r="I1698" i="2"/>
  <c r="I1706" i="2"/>
  <c r="I1714" i="2"/>
  <c r="I1722" i="2"/>
  <c r="I1730" i="2"/>
  <c r="I1738" i="2"/>
  <c r="I1746" i="2"/>
  <c r="I1754" i="2"/>
  <c r="I1762" i="2"/>
  <c r="I1770" i="2"/>
  <c r="I1778" i="2"/>
  <c r="I1786" i="2"/>
  <c r="I1794" i="2"/>
  <c r="I1802" i="2"/>
  <c r="I1810" i="2"/>
  <c r="I1818" i="2"/>
  <c r="I1826" i="2"/>
  <c r="I1834" i="2"/>
  <c r="I1842" i="2"/>
  <c r="I1850" i="2"/>
  <c r="I1858" i="2"/>
  <c r="I1866" i="2"/>
  <c r="I1874" i="2"/>
  <c r="I1882" i="2"/>
  <c r="I1890" i="2"/>
  <c r="I1898" i="2"/>
  <c r="I1906" i="2"/>
  <c r="I1914" i="2"/>
  <c r="I1922" i="2"/>
  <c r="I1938" i="2"/>
  <c r="I1946" i="2"/>
  <c r="I1954" i="2"/>
  <c r="I1962" i="2"/>
  <c r="I1970" i="2"/>
  <c r="I1978" i="2"/>
  <c r="I1986" i="2"/>
  <c r="I1994" i="2"/>
  <c r="I1327" i="2"/>
  <c r="I1335" i="2"/>
  <c r="I1343" i="2"/>
  <c r="I1351" i="2"/>
  <c r="I1367" i="2"/>
  <c r="I1375" i="2"/>
  <c r="I1383" i="2"/>
  <c r="I1391" i="2"/>
  <c r="I1399" i="2"/>
  <c r="I1407" i="2"/>
  <c r="I1415" i="2"/>
  <c r="I1423" i="2"/>
  <c r="I1431" i="2"/>
  <c r="I1439" i="2"/>
  <c r="I1447" i="2"/>
  <c r="I1455" i="2"/>
  <c r="I1463" i="2"/>
  <c r="I1471" i="2"/>
  <c r="I1479" i="2"/>
  <c r="I1495" i="2"/>
  <c r="I1503" i="2"/>
  <c r="I1511" i="2"/>
  <c r="I1519" i="2"/>
  <c r="I1527" i="2"/>
  <c r="I1535" i="2"/>
  <c r="I1543" i="2"/>
  <c r="I1559" i="2"/>
  <c r="I1567" i="2"/>
  <c r="I1575" i="2"/>
  <c r="I1583" i="2"/>
  <c r="I1591" i="2"/>
  <c r="I1599" i="2"/>
  <c r="I1607" i="2"/>
  <c r="I1623" i="2"/>
  <c r="I1631" i="2"/>
  <c r="I1639" i="2"/>
  <c r="I1647" i="2"/>
  <c r="I1655" i="2"/>
  <c r="I1663" i="2"/>
  <c r="I1671" i="2"/>
  <c r="I1687" i="2"/>
  <c r="I1695" i="2"/>
  <c r="I1703" i="2"/>
  <c r="I1711" i="2"/>
  <c r="I1719" i="2"/>
  <c r="I1727" i="2"/>
  <c r="I1735" i="2"/>
  <c r="I1743" i="2"/>
  <c r="I1751" i="2"/>
  <c r="I1759" i="2"/>
  <c r="I1767" i="2"/>
  <c r="I1775" i="2"/>
  <c r="I1783" i="2"/>
  <c r="I1791" i="2"/>
  <c r="I1799" i="2"/>
  <c r="I1807" i="2"/>
  <c r="I1815" i="2"/>
  <c r="I1823" i="2"/>
  <c r="I1831" i="2"/>
  <c r="I1839" i="2"/>
  <c r="I1847" i="2"/>
  <c r="I1855" i="2"/>
  <c r="I1863" i="2"/>
  <c r="I1879" i="2"/>
  <c r="I1887" i="2"/>
  <c r="I1895" i="2"/>
  <c r="I1903" i="2"/>
  <c r="I1911" i="2"/>
  <c r="I1919" i="2"/>
  <c r="I1927" i="2"/>
  <c r="I1935" i="2"/>
  <c r="I1943" i="2"/>
  <c r="I1951" i="2"/>
  <c r="I1959" i="2"/>
  <c r="I1967" i="2"/>
  <c r="I1975" i="2"/>
  <c r="I1983" i="2"/>
  <c r="I37" i="2"/>
  <c r="I69" i="2"/>
  <c r="I93" i="2"/>
  <c r="I24" i="2"/>
  <c r="I17" i="2"/>
  <c r="I25" i="2"/>
  <c r="I33" i="2"/>
  <c r="I41" i="2"/>
  <c r="I49" i="2"/>
  <c r="I57" i="2"/>
  <c r="I65" i="2"/>
  <c r="I73" i="2"/>
  <c r="I81" i="2"/>
  <c r="I89" i="2"/>
  <c r="I97" i="2"/>
  <c r="I105" i="2"/>
  <c r="I113" i="2"/>
  <c r="I121" i="2"/>
  <c r="I129" i="2"/>
  <c r="I137" i="2"/>
  <c r="I145" i="2"/>
  <c r="I153" i="2"/>
  <c r="I11" i="2"/>
  <c r="I19" i="2"/>
  <c r="I27" i="2"/>
  <c r="I35" i="2"/>
  <c r="I43" i="2"/>
  <c r="I51" i="2"/>
  <c r="I59" i="2"/>
  <c r="I67" i="2"/>
  <c r="I75" i="2"/>
  <c r="I83" i="2"/>
  <c r="I91" i="2"/>
  <c r="I99" i="2"/>
  <c r="I107" i="2"/>
  <c r="I115" i="2"/>
  <c r="I123" i="2"/>
  <c r="I131" i="2"/>
  <c r="I139" i="2"/>
  <c r="I147" i="2"/>
  <c r="I155" i="2"/>
  <c r="I171" i="2"/>
  <c r="I267" i="2"/>
  <c r="I283" i="2"/>
  <c r="I29" i="2"/>
  <c r="I61" i="2"/>
  <c r="I117" i="2"/>
  <c r="I141" i="2"/>
  <c r="I149" i="2"/>
  <c r="I157" i="2"/>
  <c r="I21" i="2"/>
  <c r="I45" i="2"/>
  <c r="I85" i="2"/>
  <c r="I125" i="2"/>
  <c r="I13" i="2"/>
  <c r="I77" i="2"/>
  <c r="I109" i="2"/>
  <c r="I14" i="2"/>
  <c r="I53" i="2"/>
  <c r="I101" i="2"/>
  <c r="I133" i="2"/>
  <c r="I745" i="2"/>
  <c r="I769" i="2"/>
  <c r="I809" i="2"/>
  <c r="I817" i="2"/>
  <c r="I841" i="2"/>
  <c r="I849" i="2"/>
  <c r="I865" i="2"/>
  <c r="I873" i="2"/>
  <c r="I881" i="2"/>
  <c r="I889" i="2"/>
  <c r="I897" i="2"/>
  <c r="I905" i="2"/>
  <c r="I913" i="2"/>
  <c r="I921" i="2"/>
  <c r="I929" i="2"/>
  <c r="I937" i="2"/>
  <c r="I945" i="2"/>
  <c r="I395" i="2"/>
  <c r="I459" i="2"/>
  <c r="I523" i="2"/>
  <c r="I835" i="2"/>
  <c r="I867" i="2"/>
  <c r="I875" i="2"/>
  <c r="I923" i="2"/>
  <c r="I931" i="2"/>
  <c r="I939" i="2"/>
  <c r="I749" i="2"/>
  <c r="I757" i="2"/>
  <c r="I765" i="2"/>
  <c r="I773" i="2"/>
  <c r="I781" i="2"/>
  <c r="I789" i="2"/>
  <c r="I813" i="2"/>
  <c r="I821" i="2"/>
  <c r="I829" i="2"/>
  <c r="I837" i="2"/>
  <c r="I845" i="2"/>
  <c r="I853" i="2"/>
  <c r="I877" i="2"/>
  <c r="I885" i="2"/>
  <c r="I893" i="2"/>
  <c r="I901" i="2"/>
  <c r="I909" i="2"/>
  <c r="I917" i="2"/>
  <c r="I941" i="2"/>
  <c r="I949" i="2"/>
  <c r="I957" i="2"/>
  <c r="I965" i="2"/>
  <c r="I973" i="2"/>
  <c r="I981" i="2"/>
  <c r="I1005" i="2"/>
  <c r="I1013" i="2"/>
  <c r="I1021" i="2"/>
  <c r="I1029" i="2"/>
  <c r="I1037" i="2"/>
  <c r="I1045" i="2"/>
  <c r="I1061" i="2"/>
  <c r="I1069" i="2"/>
  <c r="I1077" i="2"/>
  <c r="I1085" i="2"/>
  <c r="I1093" i="2"/>
  <c r="I1101" i="2"/>
  <c r="I750" i="2"/>
  <c r="I758" i="2"/>
  <c r="I774" i="2"/>
  <c r="I782" i="2"/>
  <c r="I790" i="2"/>
  <c r="I798" i="2"/>
  <c r="I806" i="2"/>
  <c r="I814" i="2"/>
  <c r="I822" i="2"/>
  <c r="I838" i="2"/>
  <c r="I846" i="2"/>
  <c r="I854" i="2"/>
  <c r="I862" i="2"/>
  <c r="I870" i="2"/>
  <c r="I878" i="2"/>
  <c r="I886" i="2"/>
  <c r="I902" i="2"/>
  <c r="I910" i="2"/>
  <c r="I918" i="2"/>
  <c r="I926" i="2"/>
  <c r="I934" i="2"/>
  <c r="I942" i="2"/>
  <c r="I950" i="2"/>
  <c r="I966" i="2"/>
  <c r="I974" i="2"/>
  <c r="I982" i="2"/>
  <c r="I735" i="2"/>
  <c r="I751" i="2"/>
  <c r="I759" i="2"/>
  <c r="I767" i="2"/>
  <c r="I775" i="2"/>
  <c r="I783" i="2"/>
  <c r="I791" i="2"/>
  <c r="I799" i="2"/>
  <c r="I807" i="2"/>
  <c r="I815" i="2"/>
  <c r="I823" i="2"/>
  <c r="I831" i="2"/>
  <c r="I839" i="2"/>
  <c r="I847" i="2"/>
  <c r="I855" i="2"/>
  <c r="I863" i="2"/>
  <c r="I871" i="2"/>
  <c r="I879" i="2"/>
  <c r="I887" i="2"/>
  <c r="I768" i="2"/>
  <c r="I953" i="2"/>
  <c r="I961" i="2"/>
  <c r="I969" i="2"/>
  <c r="I977" i="2"/>
  <c r="I985" i="2"/>
  <c r="I993" i="2"/>
  <c r="I1001" i="2"/>
  <c r="I1009" i="2"/>
  <c r="I1017" i="2"/>
  <c r="I1025" i="2"/>
  <c r="I1033" i="2"/>
  <c r="I1041" i="2"/>
  <c r="I1049" i="2"/>
  <c r="I1057" i="2"/>
  <c r="I1065" i="2"/>
  <c r="I1073" i="2"/>
  <c r="I1081" i="2"/>
  <c r="I1089" i="2"/>
  <c r="I1097" i="2"/>
  <c r="I1105" i="2"/>
  <c r="I1113" i="2"/>
  <c r="I1121" i="2"/>
  <c r="I1129" i="2"/>
  <c r="I1137" i="2"/>
  <c r="I1145" i="2"/>
  <c r="I1153" i="2"/>
  <c r="I1161" i="2"/>
  <c r="I1169" i="2"/>
  <c r="I1177" i="2"/>
  <c r="I1185" i="2"/>
  <c r="I1193" i="2"/>
  <c r="I1201" i="2"/>
  <c r="I1209" i="2"/>
  <c r="I1217" i="2"/>
  <c r="I1225" i="2"/>
  <c r="I1233" i="2"/>
  <c r="I1241" i="2"/>
  <c r="I1249" i="2"/>
  <c r="I1257" i="2"/>
  <c r="I1265" i="2"/>
  <c r="I1273" i="2"/>
  <c r="I1281" i="2"/>
  <c r="I1289" i="2"/>
  <c r="I1297" i="2"/>
  <c r="I1305" i="2"/>
  <c r="I1313" i="2"/>
  <c r="I1321" i="2"/>
  <c r="I1329" i="2"/>
  <c r="I1337" i="2"/>
  <c r="I1345" i="2"/>
  <c r="I1353" i="2"/>
  <c r="I1361" i="2"/>
  <c r="I1369" i="2"/>
  <c r="I1377" i="2"/>
  <c r="I1385" i="2"/>
  <c r="I1393" i="2"/>
  <c r="I1401" i="2"/>
  <c r="I1409" i="2"/>
  <c r="I1417" i="2"/>
  <c r="I1425" i="2"/>
  <c r="I1433" i="2"/>
  <c r="I1441" i="2"/>
  <c r="I1449" i="2"/>
  <c r="I1457" i="2"/>
  <c r="I1465" i="2"/>
  <c r="I1473" i="2"/>
  <c r="I1481" i="2"/>
  <c r="I1489" i="2"/>
  <c r="I1497" i="2"/>
  <c r="I1505" i="2"/>
  <c r="I1513" i="2"/>
  <c r="I1521" i="2"/>
  <c r="I1529" i="2"/>
  <c r="I1537" i="2"/>
  <c r="I1545" i="2"/>
  <c r="I1553" i="2"/>
  <c r="I1561" i="2"/>
  <c r="I1569" i="2"/>
  <c r="I1577" i="2"/>
  <c r="I1585" i="2"/>
  <c r="I1593" i="2"/>
  <c r="I1601" i="2"/>
  <c r="I1609" i="2"/>
  <c r="I1617" i="2"/>
  <c r="I979" i="2"/>
  <c r="I987" i="2"/>
  <c r="I1003" i="2"/>
  <c r="I1019" i="2"/>
  <c r="I1059" i="2"/>
  <c r="I1067" i="2"/>
  <c r="I1083" i="2"/>
  <c r="I1115" i="2"/>
  <c r="I1179" i="2"/>
  <c r="I1259" i="2"/>
  <c r="I1275" i="2"/>
  <c r="I1299" i="2"/>
  <c r="I1323" i="2"/>
  <c r="I1331" i="2"/>
  <c r="I1339" i="2"/>
  <c r="I1347" i="2"/>
  <c r="I1355" i="2"/>
  <c r="I1363" i="2"/>
  <c r="I1371" i="2"/>
  <c r="I1379" i="2"/>
  <c r="I1387" i="2"/>
  <c r="I1395" i="2"/>
  <c r="I1403" i="2"/>
  <c r="I1411" i="2"/>
  <c r="I1419" i="2"/>
  <c r="I1427" i="2"/>
  <c r="I1435" i="2"/>
  <c r="I1443" i="2"/>
  <c r="I1451" i="2"/>
  <c r="I1459" i="2"/>
  <c r="I1467" i="2"/>
  <c r="I1475" i="2"/>
  <c r="I1483" i="2"/>
  <c r="I1491" i="2"/>
  <c r="I1499" i="2"/>
  <c r="I1507" i="2"/>
  <c r="I1515" i="2"/>
  <c r="I1523" i="2"/>
  <c r="I1531" i="2"/>
  <c r="I1539" i="2"/>
  <c r="I1547" i="2"/>
  <c r="I1555" i="2"/>
  <c r="I1563" i="2"/>
  <c r="I1571" i="2"/>
  <c r="I1579" i="2"/>
  <c r="I1587" i="2"/>
  <c r="I1595" i="2"/>
  <c r="I1603" i="2"/>
  <c r="I1611" i="2"/>
  <c r="I1619" i="2"/>
  <c r="I1627" i="2"/>
  <c r="I1109" i="2"/>
  <c r="I1125" i="2"/>
  <c r="I1133" i="2"/>
  <c r="I1141" i="2"/>
  <c r="I1149" i="2"/>
  <c r="I1157" i="2"/>
  <c r="I1165" i="2"/>
  <c r="I1173" i="2"/>
  <c r="I1189" i="2"/>
  <c r="I1197" i="2"/>
  <c r="I1205" i="2"/>
  <c r="I1213" i="2"/>
  <c r="I1221" i="2"/>
  <c r="I1229" i="2"/>
  <c r="I1237" i="2"/>
  <c r="I1253" i="2"/>
  <c r="I1261" i="2"/>
  <c r="I1269" i="2"/>
  <c r="I1277" i="2"/>
  <c r="I1285" i="2"/>
  <c r="I1293" i="2"/>
  <c r="I1301" i="2"/>
  <c r="I1309" i="2"/>
  <c r="I1317" i="2"/>
  <c r="I1325" i="2"/>
  <c r="I1333" i="2"/>
  <c r="I1341" i="2"/>
  <c r="I1349" i="2"/>
  <c r="I1357" i="2"/>
  <c r="I1365" i="2"/>
  <c r="I1373" i="2"/>
  <c r="I1381" i="2"/>
  <c r="I1389" i="2"/>
  <c r="I1397" i="2"/>
  <c r="I1405" i="2"/>
  <c r="I1413" i="2"/>
  <c r="I1421" i="2"/>
  <c r="I1429" i="2"/>
  <c r="I1437" i="2"/>
  <c r="I1445" i="2"/>
  <c r="I1453" i="2"/>
  <c r="I1461" i="2"/>
  <c r="I1469" i="2"/>
  <c r="I1477" i="2"/>
  <c r="I1485" i="2"/>
  <c r="I1493" i="2"/>
  <c r="I1501" i="2"/>
  <c r="I1509" i="2"/>
  <c r="I1517" i="2"/>
  <c r="I1525" i="2"/>
  <c r="I1533" i="2"/>
  <c r="I1541" i="2"/>
  <c r="I1549" i="2"/>
  <c r="I1557" i="2"/>
  <c r="I1565" i="2"/>
  <c r="I1573" i="2"/>
  <c r="I1581" i="2"/>
  <c r="I1589" i="2"/>
  <c r="I1597" i="2"/>
  <c r="I1605" i="2"/>
  <c r="I1613" i="2"/>
  <c r="I1621" i="2"/>
  <c r="I1629" i="2"/>
  <c r="I1637" i="2"/>
  <c r="I1645" i="2"/>
  <c r="I1653" i="2"/>
  <c r="I990" i="2"/>
  <c r="I998" i="2"/>
  <c r="I1006" i="2"/>
  <c r="I1014" i="2"/>
  <c r="I1022" i="2"/>
  <c r="I1030" i="2"/>
  <c r="I1038" i="2"/>
  <c r="I1046" i="2"/>
  <c r="I1054" i="2"/>
  <c r="I1062" i="2"/>
  <c r="I1070" i="2"/>
  <c r="I1078" i="2"/>
  <c r="I1086" i="2"/>
  <c r="I1094" i="2"/>
  <c r="I1102" i="2"/>
  <c r="I1110" i="2"/>
  <c r="I1118" i="2"/>
  <c r="I1126" i="2"/>
  <c r="I1134" i="2"/>
  <c r="I1142" i="2"/>
  <c r="I1150" i="2"/>
  <c r="I1158" i="2"/>
  <c r="I1166" i="2"/>
  <c r="I1174" i="2"/>
  <c r="I1182" i="2"/>
  <c r="I1190" i="2"/>
  <c r="I1198" i="2"/>
  <c r="I1206" i="2"/>
  <c r="I1214" i="2"/>
  <c r="I1222" i="2"/>
  <c r="I1230" i="2"/>
  <c r="I1238" i="2"/>
  <c r="I1246" i="2"/>
  <c r="I1254" i="2"/>
  <c r="I1262" i="2"/>
  <c r="I1270" i="2"/>
  <c r="I1278" i="2"/>
  <c r="I1286" i="2"/>
  <c r="I1294" i="2"/>
  <c r="I1302" i="2"/>
  <c r="I1310" i="2"/>
  <c r="I1318" i="2"/>
  <c r="I1326" i="2"/>
  <c r="I1334" i="2"/>
  <c r="I1342" i="2"/>
  <c r="I1350" i="2"/>
  <c r="I1366" i="2"/>
  <c r="I1374" i="2"/>
  <c r="I1382" i="2"/>
  <c r="I1390" i="2"/>
  <c r="I1398" i="2"/>
  <c r="I1406" i="2"/>
  <c r="I1414" i="2"/>
  <c r="I1422" i="2"/>
  <c r="I1430" i="2"/>
  <c r="I1438" i="2"/>
  <c r="I1446" i="2"/>
  <c r="I1454" i="2"/>
  <c r="I1462" i="2"/>
  <c r="I1470" i="2"/>
  <c r="I1494" i="2"/>
  <c r="I1502" i="2"/>
  <c r="I1510" i="2"/>
  <c r="I1518" i="2"/>
  <c r="I1526" i="2"/>
  <c r="I1534" i="2"/>
  <c r="I1558" i="2"/>
  <c r="I1566" i="2"/>
  <c r="I1574" i="2"/>
  <c r="I1582" i="2"/>
  <c r="I1590" i="2"/>
  <c r="I1598" i="2"/>
  <c r="I1606" i="2"/>
  <c r="I1622" i="2"/>
  <c r="I1630" i="2"/>
  <c r="I1638" i="2"/>
  <c r="I1646" i="2"/>
  <c r="I1047" i="2"/>
  <c r="I1063" i="2"/>
  <c r="I1071" i="2"/>
  <c r="I1079" i="2"/>
  <c r="I1087" i="2"/>
  <c r="I1095" i="2"/>
  <c r="I1127" i="2"/>
  <c r="I1135" i="2"/>
  <c r="I1143" i="2"/>
  <c r="I1480" i="2"/>
  <c r="I1488" i="2"/>
  <c r="I1496" i="2"/>
  <c r="I1504" i="2"/>
  <c r="I1512" i="2"/>
  <c r="I1520" i="2"/>
  <c r="I1528" i="2"/>
  <c r="I1536" i="2"/>
  <c r="I1544" i="2"/>
  <c r="I1552" i="2"/>
  <c r="I1560" i="2"/>
  <c r="I1568" i="2"/>
  <c r="I1576" i="2"/>
  <c r="I1584" i="2"/>
  <c r="I1592" i="2"/>
  <c r="I1600" i="2"/>
  <c r="I1608" i="2"/>
  <c r="I1616" i="2"/>
  <c r="I1624" i="2"/>
  <c r="I1635" i="2"/>
  <c r="I1643" i="2"/>
  <c r="I1651" i="2"/>
  <c r="I1659" i="2"/>
  <c r="I1667" i="2"/>
  <c r="I1675" i="2"/>
  <c r="I1683" i="2"/>
  <c r="I1691" i="2"/>
  <c r="I1699" i="2"/>
  <c r="I1707" i="2"/>
  <c r="I1715" i="2"/>
  <c r="I1723" i="2"/>
  <c r="I1731" i="2"/>
  <c r="I1739" i="2"/>
  <c r="I1747" i="2"/>
  <c r="I1755" i="2"/>
  <c r="I1763" i="2"/>
  <c r="I1771" i="2"/>
  <c r="I1779" i="2"/>
  <c r="I1787" i="2"/>
  <c r="I1795" i="2"/>
  <c r="I1803" i="2"/>
  <c r="I1811" i="2"/>
  <c r="I1819" i="2"/>
  <c r="I1827" i="2"/>
  <c r="I1835" i="2"/>
  <c r="I1843" i="2"/>
  <c r="I1851" i="2"/>
  <c r="I1859" i="2"/>
  <c r="I1867" i="2"/>
  <c r="I1875" i="2"/>
  <c r="I1883" i="2"/>
  <c r="I1891" i="2"/>
  <c r="I1899" i="2"/>
  <c r="I1907" i="2"/>
  <c r="I1915" i="2"/>
  <c r="I1923" i="2"/>
  <c r="I1931" i="2"/>
  <c r="I1939" i="2"/>
  <c r="I1947" i="2"/>
  <c r="I1955" i="2"/>
  <c r="I1963" i="2"/>
  <c r="I1971" i="2"/>
  <c r="I1979" i="2"/>
  <c r="I1987" i="2"/>
  <c r="I1995" i="2"/>
  <c r="I2003" i="2"/>
  <c r="I1661" i="2"/>
  <c r="I1669" i="2"/>
  <c r="I1677" i="2"/>
  <c r="I1685" i="2"/>
  <c r="I1693" i="2"/>
  <c r="I1701" i="2"/>
  <c r="I1709" i="2"/>
  <c r="I1717" i="2"/>
  <c r="I1725" i="2"/>
  <c r="I1733" i="2"/>
  <c r="I1741" i="2"/>
  <c r="I1749" i="2"/>
  <c r="I1757" i="2"/>
  <c r="I1765" i="2"/>
  <c r="I1773" i="2"/>
  <c r="I1781" i="2"/>
  <c r="I1789" i="2"/>
  <c r="I1797" i="2"/>
  <c r="I1805" i="2"/>
  <c r="I1813" i="2"/>
  <c r="I1821" i="2"/>
  <c r="I1829" i="2"/>
  <c r="I1837" i="2"/>
  <c r="I1845" i="2"/>
  <c r="I1853" i="2"/>
  <c r="I1861" i="2"/>
  <c r="I1869" i="2"/>
  <c r="I1877" i="2"/>
  <c r="I1885" i="2"/>
  <c r="I1893" i="2"/>
  <c r="I1901" i="2"/>
  <c r="I1909" i="2"/>
  <c r="I1917" i="2"/>
  <c r="I1925" i="2"/>
  <c r="I1933" i="2"/>
  <c r="I1941" i="2"/>
  <c r="I1949" i="2"/>
  <c r="I1957" i="2"/>
  <c r="I1965" i="2"/>
  <c r="I1973" i="2"/>
  <c r="I1981" i="2"/>
  <c r="I1989" i="2"/>
  <c r="I1997" i="2"/>
  <c r="I2005" i="2"/>
  <c r="I1654" i="2"/>
  <c r="I1662" i="2"/>
  <c r="I1670" i="2"/>
  <c r="I1678" i="2"/>
  <c r="I1694" i="2"/>
  <c r="I1702" i="2"/>
  <c r="I1710" i="2"/>
  <c r="I1718" i="2"/>
  <c r="I1726" i="2"/>
  <c r="I1734" i="2"/>
  <c r="I1742" i="2"/>
  <c r="I1750" i="2"/>
  <c r="I1758" i="2"/>
  <c r="I1766" i="2"/>
  <c r="I1774" i="2"/>
  <c r="I1782" i="2"/>
  <c r="I1790" i="2"/>
  <c r="I1798" i="2"/>
  <c r="I1806" i="2"/>
  <c r="I1814" i="2"/>
  <c r="I1822" i="2"/>
  <c r="I1830" i="2"/>
  <c r="I1838" i="2"/>
  <c r="I1846" i="2"/>
  <c r="I1854" i="2"/>
  <c r="I1862" i="2"/>
  <c r="I1878" i="2"/>
  <c r="I1886" i="2"/>
  <c r="I1894" i="2"/>
  <c r="I1902" i="2"/>
  <c r="I1934" i="2"/>
  <c r="I1942" i="2"/>
  <c r="I1950" i="2"/>
  <c r="I1958" i="2"/>
  <c r="I1966" i="2"/>
  <c r="I1974" i="2"/>
  <c r="I1982" i="2"/>
  <c r="I2006" i="2"/>
  <c r="I1632" i="2"/>
  <c r="I1640" i="2"/>
  <c r="I1648" i="2"/>
  <c r="I1656" i="2"/>
  <c r="I1664" i="2"/>
  <c r="I1672" i="2"/>
  <c r="I1680" i="2"/>
  <c r="I1688" i="2"/>
  <c r="I1696" i="2"/>
  <c r="I1704" i="2"/>
  <c r="I1712" i="2"/>
  <c r="I1720" i="2"/>
  <c r="I1728" i="2"/>
  <c r="I1736" i="2"/>
  <c r="I1744" i="2"/>
  <c r="I1752" i="2"/>
  <c r="I1760" i="2"/>
  <c r="I1768" i="2"/>
  <c r="I1776" i="2"/>
  <c r="I1784" i="2"/>
  <c r="I1792" i="2"/>
  <c r="I1800" i="2"/>
  <c r="I1808" i="2"/>
  <c r="I1816" i="2"/>
  <c r="I1824" i="2"/>
  <c r="I1832" i="2"/>
  <c r="I1840" i="2"/>
  <c r="I1848" i="2"/>
  <c r="I1856" i="2"/>
  <c r="I1864" i="2"/>
  <c r="I1872" i="2"/>
  <c r="I1880" i="2"/>
  <c r="I1888" i="2"/>
  <c r="I1896" i="2"/>
  <c r="I1904" i="2"/>
  <c r="I1912" i="2"/>
  <c r="I1920" i="2"/>
  <c r="I1928" i="2"/>
  <c r="I1936" i="2"/>
  <c r="I1944" i="2"/>
  <c r="I1952" i="2"/>
  <c r="I1960" i="2"/>
  <c r="I1968" i="2"/>
  <c r="I1976" i="2"/>
  <c r="I1984" i="2"/>
  <c r="I1992" i="2"/>
  <c r="I2000" i="2"/>
  <c r="I2008" i="2"/>
  <c r="I1657" i="2"/>
  <c r="I1665" i="2"/>
  <c r="I1937" i="2"/>
  <c r="I1945" i="2"/>
  <c r="I1953" i="2"/>
  <c r="I1961" i="2"/>
  <c r="I1969" i="2"/>
  <c r="I1977" i="2"/>
  <c r="I1985" i="2"/>
  <c r="I1993" i="2"/>
  <c r="I2001" i="2"/>
  <c r="I1930" i="2"/>
  <c r="I2002" i="2"/>
  <c r="A14" i="2"/>
  <c r="A15" i="2"/>
  <c r="A17" i="2"/>
  <c r="A22" i="2"/>
  <c r="A23" i="2"/>
  <c r="A24" i="2"/>
  <c r="A25" i="2"/>
  <c r="A30" i="2"/>
  <c r="A31" i="2"/>
  <c r="A32" i="2"/>
  <c r="A33" i="2"/>
  <c r="A39" i="2"/>
  <c r="A40" i="2"/>
  <c r="A41" i="2"/>
  <c r="A46" i="2"/>
  <c r="A47" i="2"/>
  <c r="A48" i="2"/>
  <c r="A49" i="2"/>
  <c r="A55" i="2"/>
  <c r="A56" i="2"/>
  <c r="A57" i="2"/>
  <c r="A62" i="2"/>
  <c r="A63" i="2"/>
  <c r="A64" i="2"/>
  <c r="A65" i="2"/>
  <c r="A70" i="2"/>
  <c r="A71" i="2"/>
  <c r="A72" i="2"/>
  <c r="A73" i="2"/>
  <c r="A78" i="2"/>
  <c r="A79" i="2"/>
  <c r="A80" i="2"/>
  <c r="A81" i="2"/>
  <c r="A86" i="2"/>
  <c r="A87" i="2"/>
  <c r="A88" i="2"/>
  <c r="A89" i="2"/>
  <c r="A94" i="2"/>
  <c r="A95" i="2"/>
  <c r="A96" i="2"/>
  <c r="A97" i="2"/>
  <c r="A103" i="2"/>
  <c r="A104" i="2"/>
  <c r="A105" i="2"/>
  <c r="A110" i="2"/>
  <c r="A111" i="2"/>
  <c r="A112" i="2"/>
  <c r="A113" i="2"/>
  <c r="A119" i="2"/>
  <c r="A120" i="2"/>
  <c r="A121" i="2"/>
  <c r="A126" i="2"/>
  <c r="A127" i="2"/>
  <c r="A128" i="2"/>
  <c r="A129" i="2"/>
  <c r="A134" i="2"/>
  <c r="A135" i="2"/>
  <c r="A136" i="2"/>
  <c r="A137" i="2"/>
  <c r="A142" i="2"/>
  <c r="A143" i="2"/>
  <c r="A144" i="2"/>
  <c r="A145" i="2"/>
  <c r="A150" i="2"/>
  <c r="A151" i="2"/>
  <c r="A152" i="2"/>
  <c r="A153" i="2"/>
  <c r="A158" i="2"/>
  <c r="A159" i="2"/>
  <c r="A160" i="2"/>
  <c r="A161" i="2"/>
  <c r="A167" i="2"/>
  <c r="A168" i="2"/>
  <c r="A169" i="2"/>
  <c r="A174" i="2"/>
  <c r="A175" i="2"/>
  <c r="A176" i="2"/>
  <c r="A177" i="2"/>
  <c r="A183" i="2"/>
  <c r="A184" i="2"/>
  <c r="A185" i="2"/>
  <c r="A190" i="2"/>
  <c r="A191" i="2"/>
  <c r="A192" i="2"/>
  <c r="A193" i="2"/>
  <c r="A198" i="2"/>
  <c r="A199" i="2"/>
  <c r="A200" i="2"/>
  <c r="A201" i="2"/>
  <c r="A206" i="2"/>
  <c r="A207" i="2"/>
  <c r="A208" i="2"/>
  <c r="A209" i="2"/>
  <c r="A214" i="2"/>
  <c r="A215" i="2"/>
  <c r="A216" i="2"/>
  <c r="A217" i="2"/>
  <c r="A222" i="2"/>
  <c r="A223" i="2"/>
  <c r="A224" i="2"/>
  <c r="A225" i="2"/>
  <c r="A231" i="2"/>
  <c r="A232" i="2"/>
  <c r="A233" i="2"/>
  <c r="A238" i="2"/>
  <c r="A239" i="2"/>
  <c r="A240" i="2"/>
  <c r="A241" i="2"/>
  <c r="A247" i="2"/>
  <c r="A248" i="2"/>
  <c r="A249" i="2"/>
  <c r="A254" i="2"/>
  <c r="A255" i="2"/>
  <c r="A256" i="2"/>
  <c r="A257" i="2"/>
  <c r="A262" i="2"/>
  <c r="A263" i="2"/>
  <c r="A264" i="2"/>
  <c r="A265" i="2"/>
  <c r="A270" i="2"/>
  <c r="A271" i="2"/>
  <c r="A272" i="2"/>
  <c r="A273" i="2"/>
  <c r="A278" i="2"/>
  <c r="A279" i="2"/>
  <c r="A280" i="2"/>
  <c r="A281" i="2"/>
  <c r="A286" i="2"/>
  <c r="A287" i="2"/>
  <c r="A288" i="2"/>
  <c r="A289" i="2"/>
  <c r="A295" i="2"/>
  <c r="A296" i="2"/>
  <c r="A297" i="2"/>
  <c r="A302" i="2"/>
  <c r="A303" i="2"/>
  <c r="A304" i="2"/>
  <c r="A305" i="2"/>
  <c r="A311" i="2"/>
  <c r="A312" i="2"/>
  <c r="A313" i="2"/>
  <c r="A318" i="2"/>
  <c r="A319" i="2"/>
  <c r="A320" i="2"/>
  <c r="A321" i="2"/>
  <c r="A326" i="2"/>
  <c r="A327" i="2"/>
  <c r="A328" i="2"/>
  <c r="A329" i="2"/>
  <c r="A334" i="2"/>
  <c r="A335" i="2"/>
  <c r="A336" i="2"/>
  <c r="A337" i="2"/>
  <c r="A342" i="2"/>
  <c r="A343" i="2"/>
  <c r="A344" i="2"/>
  <c r="A345" i="2"/>
  <c r="A350" i="2"/>
  <c r="A351" i="2"/>
  <c r="A352" i="2"/>
  <c r="A353" i="2"/>
  <c r="A359" i="2"/>
  <c r="A360" i="2"/>
  <c r="A361" i="2"/>
  <c r="A366" i="2"/>
  <c r="A367" i="2"/>
  <c r="A368" i="2"/>
  <c r="A369" i="2"/>
  <c r="A375" i="2"/>
  <c r="A376" i="2"/>
  <c r="A377" i="2"/>
  <c r="A382" i="2"/>
  <c r="A383" i="2"/>
  <c r="A384" i="2"/>
  <c r="A385" i="2"/>
  <c r="A390" i="2"/>
  <c r="A392" i="2"/>
  <c r="A393" i="2"/>
  <c r="A398" i="2"/>
  <c r="A399" i="2"/>
  <c r="A400" i="2"/>
  <c r="A401" i="2"/>
  <c r="A406" i="2"/>
  <c r="A407" i="2"/>
  <c r="A408" i="2"/>
  <c r="A409" i="2"/>
  <c r="A414" i="2"/>
  <c r="A415" i="2"/>
  <c r="A416" i="2"/>
  <c r="A417" i="2"/>
  <c r="A423" i="2"/>
  <c r="A424" i="2"/>
  <c r="A425" i="2"/>
  <c r="A430" i="2"/>
  <c r="A431" i="2"/>
  <c r="A432" i="2"/>
  <c r="A433" i="2"/>
  <c r="A439" i="2"/>
  <c r="A440" i="2"/>
  <c r="A441" i="2"/>
  <c r="A446" i="2"/>
  <c r="A447" i="2"/>
  <c r="A448" i="2"/>
  <c r="A449" i="2"/>
  <c r="A454" i="2"/>
  <c r="A455" i="2"/>
  <c r="A456" i="2"/>
  <c r="A457" i="2"/>
  <c r="A462" i="2"/>
  <c r="A464" i="2"/>
  <c r="A465" i="2"/>
  <c r="A470" i="2"/>
  <c r="A471" i="2"/>
  <c r="A472" i="2"/>
  <c r="A473" i="2"/>
  <c r="A478" i="2"/>
  <c r="A479" i="2"/>
  <c r="A480" i="2"/>
  <c r="A481" i="2"/>
  <c r="A487" i="2"/>
  <c r="A488" i="2"/>
  <c r="A489" i="2"/>
  <c r="A494" i="2"/>
  <c r="A495" i="2"/>
  <c r="A496" i="2"/>
  <c r="A497" i="2"/>
  <c r="A503" i="2"/>
  <c r="A504" i="2"/>
  <c r="A505" i="2"/>
  <c r="A510" i="2"/>
  <c r="A511" i="2"/>
  <c r="A512" i="2"/>
  <c r="A513" i="2"/>
  <c r="A518" i="2"/>
  <c r="A519" i="2"/>
  <c r="A520" i="2"/>
  <c r="A521" i="2"/>
  <c r="A526" i="2"/>
  <c r="A527" i="2"/>
  <c r="A528" i="2"/>
  <c r="A529" i="2"/>
  <c r="A534" i="2"/>
  <c r="A535" i="2"/>
  <c r="A536" i="2"/>
  <c r="A537" i="2"/>
  <c r="A542" i="2"/>
  <c r="A543" i="2"/>
  <c r="A544" i="2"/>
  <c r="A545" i="2"/>
  <c r="A551" i="2"/>
  <c r="A552" i="2"/>
  <c r="A553" i="2"/>
  <c r="A558" i="2"/>
  <c r="A559" i="2"/>
  <c r="A560" i="2"/>
  <c r="A561" i="2"/>
  <c r="A567" i="2"/>
  <c r="A568" i="2"/>
  <c r="A569" i="2"/>
  <c r="A574" i="2"/>
  <c r="A575" i="2"/>
  <c r="A576" i="2"/>
  <c r="A577" i="2"/>
  <c r="A582" i="2"/>
  <c r="A583" i="2"/>
  <c r="A584" i="2"/>
  <c r="A585" i="2"/>
  <c r="A590" i="2"/>
  <c r="A591" i="2"/>
  <c r="A592" i="2"/>
  <c r="A593" i="2"/>
  <c r="A598" i="2"/>
  <c r="A599" i="2"/>
  <c r="A600" i="2"/>
  <c r="A601" i="2"/>
  <c r="A606" i="2"/>
  <c r="A607" i="2"/>
  <c r="A608" i="2"/>
  <c r="A609" i="2"/>
  <c r="A615" i="2"/>
  <c r="A616" i="2"/>
  <c r="A617" i="2"/>
  <c r="A622" i="2"/>
  <c r="A623" i="2"/>
  <c r="A624" i="2"/>
  <c r="A625" i="2"/>
  <c r="A631" i="2"/>
  <c r="A632" i="2"/>
  <c r="A633" i="2"/>
  <c r="A638" i="2"/>
  <c r="A639" i="2"/>
  <c r="A640" i="2"/>
  <c r="A641" i="2"/>
  <c r="A646" i="2"/>
  <c r="A647" i="2"/>
  <c r="A648" i="2"/>
  <c r="A649" i="2"/>
  <c r="A654" i="2"/>
  <c r="A655" i="2"/>
  <c r="A656" i="2"/>
  <c r="A657" i="2"/>
  <c r="A662" i="2"/>
  <c r="A663" i="2"/>
  <c r="A664" i="2"/>
  <c r="A665" i="2"/>
  <c r="A670" i="2"/>
  <c r="A671" i="2"/>
  <c r="A672" i="2"/>
  <c r="A673" i="2"/>
  <c r="A679" i="2"/>
  <c r="A680" i="2"/>
  <c r="A681" i="2"/>
  <c r="A686" i="2"/>
  <c r="A687" i="2"/>
  <c r="A688" i="2"/>
  <c r="A689" i="2"/>
  <c r="A695" i="2"/>
  <c r="A696" i="2"/>
  <c r="A697" i="2"/>
  <c r="A702" i="2"/>
  <c r="A703" i="2"/>
  <c r="A704" i="2"/>
  <c r="A705" i="2"/>
  <c r="A710" i="2"/>
  <c r="A711" i="2"/>
  <c r="A712" i="2"/>
  <c r="A713" i="2"/>
  <c r="A718" i="2"/>
  <c r="A719" i="2"/>
  <c r="A720" i="2"/>
  <c r="A721" i="2"/>
  <c r="A726" i="2"/>
  <c r="A727" i="2"/>
  <c r="A728" i="2"/>
  <c r="A729" i="2"/>
  <c r="A734" i="2"/>
  <c r="A735" i="2"/>
  <c r="A736" i="2"/>
  <c r="A737" i="2"/>
  <c r="A743" i="2"/>
  <c r="A744" i="2"/>
  <c r="A745" i="2"/>
  <c r="A750" i="2"/>
  <c r="A751" i="2"/>
  <c r="A752" i="2"/>
  <c r="A753" i="2"/>
  <c r="A759" i="2"/>
  <c r="A760" i="2"/>
  <c r="A761" i="2"/>
  <c r="A766" i="2"/>
  <c r="A767" i="2"/>
  <c r="A768" i="2"/>
  <c r="A769" i="2"/>
  <c r="A774" i="2"/>
  <c r="A775" i="2"/>
  <c r="A776" i="2"/>
  <c r="A777" i="2"/>
  <c r="A782" i="2"/>
  <c r="A783" i="2"/>
  <c r="A784" i="2"/>
  <c r="A785" i="2"/>
  <c r="A790" i="2"/>
  <c r="A791" i="2"/>
  <c r="A792" i="2"/>
  <c r="A793" i="2"/>
  <c r="A798" i="2"/>
  <c r="A799" i="2"/>
  <c r="A800" i="2"/>
  <c r="A801" i="2"/>
  <c r="A807" i="2"/>
  <c r="A808" i="2"/>
  <c r="A809" i="2"/>
  <c r="A814" i="2"/>
  <c r="A815" i="2"/>
  <c r="A816" i="2"/>
  <c r="A817" i="2"/>
  <c r="A823" i="2"/>
  <c r="A824" i="2"/>
  <c r="A825" i="2"/>
  <c r="A830" i="2"/>
  <c r="A831" i="2"/>
  <c r="A832" i="2"/>
  <c r="A833" i="2"/>
  <c r="A838" i="2"/>
  <c r="A839" i="2"/>
  <c r="A840" i="2"/>
  <c r="A841" i="2"/>
  <c r="A846" i="2"/>
  <c r="A847" i="2"/>
  <c r="A848" i="2"/>
  <c r="A849" i="2"/>
  <c r="A854" i="2"/>
  <c r="A855" i="2"/>
  <c r="A856" i="2"/>
  <c r="A857" i="2"/>
  <c r="A862" i="2"/>
  <c r="A863" i="2"/>
  <c r="A864" i="2"/>
  <c r="A865" i="2"/>
  <c r="A871" i="2"/>
  <c r="A872" i="2"/>
  <c r="A873" i="2"/>
  <c r="A878" i="2"/>
  <c r="A879" i="2"/>
  <c r="A880" i="2"/>
  <c r="A881" i="2"/>
  <c r="A886" i="2"/>
  <c r="A887" i="2"/>
  <c r="A888" i="2"/>
  <c r="A889" i="2"/>
  <c r="A894" i="2"/>
  <c r="A895" i="2"/>
  <c r="A896" i="2"/>
  <c r="A897" i="2"/>
  <c r="A902" i="2"/>
  <c r="A903" i="2"/>
  <c r="A904" i="2"/>
  <c r="A905" i="2"/>
  <c r="A910" i="2"/>
  <c r="A911" i="2"/>
  <c r="A912" i="2"/>
  <c r="A913" i="2"/>
  <c r="A918" i="2"/>
  <c r="A919" i="2"/>
  <c r="A920" i="2"/>
  <c r="A921" i="2"/>
  <c r="A926" i="2"/>
  <c r="A927" i="2"/>
  <c r="A928" i="2"/>
  <c r="A929" i="2"/>
  <c r="A934" i="2"/>
  <c r="A935" i="2"/>
  <c r="A936" i="2"/>
  <c r="A937" i="2"/>
  <c r="A942" i="2"/>
  <c r="A943" i="2"/>
  <c r="A944" i="2"/>
  <c r="A945" i="2"/>
  <c r="A950" i="2"/>
  <c r="A951" i="2"/>
  <c r="A952" i="2"/>
  <c r="A953" i="2"/>
  <c r="A958" i="2"/>
  <c r="A959" i="2"/>
  <c r="A960" i="2"/>
  <c r="A961" i="2"/>
  <c r="A966" i="2"/>
  <c r="A967" i="2"/>
  <c r="A968" i="2"/>
  <c r="A969" i="2"/>
  <c r="A974" i="2"/>
  <c r="A975" i="2"/>
  <c r="A976" i="2"/>
  <c r="A977" i="2"/>
  <c r="A982" i="2"/>
  <c r="A983" i="2"/>
  <c r="A984" i="2"/>
  <c r="A985" i="2"/>
  <c r="A990" i="2"/>
  <c r="A991" i="2"/>
  <c r="A992" i="2"/>
  <c r="A993" i="2"/>
  <c r="A999" i="2"/>
  <c r="A1000" i="2"/>
  <c r="A1001" i="2"/>
  <c r="A1006" i="2"/>
  <c r="A1007" i="2"/>
  <c r="A1008" i="2"/>
  <c r="A1009" i="2"/>
  <c r="A1015" i="2"/>
  <c r="A1016" i="2"/>
  <c r="A1017" i="2"/>
  <c r="A1022" i="2"/>
  <c r="A1023" i="2"/>
  <c r="A1024" i="2"/>
  <c r="A1025" i="2"/>
  <c r="A1030" i="2"/>
  <c r="A1031" i="2"/>
  <c r="A1032" i="2"/>
  <c r="A1033" i="2"/>
  <c r="A1038" i="2"/>
  <c r="A1039" i="2"/>
  <c r="A1040" i="2"/>
  <c r="A1041" i="2"/>
  <c r="A1046" i="2"/>
  <c r="A1047" i="2"/>
  <c r="A1048" i="2"/>
  <c r="A1049" i="2"/>
  <c r="A1054" i="2"/>
  <c r="A1055" i="2"/>
  <c r="A1056" i="2"/>
  <c r="A1057" i="2"/>
  <c r="A1063" i="2"/>
  <c r="A1064" i="2"/>
  <c r="A1065" i="2"/>
  <c r="A1070" i="2"/>
  <c r="A1071" i="2"/>
  <c r="A1072" i="2"/>
  <c r="A1073" i="2"/>
  <c r="A1079" i="2"/>
  <c r="A1080" i="2"/>
  <c r="A1081" i="2"/>
  <c r="A1086" i="2"/>
  <c r="A1087" i="2"/>
  <c r="A1088" i="2"/>
  <c r="A1089" i="2"/>
  <c r="A1094" i="2"/>
  <c r="A1095" i="2"/>
  <c r="A1096" i="2"/>
  <c r="A1097" i="2"/>
  <c r="A1102" i="2"/>
  <c r="A1103" i="2"/>
  <c r="A1104" i="2"/>
  <c r="A1105" i="2"/>
  <c r="A1110" i="2"/>
  <c r="A1111" i="2"/>
  <c r="A1112" i="2"/>
  <c r="A1113" i="2"/>
  <c r="A1118" i="2"/>
  <c r="A1119" i="2"/>
  <c r="A1120" i="2"/>
  <c r="A1121" i="2"/>
  <c r="A1126" i="2"/>
  <c r="A1127" i="2"/>
  <c r="A1128" i="2"/>
  <c r="A1129" i="2"/>
  <c r="A1134" i="2"/>
  <c r="A1135" i="2"/>
  <c r="A1136" i="2"/>
  <c r="A1137" i="2"/>
  <c r="A1143" i="2"/>
  <c r="A1144" i="2"/>
  <c r="A1145" i="2"/>
  <c r="A1150" i="2"/>
  <c r="A1151" i="2"/>
  <c r="A1152" i="2"/>
  <c r="A1153" i="2"/>
  <c r="A1158" i="2"/>
  <c r="A1159" i="2"/>
  <c r="A1160" i="2"/>
  <c r="A1161" i="2"/>
  <c r="A1166" i="2"/>
  <c r="A1167" i="2"/>
  <c r="A1168" i="2"/>
  <c r="A1169" i="2"/>
  <c r="A1174" i="2"/>
  <c r="A1175" i="2"/>
  <c r="A1176" i="2"/>
  <c r="A1177" i="2"/>
  <c r="A1182" i="2"/>
  <c r="A1183" i="2"/>
  <c r="A1184" i="2"/>
  <c r="A1185" i="2"/>
  <c r="A1190" i="2"/>
  <c r="A1191" i="2"/>
  <c r="A1192" i="2"/>
  <c r="A1193" i="2"/>
  <c r="A1198" i="2"/>
  <c r="A1199" i="2"/>
  <c r="A1200" i="2"/>
  <c r="A1201" i="2"/>
  <c r="A1206" i="2"/>
  <c r="A1207" i="2"/>
  <c r="A1208" i="2"/>
  <c r="A1209" i="2"/>
  <c r="A1214" i="2"/>
  <c r="A1215" i="2"/>
  <c r="A1216" i="2"/>
  <c r="A1217" i="2"/>
  <c r="A1222" i="2"/>
  <c r="A1223" i="2"/>
  <c r="A1224" i="2"/>
  <c r="A1225" i="2"/>
  <c r="A1230" i="2"/>
  <c r="A1231" i="2"/>
  <c r="A1232" i="2"/>
  <c r="A1233" i="2"/>
  <c r="A1238" i="2"/>
  <c r="A1239" i="2"/>
  <c r="A1240" i="2"/>
  <c r="A1241" i="2"/>
  <c r="A1246" i="2"/>
  <c r="A1247" i="2"/>
  <c r="A1248" i="2"/>
  <c r="A1249" i="2"/>
  <c r="A1254" i="2"/>
  <c r="A1255" i="2"/>
  <c r="A1256" i="2"/>
  <c r="A1257" i="2"/>
  <c r="A1262" i="2"/>
  <c r="A1263" i="2"/>
  <c r="A1264" i="2"/>
  <c r="A1265" i="2"/>
  <c r="A1270" i="2"/>
  <c r="A1271" i="2"/>
  <c r="A1272" i="2"/>
  <c r="A1273" i="2"/>
  <c r="A1278" i="2"/>
  <c r="A1279" i="2"/>
  <c r="A1280" i="2"/>
  <c r="A1281" i="2"/>
  <c r="A1286" i="2"/>
  <c r="A1287" i="2"/>
  <c r="A1288" i="2"/>
  <c r="A1289" i="2"/>
  <c r="A1294" i="2"/>
  <c r="A1295" i="2"/>
  <c r="A1296" i="2"/>
  <c r="A1297" i="2"/>
  <c r="A1302" i="2"/>
  <c r="A1303" i="2"/>
  <c r="A1304" i="2"/>
  <c r="A1305" i="2"/>
  <c r="A1310" i="2"/>
  <c r="A1311" i="2"/>
  <c r="A1312" i="2"/>
  <c r="A1313" i="2"/>
  <c r="A1318" i="2"/>
  <c r="A1319" i="2"/>
  <c r="A1320" i="2"/>
  <c r="A1321" i="2"/>
  <c r="A1326" i="2"/>
  <c r="A1327" i="2"/>
  <c r="A1328" i="2"/>
  <c r="A1329" i="2"/>
  <c r="A1334" i="2"/>
  <c r="A1335" i="2"/>
  <c r="A1336" i="2"/>
  <c r="A1337" i="2"/>
  <c r="A1342" i="2"/>
  <c r="A1343" i="2"/>
  <c r="A1344" i="2"/>
  <c r="A1345" i="2"/>
  <c r="A1350" i="2"/>
  <c r="A1351" i="2"/>
  <c r="A1352" i="2"/>
  <c r="A1353" i="2"/>
  <c r="A1358" i="2"/>
  <c r="A1359" i="2"/>
  <c r="A1360" i="2"/>
  <c r="A1361" i="2"/>
  <c r="A1366" i="2"/>
  <c r="A1367" i="2"/>
  <c r="A1368" i="2"/>
  <c r="A1369" i="2"/>
  <c r="A1374" i="2"/>
  <c r="A1375" i="2"/>
  <c r="A1376" i="2"/>
  <c r="A1377" i="2"/>
  <c r="A1382" i="2"/>
  <c r="A1383" i="2"/>
  <c r="A1384" i="2"/>
  <c r="A1385" i="2"/>
  <c r="A1390" i="2"/>
  <c r="A1391" i="2"/>
  <c r="A1392" i="2"/>
  <c r="A1393" i="2"/>
  <c r="A1398" i="2"/>
  <c r="A1399" i="2"/>
  <c r="A1400" i="2"/>
  <c r="A1401" i="2"/>
  <c r="A1406" i="2"/>
  <c r="A1407" i="2"/>
  <c r="A1408" i="2"/>
  <c r="A1409" i="2"/>
  <c r="A1414" i="2"/>
  <c r="A1415" i="2"/>
  <c r="A1416" i="2"/>
  <c r="A1417" i="2"/>
  <c r="A1422" i="2"/>
  <c r="A1423" i="2"/>
  <c r="A1424" i="2"/>
  <c r="A1425" i="2"/>
  <c r="A1430" i="2"/>
  <c r="A1431" i="2"/>
  <c r="A1432" i="2"/>
  <c r="A1433" i="2"/>
  <c r="A1438" i="2"/>
  <c r="A1439" i="2"/>
  <c r="A1440" i="2"/>
  <c r="A1441" i="2"/>
  <c r="A1446" i="2"/>
  <c r="A1447" i="2"/>
  <c r="A1448" i="2"/>
  <c r="A1449" i="2"/>
  <c r="A1454" i="2"/>
  <c r="A1455" i="2"/>
  <c r="A1456" i="2"/>
  <c r="A1457" i="2"/>
  <c r="A1462" i="2"/>
  <c r="A1463" i="2"/>
  <c r="A1464" i="2"/>
  <c r="A1465" i="2"/>
  <c r="A1470" i="2"/>
  <c r="A1471" i="2"/>
  <c r="A1472" i="2"/>
  <c r="A1473" i="2"/>
  <c r="A1478" i="2"/>
  <c r="A1479" i="2"/>
  <c r="A1480" i="2"/>
  <c r="A1481" i="2"/>
  <c r="A1486" i="2"/>
  <c r="A1487" i="2"/>
  <c r="A1488" i="2"/>
  <c r="A1489" i="2"/>
  <c r="A1494" i="2"/>
  <c r="A1495" i="2"/>
  <c r="A1496" i="2"/>
  <c r="A1497" i="2"/>
  <c r="A1502" i="2"/>
  <c r="A1503" i="2"/>
  <c r="A1504" i="2"/>
  <c r="A1505" i="2"/>
  <c r="A1510" i="2"/>
  <c r="A1511" i="2"/>
  <c r="A1512" i="2"/>
  <c r="A1513" i="2"/>
  <c r="A1518" i="2"/>
  <c r="A1519" i="2"/>
  <c r="A1520" i="2"/>
  <c r="A1521" i="2"/>
  <c r="A1526" i="2"/>
  <c r="A1527" i="2"/>
  <c r="A1528" i="2"/>
  <c r="A1529" i="2"/>
  <c r="A1534" i="2"/>
  <c r="A1535" i="2"/>
  <c r="A1536" i="2"/>
  <c r="A1537" i="2"/>
  <c r="A1542" i="2"/>
  <c r="A1543" i="2"/>
  <c r="A1544" i="2"/>
  <c r="A1545" i="2"/>
  <c r="A1550" i="2"/>
  <c r="A1551" i="2"/>
  <c r="A1552" i="2"/>
  <c r="A1553" i="2"/>
  <c r="A1557" i="2"/>
  <c r="A1558" i="2"/>
  <c r="A1559" i="2"/>
  <c r="A1560" i="2"/>
  <c r="A1561" i="2"/>
  <c r="A1566" i="2"/>
  <c r="A1567" i="2"/>
  <c r="A1568" i="2"/>
  <c r="A1569" i="2"/>
  <c r="A1574" i="2"/>
  <c r="A1575" i="2"/>
  <c r="A1576" i="2"/>
  <c r="A1577" i="2"/>
  <c r="A1581" i="2"/>
  <c r="A1582" i="2"/>
  <c r="A1583" i="2"/>
  <c r="A1584" i="2"/>
  <c r="A1585" i="2"/>
  <c r="A1590" i="2"/>
  <c r="A1591" i="2"/>
  <c r="A1592" i="2"/>
  <c r="A1593" i="2"/>
  <c r="A1598" i="2"/>
  <c r="A1599" i="2"/>
  <c r="A1600" i="2"/>
  <c r="A1601" i="2"/>
  <c r="A1606" i="2"/>
  <c r="A1607" i="2"/>
  <c r="A1608" i="2"/>
  <c r="A1609" i="2"/>
  <c r="A1613" i="2"/>
  <c r="A1614" i="2"/>
  <c r="A1615" i="2"/>
  <c r="A1616" i="2"/>
  <c r="A1617" i="2"/>
  <c r="A1621" i="2"/>
  <c r="A1622" i="2"/>
  <c r="A1623" i="2"/>
  <c r="A1624" i="2"/>
  <c r="A1625" i="2"/>
  <c r="A1630" i="2"/>
  <c r="A1631" i="2"/>
  <c r="A1632" i="2"/>
  <c r="A1633" i="2"/>
  <c r="A1637" i="2"/>
  <c r="A1638" i="2"/>
  <c r="A1639" i="2"/>
  <c r="A1640" i="2"/>
  <c r="A1641" i="2"/>
  <c r="A1645" i="2"/>
  <c r="A1646" i="2"/>
  <c r="A1647" i="2"/>
  <c r="A1648" i="2"/>
  <c r="A1649" i="2"/>
  <c r="A1653" i="2"/>
  <c r="A1654" i="2"/>
  <c r="A1655" i="2"/>
  <c r="A1656" i="2"/>
  <c r="A1657" i="2"/>
  <c r="A1661" i="2"/>
  <c r="A1662" i="2"/>
  <c r="A1663" i="2"/>
  <c r="A1664" i="2"/>
  <c r="A1665" i="2"/>
  <c r="A1669" i="2"/>
  <c r="A1670" i="2"/>
  <c r="A1671" i="2"/>
  <c r="A1672" i="2"/>
  <c r="A1673" i="2"/>
  <c r="A1677" i="2"/>
  <c r="A1678" i="2"/>
  <c r="A1679" i="2"/>
  <c r="A1680" i="2"/>
  <c r="A1681" i="2"/>
  <c r="A1685" i="2"/>
  <c r="A1686" i="2"/>
  <c r="A1687" i="2"/>
  <c r="A1688" i="2"/>
  <c r="A1689" i="2"/>
  <c r="A1693" i="2"/>
  <c r="A1694" i="2"/>
  <c r="A1695" i="2"/>
  <c r="A1696" i="2"/>
  <c r="A1697" i="2"/>
  <c r="A1701" i="2"/>
  <c r="A1702" i="2"/>
  <c r="A1703" i="2"/>
  <c r="A1704" i="2"/>
  <c r="A1705" i="2"/>
  <c r="A1709" i="2"/>
  <c r="A1710" i="2"/>
  <c r="A1711" i="2"/>
  <c r="A1712" i="2"/>
  <c r="A1713" i="2"/>
  <c r="A1718" i="2"/>
  <c r="A1719" i="2"/>
  <c r="A1720" i="2"/>
  <c r="A1721" i="2"/>
  <c r="A1725" i="2"/>
  <c r="A1726" i="2"/>
  <c r="A1727" i="2"/>
  <c r="A1728" i="2"/>
  <c r="A1729" i="2"/>
  <c r="A1733" i="2"/>
  <c r="A1734" i="2"/>
  <c r="A1735" i="2"/>
  <c r="A1736" i="2"/>
  <c r="A1737" i="2"/>
  <c r="A1741" i="2"/>
  <c r="A1742" i="2"/>
  <c r="A1743" i="2"/>
  <c r="A1744" i="2"/>
  <c r="A1745" i="2"/>
  <c r="A1749" i="2"/>
  <c r="A1750" i="2"/>
  <c r="A1751" i="2"/>
  <c r="A1752" i="2"/>
  <c r="A1753" i="2"/>
  <c r="A1758" i="2"/>
  <c r="A1759" i="2"/>
  <c r="A1760" i="2"/>
  <c r="A1761" i="2"/>
  <c r="A1765" i="2"/>
  <c r="A1766" i="2"/>
  <c r="A1767" i="2"/>
  <c r="A1768" i="2"/>
  <c r="A1769" i="2"/>
  <c r="A1773" i="2"/>
  <c r="A1774" i="2"/>
  <c r="A1775" i="2"/>
  <c r="A1776" i="2"/>
  <c r="A1777" i="2"/>
  <c r="A1782" i="2"/>
  <c r="A1783" i="2"/>
  <c r="A1784" i="2"/>
  <c r="A1785" i="2"/>
  <c r="A1789" i="2"/>
  <c r="A1790" i="2"/>
  <c r="A1791" i="2"/>
  <c r="A1792" i="2"/>
  <c r="A1793" i="2"/>
  <c r="A1797" i="2"/>
  <c r="A1798" i="2"/>
  <c r="A1799" i="2"/>
  <c r="A1800" i="2"/>
  <c r="A1801" i="2"/>
  <c r="A1805" i="2"/>
  <c r="A1806" i="2"/>
  <c r="A1807" i="2"/>
  <c r="A1808" i="2"/>
  <c r="A1809" i="2"/>
  <c r="A1813" i="2"/>
  <c r="A1814" i="2"/>
  <c r="A1815" i="2"/>
  <c r="A1816" i="2"/>
  <c r="A1817" i="2"/>
  <c r="A1821" i="2"/>
  <c r="A1822" i="2"/>
  <c r="A1823" i="2"/>
  <c r="A1824" i="2"/>
  <c r="A1825" i="2"/>
  <c r="A1829" i="2"/>
  <c r="A1830" i="2"/>
  <c r="A1831" i="2"/>
  <c r="A1832" i="2"/>
  <c r="A1833" i="2"/>
  <c r="A1837" i="2"/>
  <c r="A1838" i="2"/>
  <c r="A1839" i="2"/>
  <c r="A1840" i="2"/>
  <c r="A1841" i="2"/>
  <c r="A1845" i="2"/>
  <c r="A1846" i="2"/>
  <c r="A1847" i="2"/>
  <c r="A1848" i="2"/>
  <c r="A1849" i="2"/>
  <c r="A1853" i="2"/>
  <c r="A1854" i="2"/>
  <c r="A1855" i="2"/>
  <c r="A1856" i="2"/>
  <c r="A1857" i="2"/>
  <c r="A1861" i="2"/>
  <c r="A1862" i="2"/>
  <c r="A1863" i="2"/>
  <c r="A1864" i="2"/>
  <c r="A1865" i="2"/>
  <c r="A1866" i="2"/>
  <c r="A1869" i="2"/>
  <c r="A1870" i="2"/>
  <c r="A1871" i="2"/>
  <c r="A1872" i="2"/>
  <c r="A1873" i="2"/>
  <c r="A1877" i="2"/>
  <c r="A1878" i="2"/>
  <c r="A1879" i="2"/>
  <c r="A1880" i="2"/>
  <c r="A1881" i="2"/>
  <c r="A1882" i="2"/>
  <c r="A1885" i="2"/>
  <c r="A1886" i="2"/>
  <c r="A1887" i="2"/>
  <c r="A1888" i="2"/>
  <c r="A1889" i="2"/>
  <c r="A1890" i="2"/>
  <c r="A1893" i="2"/>
  <c r="A1894" i="2"/>
  <c r="A1895" i="2"/>
  <c r="A1896" i="2"/>
  <c r="A1897" i="2"/>
  <c r="A1898" i="2"/>
  <c r="A1901" i="2"/>
  <c r="A1902" i="2"/>
  <c r="A1903" i="2"/>
  <c r="A1904" i="2"/>
  <c r="A1905" i="2"/>
  <c r="A1909" i="2"/>
  <c r="A1910" i="2"/>
  <c r="A1911" i="2"/>
  <c r="A1912" i="2"/>
  <c r="A1913" i="2"/>
  <c r="A1914" i="2"/>
  <c r="A1917" i="2"/>
  <c r="A1918" i="2"/>
  <c r="A1919" i="2"/>
  <c r="A1920" i="2"/>
  <c r="A1921" i="2"/>
  <c r="A1925" i="2"/>
  <c r="A1926" i="2"/>
  <c r="A1927" i="2"/>
  <c r="A1928" i="2"/>
  <c r="A1929" i="2"/>
  <c r="A1930" i="2"/>
  <c r="A1933" i="2"/>
  <c r="A1934" i="2"/>
  <c r="A1935" i="2"/>
  <c r="A1936" i="2"/>
  <c r="A1937" i="2"/>
  <c r="A1938" i="2"/>
  <c r="A1941" i="2"/>
  <c r="A1942" i="2"/>
  <c r="A1943" i="2"/>
  <c r="A1944" i="2"/>
  <c r="A1945" i="2"/>
  <c r="A1946" i="2"/>
  <c r="A1949" i="2"/>
  <c r="A1950" i="2"/>
  <c r="A1951" i="2"/>
  <c r="A1952" i="2"/>
  <c r="A1953" i="2"/>
  <c r="A1957" i="2"/>
  <c r="A1958" i="2"/>
  <c r="A1959" i="2"/>
  <c r="A1960" i="2"/>
  <c r="A1961" i="2"/>
  <c r="A1962" i="2"/>
  <c r="A1963" i="2"/>
  <c r="A1965" i="2"/>
  <c r="A1966" i="2"/>
  <c r="A1967" i="2"/>
  <c r="A1968" i="2"/>
  <c r="A1969" i="2"/>
  <c r="A1970" i="2"/>
  <c r="A1971" i="2"/>
  <c r="A1973" i="2"/>
  <c r="A1974" i="2"/>
  <c r="A1975" i="2"/>
  <c r="A1976" i="2"/>
  <c r="A1977" i="2"/>
  <c r="A1978" i="2"/>
  <c r="A1979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4" i="2"/>
  <c r="A2005" i="2"/>
  <c r="A2006" i="2"/>
  <c r="A2007" i="2"/>
  <c r="A2008" i="2"/>
  <c r="A2003" i="2"/>
  <c r="A1980" i="2"/>
  <c r="A1972" i="2"/>
  <c r="A1964" i="2"/>
  <c r="A1956" i="2"/>
  <c r="A1955" i="2"/>
  <c r="A1954" i="2"/>
  <c r="A1948" i="2"/>
  <c r="A1947" i="2"/>
  <c r="A1940" i="2"/>
  <c r="A1939" i="2"/>
  <c r="A1932" i="2"/>
  <c r="A1931" i="2"/>
  <c r="A1924" i="2"/>
  <c r="A1923" i="2"/>
  <c r="A1922" i="2"/>
  <c r="A1916" i="2"/>
  <c r="A1915" i="2"/>
  <c r="A1908" i="2"/>
  <c r="A1907" i="2"/>
  <c r="A1906" i="2"/>
  <c r="A1900" i="2"/>
  <c r="A1899" i="2"/>
  <c r="A1892" i="2"/>
  <c r="A1891" i="2"/>
  <c r="A1884" i="2"/>
  <c r="A1883" i="2"/>
  <c r="A1876" i="2"/>
  <c r="A1875" i="2"/>
  <c r="A1874" i="2"/>
  <c r="A1868" i="2"/>
  <c r="A1867" i="2"/>
  <c r="A1860" i="2"/>
  <c r="A1859" i="2"/>
  <c r="A1858" i="2"/>
  <c r="A1852" i="2"/>
  <c r="A1851" i="2"/>
  <c r="A1850" i="2"/>
  <c r="A1844" i="2"/>
  <c r="A1843" i="2"/>
  <c r="A1842" i="2"/>
  <c r="A1836" i="2"/>
  <c r="A1835" i="2"/>
  <c r="A1834" i="2"/>
  <c r="A1828" i="2"/>
  <c r="A1827" i="2"/>
  <c r="A1826" i="2"/>
  <c r="A1820" i="2"/>
  <c r="A1819" i="2"/>
  <c r="A1818" i="2"/>
  <c r="A1812" i="2"/>
  <c r="A1811" i="2"/>
  <c r="A1810" i="2"/>
  <c r="A1804" i="2"/>
  <c r="A1803" i="2"/>
  <c r="A1802" i="2"/>
  <c r="A1796" i="2"/>
  <c r="A1795" i="2"/>
  <c r="A1794" i="2"/>
  <c r="A1788" i="2"/>
  <c r="A1787" i="2"/>
  <c r="A1786" i="2"/>
  <c r="A1781" i="2"/>
  <c r="A1780" i="2"/>
  <c r="A1779" i="2"/>
  <c r="A1778" i="2"/>
  <c r="A1772" i="2"/>
  <c r="A1771" i="2"/>
  <c r="A1770" i="2"/>
  <c r="A1764" i="2"/>
  <c r="A1763" i="2"/>
  <c r="A1762" i="2"/>
  <c r="A1757" i="2"/>
  <c r="A1756" i="2"/>
  <c r="A1755" i="2"/>
  <c r="A1754" i="2"/>
  <c r="A1748" i="2"/>
  <c r="A1747" i="2"/>
  <c r="A1746" i="2"/>
  <c r="A1740" i="2"/>
  <c r="A1739" i="2"/>
  <c r="A1738" i="2"/>
  <c r="A1732" i="2"/>
  <c r="A1731" i="2"/>
  <c r="A1730" i="2"/>
  <c r="A1724" i="2"/>
  <c r="A1723" i="2"/>
  <c r="A1722" i="2"/>
  <c r="A1717" i="2"/>
  <c r="A1716" i="2"/>
  <c r="A1715" i="2"/>
  <c r="A1714" i="2"/>
  <c r="A1708" i="2"/>
  <c r="A1707" i="2"/>
  <c r="A1706" i="2"/>
  <c r="A1700" i="2"/>
  <c r="A1699" i="2"/>
  <c r="A1698" i="2"/>
  <c r="A1692" i="2"/>
  <c r="A1691" i="2"/>
  <c r="A1690" i="2"/>
  <c r="A1684" i="2"/>
  <c r="A1683" i="2"/>
  <c r="A1682" i="2"/>
  <c r="A1676" i="2"/>
  <c r="A1675" i="2"/>
  <c r="A1674" i="2"/>
  <c r="A1668" i="2"/>
  <c r="A1667" i="2"/>
  <c r="A1666" i="2"/>
  <c r="A1660" i="2"/>
  <c r="A1659" i="2"/>
  <c r="A1658" i="2"/>
  <c r="A1652" i="2"/>
  <c r="A1651" i="2"/>
  <c r="A1650" i="2"/>
  <c r="A1644" i="2"/>
  <c r="A1643" i="2"/>
  <c r="A1642" i="2"/>
  <c r="A1636" i="2"/>
  <c r="A1635" i="2"/>
  <c r="A1634" i="2"/>
  <c r="A1629" i="2"/>
  <c r="A1628" i="2"/>
  <c r="A1627" i="2"/>
  <c r="A1626" i="2"/>
  <c r="A1620" i="2"/>
  <c r="A1619" i="2"/>
  <c r="A1618" i="2"/>
  <c r="A1612" i="2"/>
  <c r="A1611" i="2"/>
  <c r="A1610" i="2"/>
  <c r="A1605" i="2"/>
  <c r="A1604" i="2"/>
  <c r="A1603" i="2"/>
  <c r="A1602" i="2"/>
  <c r="A1597" i="2"/>
  <c r="A1596" i="2"/>
  <c r="A1595" i="2"/>
  <c r="A1594" i="2"/>
  <c r="A1589" i="2"/>
  <c r="A1588" i="2"/>
  <c r="A1587" i="2"/>
  <c r="A1586" i="2"/>
  <c r="A1580" i="2"/>
  <c r="A1579" i="2"/>
  <c r="A1578" i="2"/>
  <c r="A1573" i="2"/>
  <c r="A1572" i="2"/>
  <c r="A1571" i="2"/>
  <c r="A1570" i="2"/>
  <c r="A1565" i="2"/>
  <c r="A1564" i="2"/>
  <c r="A1563" i="2"/>
  <c r="A1562" i="2"/>
  <c r="A1556" i="2"/>
  <c r="A1555" i="2"/>
  <c r="A1554" i="2"/>
  <c r="A1549" i="2"/>
  <c r="A1548" i="2"/>
  <c r="A1547" i="2"/>
  <c r="A1546" i="2"/>
  <c r="A1541" i="2"/>
  <c r="A1540" i="2"/>
  <c r="A1539" i="2"/>
  <c r="A1538" i="2"/>
  <c r="A1533" i="2"/>
  <c r="A1532" i="2"/>
  <c r="A1531" i="2"/>
  <c r="A1530" i="2"/>
  <c r="A1525" i="2"/>
  <c r="A1524" i="2"/>
  <c r="A1523" i="2"/>
  <c r="A1522" i="2"/>
  <c r="A1517" i="2"/>
  <c r="A1516" i="2"/>
  <c r="A1515" i="2"/>
  <c r="A1514" i="2"/>
  <c r="A1509" i="2"/>
  <c r="A1508" i="2"/>
  <c r="A1507" i="2"/>
  <c r="A1506" i="2"/>
  <c r="A1501" i="2"/>
  <c r="A1500" i="2"/>
  <c r="A1499" i="2"/>
  <c r="A1498" i="2"/>
  <c r="A1493" i="2"/>
  <c r="A1492" i="2"/>
  <c r="A1491" i="2"/>
  <c r="A1490" i="2"/>
  <c r="A1485" i="2"/>
  <c r="A1484" i="2"/>
  <c r="A1483" i="2"/>
  <c r="A1482" i="2"/>
  <c r="A1477" i="2"/>
  <c r="A1476" i="2"/>
  <c r="A1475" i="2"/>
  <c r="A1474" i="2"/>
  <c r="A1469" i="2"/>
  <c r="A1468" i="2"/>
  <c r="A1467" i="2"/>
  <c r="A1466" i="2"/>
  <c r="A1461" i="2"/>
  <c r="A1460" i="2"/>
  <c r="A1459" i="2"/>
  <c r="A1458" i="2"/>
  <c r="A1453" i="2"/>
  <c r="A1452" i="2"/>
  <c r="A1451" i="2"/>
  <c r="A1450" i="2"/>
  <c r="A1445" i="2"/>
  <c r="A1444" i="2"/>
  <c r="A1443" i="2"/>
  <c r="A1442" i="2"/>
  <c r="A1437" i="2"/>
  <c r="A1436" i="2"/>
  <c r="A1435" i="2"/>
  <c r="A1434" i="2"/>
  <c r="A1429" i="2"/>
  <c r="A1428" i="2"/>
  <c r="A1427" i="2"/>
  <c r="A1426" i="2"/>
  <c r="A1421" i="2"/>
  <c r="A1420" i="2"/>
  <c r="A1419" i="2"/>
  <c r="A1418" i="2"/>
  <c r="A1413" i="2"/>
  <c r="A1412" i="2"/>
  <c r="A1411" i="2"/>
  <c r="A1410" i="2"/>
  <c r="A1405" i="2"/>
  <c r="A1404" i="2"/>
  <c r="A1403" i="2"/>
  <c r="A1402" i="2"/>
  <c r="A1397" i="2"/>
  <c r="A1396" i="2"/>
  <c r="A1395" i="2"/>
  <c r="A1394" i="2"/>
  <c r="A1389" i="2"/>
  <c r="A1388" i="2"/>
  <c r="A1387" i="2"/>
  <c r="A1386" i="2"/>
  <c r="A1381" i="2"/>
  <c r="A1380" i="2"/>
  <c r="A1379" i="2"/>
  <c r="A1378" i="2"/>
  <c r="A1373" i="2"/>
  <c r="A1372" i="2"/>
  <c r="A1371" i="2"/>
  <c r="A1370" i="2"/>
  <c r="A1365" i="2"/>
  <c r="A1364" i="2"/>
  <c r="A1363" i="2"/>
  <c r="A1362" i="2"/>
  <c r="A1357" i="2"/>
  <c r="A1356" i="2"/>
  <c r="A1355" i="2"/>
  <c r="A1354" i="2"/>
  <c r="A1349" i="2"/>
  <c r="A1348" i="2"/>
  <c r="A1347" i="2"/>
  <c r="A1346" i="2"/>
  <c r="A1341" i="2"/>
  <c r="A1340" i="2"/>
  <c r="A1339" i="2"/>
  <c r="A1338" i="2"/>
  <c r="A1333" i="2"/>
  <c r="A1332" i="2"/>
  <c r="A1331" i="2"/>
  <c r="A1330" i="2"/>
  <c r="A1325" i="2"/>
  <c r="A1324" i="2"/>
  <c r="A1323" i="2"/>
  <c r="A1322" i="2"/>
  <c r="A1317" i="2"/>
  <c r="A1316" i="2"/>
  <c r="A1315" i="2"/>
  <c r="A1314" i="2"/>
  <c r="A1309" i="2"/>
  <c r="A1308" i="2"/>
  <c r="A1307" i="2"/>
  <c r="A1306" i="2"/>
  <c r="A1301" i="2"/>
  <c r="A1300" i="2"/>
  <c r="A1299" i="2"/>
  <c r="A1298" i="2"/>
  <c r="A1293" i="2"/>
  <c r="A1292" i="2"/>
  <c r="A1291" i="2"/>
  <c r="A1290" i="2"/>
  <c r="A1285" i="2"/>
  <c r="A1284" i="2"/>
  <c r="A1283" i="2"/>
  <c r="A1282" i="2"/>
  <c r="A1277" i="2"/>
  <c r="A1276" i="2"/>
  <c r="A1275" i="2"/>
  <c r="A1274" i="2"/>
  <c r="A1269" i="2"/>
  <c r="A1268" i="2"/>
  <c r="A1267" i="2"/>
  <c r="A1266" i="2"/>
  <c r="A1261" i="2"/>
  <c r="A1260" i="2"/>
  <c r="A1259" i="2"/>
  <c r="A1258" i="2"/>
  <c r="A1253" i="2"/>
  <c r="A1252" i="2"/>
  <c r="A1251" i="2"/>
  <c r="A1250" i="2"/>
  <c r="A1245" i="2"/>
  <c r="A1244" i="2"/>
  <c r="A1243" i="2"/>
  <c r="A1242" i="2"/>
  <c r="A1237" i="2"/>
  <c r="A1236" i="2"/>
  <c r="A1235" i="2"/>
  <c r="A1234" i="2"/>
  <c r="A1229" i="2"/>
  <c r="A1228" i="2"/>
  <c r="A1227" i="2"/>
  <c r="A1226" i="2"/>
  <c r="A1221" i="2"/>
  <c r="A1220" i="2"/>
  <c r="A1219" i="2"/>
  <c r="A1218" i="2"/>
  <c r="A1213" i="2"/>
  <c r="A1212" i="2"/>
  <c r="A1211" i="2"/>
  <c r="A1210" i="2"/>
  <c r="A1205" i="2"/>
  <c r="A1204" i="2"/>
  <c r="A1203" i="2"/>
  <c r="A1202" i="2"/>
  <c r="A1197" i="2"/>
  <c r="A1196" i="2"/>
  <c r="A1195" i="2"/>
  <c r="A1194" i="2"/>
  <c r="A1189" i="2"/>
  <c r="A1188" i="2"/>
  <c r="A1187" i="2"/>
  <c r="A1186" i="2"/>
  <c r="A1181" i="2"/>
  <c r="A1180" i="2"/>
  <c r="A1179" i="2"/>
  <c r="A1178" i="2"/>
  <c r="A1173" i="2"/>
  <c r="A1172" i="2"/>
  <c r="A1171" i="2"/>
  <c r="A1170" i="2"/>
  <c r="A1165" i="2"/>
  <c r="A1164" i="2"/>
  <c r="A1163" i="2"/>
  <c r="A1162" i="2"/>
  <c r="A1157" i="2"/>
  <c r="A1156" i="2"/>
  <c r="A1155" i="2"/>
  <c r="A1154" i="2"/>
  <c r="A1149" i="2"/>
  <c r="A1148" i="2"/>
  <c r="A1147" i="2"/>
  <c r="A1146" i="2"/>
  <c r="A1142" i="2"/>
  <c r="A1141" i="2"/>
  <c r="A1140" i="2"/>
  <c r="A1139" i="2"/>
  <c r="A1138" i="2"/>
  <c r="A1133" i="2"/>
  <c r="A1132" i="2"/>
  <c r="A1131" i="2"/>
  <c r="A1130" i="2"/>
  <c r="A1125" i="2"/>
  <c r="A1124" i="2"/>
  <c r="A1123" i="2"/>
  <c r="A1122" i="2"/>
  <c r="A1117" i="2"/>
  <c r="A1116" i="2"/>
  <c r="A1115" i="2"/>
  <c r="A1114" i="2"/>
  <c r="A1109" i="2"/>
  <c r="A1108" i="2"/>
  <c r="A1107" i="2"/>
  <c r="A1106" i="2"/>
  <c r="A1101" i="2"/>
  <c r="A1100" i="2"/>
  <c r="A1099" i="2"/>
  <c r="A1098" i="2"/>
  <c r="A1093" i="2"/>
  <c r="A1092" i="2"/>
  <c r="A1091" i="2"/>
  <c r="A1090" i="2"/>
  <c r="A1085" i="2"/>
  <c r="A1084" i="2"/>
  <c r="A1083" i="2"/>
  <c r="A1082" i="2"/>
  <c r="A1078" i="2"/>
  <c r="A1077" i="2"/>
  <c r="A1076" i="2"/>
  <c r="A1075" i="2"/>
  <c r="A1074" i="2"/>
  <c r="A1069" i="2"/>
  <c r="A1068" i="2"/>
  <c r="A1067" i="2"/>
  <c r="A1066" i="2"/>
  <c r="A1062" i="2"/>
  <c r="A1061" i="2"/>
  <c r="A1060" i="2"/>
  <c r="A1059" i="2"/>
  <c r="A1058" i="2"/>
  <c r="A1053" i="2"/>
  <c r="A1052" i="2"/>
  <c r="A1051" i="2"/>
  <c r="A1050" i="2"/>
  <c r="A1045" i="2"/>
  <c r="A1044" i="2"/>
  <c r="A1043" i="2"/>
  <c r="A1042" i="2"/>
  <c r="A1037" i="2"/>
  <c r="A1036" i="2"/>
  <c r="A1035" i="2"/>
  <c r="A1034" i="2"/>
  <c r="A1029" i="2"/>
  <c r="A1028" i="2"/>
  <c r="A1027" i="2"/>
  <c r="A1026" i="2"/>
  <c r="A1021" i="2"/>
  <c r="A1020" i="2"/>
  <c r="A1019" i="2"/>
  <c r="A1018" i="2"/>
  <c r="A1014" i="2"/>
  <c r="A1013" i="2"/>
  <c r="A1012" i="2"/>
  <c r="A1011" i="2"/>
  <c r="A1010" i="2"/>
  <c r="A1005" i="2"/>
  <c r="A1004" i="2"/>
  <c r="A1003" i="2"/>
  <c r="A1002" i="2"/>
  <c r="A998" i="2"/>
  <c r="A997" i="2"/>
  <c r="A996" i="2"/>
  <c r="A995" i="2"/>
  <c r="A994" i="2"/>
  <c r="A989" i="2"/>
  <c r="A988" i="2"/>
  <c r="A987" i="2"/>
  <c r="A986" i="2"/>
  <c r="A981" i="2"/>
  <c r="A980" i="2"/>
  <c r="A979" i="2"/>
  <c r="A978" i="2"/>
  <c r="A973" i="2"/>
  <c r="A972" i="2"/>
  <c r="A971" i="2"/>
  <c r="A970" i="2"/>
  <c r="A965" i="2"/>
  <c r="A964" i="2"/>
  <c r="A963" i="2"/>
  <c r="A962" i="2"/>
  <c r="A957" i="2"/>
  <c r="A956" i="2"/>
  <c r="A955" i="2"/>
  <c r="A954" i="2"/>
  <c r="A949" i="2"/>
  <c r="A948" i="2"/>
  <c r="A947" i="2"/>
  <c r="A946" i="2"/>
  <c r="A941" i="2"/>
  <c r="A940" i="2"/>
  <c r="A939" i="2"/>
  <c r="A938" i="2"/>
  <c r="A933" i="2"/>
  <c r="A932" i="2"/>
  <c r="A931" i="2"/>
  <c r="A930" i="2"/>
  <c r="A925" i="2"/>
  <c r="A924" i="2"/>
  <c r="A923" i="2"/>
  <c r="A922" i="2"/>
  <c r="A917" i="2"/>
  <c r="A916" i="2"/>
  <c r="A915" i="2"/>
  <c r="A914" i="2"/>
  <c r="A909" i="2"/>
  <c r="A908" i="2"/>
  <c r="A907" i="2"/>
  <c r="A906" i="2"/>
  <c r="A901" i="2"/>
  <c r="A900" i="2"/>
  <c r="A899" i="2"/>
  <c r="A898" i="2"/>
  <c r="A893" i="2"/>
  <c r="A892" i="2"/>
  <c r="A891" i="2"/>
  <c r="A890" i="2"/>
  <c r="A885" i="2"/>
  <c r="A884" i="2"/>
  <c r="A883" i="2"/>
  <c r="A882" i="2"/>
  <c r="A877" i="2"/>
  <c r="A876" i="2"/>
  <c r="A875" i="2"/>
  <c r="A874" i="2"/>
  <c r="A870" i="2"/>
  <c r="A869" i="2"/>
  <c r="A868" i="2"/>
  <c r="A867" i="2"/>
  <c r="A866" i="2"/>
  <c r="A861" i="2"/>
  <c r="A860" i="2"/>
  <c r="A859" i="2"/>
  <c r="A858" i="2"/>
  <c r="A853" i="2"/>
  <c r="A852" i="2"/>
  <c r="A851" i="2"/>
  <c r="A850" i="2"/>
  <c r="A845" i="2"/>
  <c r="A844" i="2"/>
  <c r="A843" i="2"/>
  <c r="A842" i="2"/>
  <c r="A837" i="2"/>
  <c r="A836" i="2"/>
  <c r="A835" i="2"/>
  <c r="A834" i="2"/>
  <c r="A829" i="2"/>
  <c r="A828" i="2"/>
  <c r="A827" i="2"/>
  <c r="A826" i="2"/>
  <c r="A822" i="2"/>
  <c r="A821" i="2"/>
  <c r="A820" i="2"/>
  <c r="A819" i="2"/>
  <c r="A818" i="2"/>
  <c r="A813" i="2"/>
  <c r="A812" i="2"/>
  <c r="A811" i="2"/>
  <c r="A810" i="2"/>
  <c r="A806" i="2"/>
  <c r="A805" i="2"/>
  <c r="A804" i="2"/>
  <c r="A803" i="2"/>
  <c r="A802" i="2"/>
  <c r="A797" i="2"/>
  <c r="A796" i="2"/>
  <c r="A795" i="2"/>
  <c r="A794" i="2"/>
  <c r="A789" i="2"/>
  <c r="A788" i="2"/>
  <c r="A787" i="2"/>
  <c r="A786" i="2"/>
  <c r="A781" i="2"/>
  <c r="A780" i="2"/>
  <c r="A779" i="2"/>
  <c r="A778" i="2"/>
  <c r="A773" i="2"/>
  <c r="A772" i="2"/>
  <c r="A771" i="2"/>
  <c r="A770" i="2"/>
  <c r="A765" i="2"/>
  <c r="A764" i="2"/>
  <c r="A763" i="2"/>
  <c r="A762" i="2"/>
  <c r="A758" i="2"/>
  <c r="A757" i="2"/>
  <c r="A756" i="2"/>
  <c r="A755" i="2"/>
  <c r="A754" i="2"/>
  <c r="A749" i="2"/>
  <c r="A748" i="2"/>
  <c r="A747" i="2"/>
  <c r="A746" i="2"/>
  <c r="A742" i="2"/>
  <c r="A741" i="2"/>
  <c r="A740" i="2"/>
  <c r="A739" i="2"/>
  <c r="A738" i="2"/>
  <c r="A733" i="2"/>
  <c r="A732" i="2"/>
  <c r="A731" i="2"/>
  <c r="A730" i="2"/>
  <c r="A725" i="2"/>
  <c r="A724" i="2"/>
  <c r="A723" i="2"/>
  <c r="A722" i="2"/>
  <c r="A717" i="2"/>
  <c r="A716" i="2"/>
  <c r="A715" i="2"/>
  <c r="A714" i="2"/>
  <c r="A709" i="2"/>
  <c r="A708" i="2"/>
  <c r="A707" i="2"/>
  <c r="A706" i="2"/>
  <c r="A701" i="2"/>
  <c r="A700" i="2"/>
  <c r="A699" i="2"/>
  <c r="A698" i="2"/>
  <c r="A694" i="2"/>
  <c r="A693" i="2"/>
  <c r="A692" i="2"/>
  <c r="A691" i="2"/>
  <c r="A690" i="2"/>
  <c r="A685" i="2"/>
  <c r="A684" i="2"/>
  <c r="A683" i="2"/>
  <c r="A682" i="2"/>
  <c r="A678" i="2"/>
  <c r="A677" i="2"/>
  <c r="A676" i="2"/>
  <c r="A675" i="2"/>
  <c r="A674" i="2"/>
  <c r="A669" i="2"/>
  <c r="A668" i="2"/>
  <c r="A667" i="2"/>
  <c r="A666" i="2"/>
  <c r="A661" i="2"/>
  <c r="A660" i="2"/>
  <c r="A659" i="2"/>
  <c r="A658" i="2"/>
  <c r="A653" i="2"/>
  <c r="A652" i="2"/>
  <c r="A651" i="2"/>
  <c r="A650" i="2"/>
  <c r="A645" i="2"/>
  <c r="A644" i="2"/>
  <c r="A643" i="2"/>
  <c r="A642" i="2"/>
  <c r="A637" i="2"/>
  <c r="A636" i="2"/>
  <c r="A635" i="2"/>
  <c r="A634" i="2"/>
  <c r="A630" i="2"/>
  <c r="A629" i="2"/>
  <c r="A628" i="2"/>
  <c r="A627" i="2"/>
  <c r="A626" i="2"/>
  <c r="A621" i="2"/>
  <c r="A620" i="2"/>
  <c r="A619" i="2"/>
  <c r="A618" i="2"/>
  <c r="A614" i="2"/>
  <c r="A613" i="2"/>
  <c r="A612" i="2"/>
  <c r="A611" i="2"/>
  <c r="A610" i="2"/>
  <c r="A605" i="2"/>
  <c r="A604" i="2"/>
  <c r="A603" i="2"/>
  <c r="A602" i="2"/>
  <c r="A597" i="2"/>
  <c r="A596" i="2"/>
  <c r="A595" i="2"/>
  <c r="A594" i="2"/>
  <c r="A589" i="2"/>
  <c r="A588" i="2"/>
  <c r="A587" i="2"/>
  <c r="A586" i="2"/>
  <c r="A581" i="2"/>
  <c r="A580" i="2"/>
  <c r="A579" i="2"/>
  <c r="A578" i="2"/>
  <c r="A573" i="2"/>
  <c r="A572" i="2"/>
  <c r="A571" i="2"/>
  <c r="A570" i="2"/>
  <c r="A566" i="2"/>
  <c r="A565" i="2"/>
  <c r="A564" i="2"/>
  <c r="A563" i="2"/>
  <c r="A562" i="2"/>
  <c r="A557" i="2"/>
  <c r="A556" i="2"/>
  <c r="A555" i="2"/>
  <c r="A554" i="2"/>
  <c r="A550" i="2"/>
  <c r="A549" i="2"/>
  <c r="A548" i="2"/>
  <c r="A547" i="2"/>
  <c r="A546" i="2"/>
  <c r="A541" i="2"/>
  <c r="A540" i="2"/>
  <c r="A539" i="2"/>
  <c r="A538" i="2"/>
  <c r="A533" i="2"/>
  <c r="A532" i="2"/>
  <c r="A531" i="2"/>
  <c r="A530" i="2"/>
  <c r="A525" i="2"/>
  <c r="A524" i="2"/>
  <c r="A523" i="2"/>
  <c r="A522" i="2"/>
  <c r="A517" i="2"/>
  <c r="A516" i="2"/>
  <c r="A515" i="2"/>
  <c r="A514" i="2"/>
  <c r="A509" i="2"/>
  <c r="A508" i="2"/>
  <c r="A507" i="2"/>
  <c r="A506" i="2"/>
  <c r="A502" i="2"/>
  <c r="A501" i="2"/>
  <c r="A500" i="2"/>
  <c r="A499" i="2"/>
  <c r="A498" i="2"/>
  <c r="A493" i="2"/>
  <c r="A492" i="2"/>
  <c r="A491" i="2"/>
  <c r="A490" i="2"/>
  <c r="A486" i="2"/>
  <c r="A485" i="2"/>
  <c r="A484" i="2"/>
  <c r="A483" i="2"/>
  <c r="A482" i="2"/>
  <c r="A477" i="2"/>
  <c r="A476" i="2"/>
  <c r="A475" i="2"/>
  <c r="A474" i="2"/>
  <c r="A469" i="2"/>
  <c r="A468" i="2"/>
  <c r="A467" i="2"/>
  <c r="A466" i="2"/>
  <c r="A463" i="2"/>
  <c r="A461" i="2"/>
  <c r="A460" i="2"/>
  <c r="A459" i="2"/>
  <c r="A458" i="2"/>
  <c r="A453" i="2"/>
  <c r="A452" i="2"/>
  <c r="A451" i="2"/>
  <c r="A450" i="2"/>
  <c r="A445" i="2"/>
  <c r="A444" i="2"/>
  <c r="A443" i="2"/>
  <c r="A442" i="2"/>
  <c r="A438" i="2"/>
  <c r="A437" i="2"/>
  <c r="A436" i="2"/>
  <c r="A435" i="2"/>
  <c r="A434" i="2"/>
  <c r="A429" i="2"/>
  <c r="A428" i="2"/>
  <c r="A427" i="2"/>
  <c r="A426" i="2"/>
  <c r="A422" i="2"/>
  <c r="A421" i="2"/>
  <c r="A420" i="2"/>
  <c r="A419" i="2"/>
  <c r="A418" i="2"/>
  <c r="A413" i="2"/>
  <c r="A412" i="2"/>
  <c r="A411" i="2"/>
  <c r="A410" i="2"/>
  <c r="A405" i="2"/>
  <c r="A404" i="2"/>
  <c r="A403" i="2"/>
  <c r="A402" i="2"/>
  <c r="A397" i="2"/>
  <c r="A396" i="2"/>
  <c r="A395" i="2"/>
  <c r="A394" i="2"/>
  <c r="A391" i="2"/>
  <c r="A389" i="2"/>
  <c r="A388" i="2"/>
  <c r="A387" i="2"/>
  <c r="A386" i="2"/>
  <c r="A381" i="2"/>
  <c r="A380" i="2"/>
  <c r="A379" i="2"/>
  <c r="A378" i="2"/>
  <c r="A374" i="2"/>
  <c r="A373" i="2"/>
  <c r="A372" i="2"/>
  <c r="A371" i="2"/>
  <c r="A370" i="2"/>
  <c r="A365" i="2"/>
  <c r="A364" i="2"/>
  <c r="A363" i="2"/>
  <c r="A362" i="2"/>
  <c r="A358" i="2"/>
  <c r="A357" i="2"/>
  <c r="A356" i="2"/>
  <c r="A355" i="2"/>
  <c r="A354" i="2"/>
  <c r="A349" i="2"/>
  <c r="A348" i="2"/>
  <c r="A347" i="2"/>
  <c r="A346" i="2"/>
  <c r="A341" i="2"/>
  <c r="A340" i="2"/>
  <c r="A339" i="2"/>
  <c r="A338" i="2"/>
  <c r="A333" i="2"/>
  <c r="A332" i="2"/>
  <c r="A331" i="2"/>
  <c r="A330" i="2"/>
  <c r="A325" i="2"/>
  <c r="A324" i="2"/>
  <c r="A323" i="2"/>
  <c r="A322" i="2"/>
  <c r="A317" i="2"/>
  <c r="A316" i="2"/>
  <c r="A315" i="2"/>
  <c r="A314" i="2"/>
  <c r="A310" i="2"/>
  <c r="A309" i="2"/>
  <c r="A308" i="2"/>
  <c r="A307" i="2"/>
  <c r="A306" i="2"/>
  <c r="A301" i="2"/>
  <c r="A300" i="2"/>
  <c r="A299" i="2"/>
  <c r="A298" i="2"/>
  <c r="A294" i="2"/>
  <c r="A293" i="2"/>
  <c r="A292" i="2"/>
  <c r="A291" i="2"/>
  <c r="A290" i="2"/>
  <c r="A285" i="2"/>
  <c r="A284" i="2"/>
  <c r="A283" i="2"/>
  <c r="A282" i="2"/>
  <c r="A277" i="2"/>
  <c r="A276" i="2"/>
  <c r="A275" i="2"/>
  <c r="A274" i="2"/>
  <c r="A269" i="2"/>
  <c r="A268" i="2"/>
  <c r="A267" i="2"/>
  <c r="A266" i="2"/>
  <c r="A261" i="2"/>
  <c r="A260" i="2"/>
  <c r="A259" i="2"/>
  <c r="A258" i="2"/>
  <c r="A253" i="2"/>
  <c r="A252" i="2"/>
  <c r="A251" i="2"/>
  <c r="A250" i="2"/>
  <c r="A246" i="2"/>
  <c r="A245" i="2"/>
  <c r="A244" i="2"/>
  <c r="A243" i="2"/>
  <c r="A242" i="2"/>
  <c r="A237" i="2"/>
  <c r="A236" i="2"/>
  <c r="A235" i="2"/>
  <c r="A234" i="2"/>
  <c r="A230" i="2"/>
  <c r="A229" i="2"/>
  <c r="A228" i="2"/>
  <c r="A227" i="2"/>
  <c r="A226" i="2"/>
  <c r="A221" i="2"/>
  <c r="A220" i="2"/>
  <c r="A219" i="2"/>
  <c r="A218" i="2"/>
  <c r="A213" i="2"/>
  <c r="A212" i="2"/>
  <c r="A211" i="2"/>
  <c r="A210" i="2"/>
  <c r="A205" i="2"/>
  <c r="A204" i="2"/>
  <c r="A203" i="2"/>
  <c r="A202" i="2"/>
  <c r="A197" i="2"/>
  <c r="A196" i="2"/>
  <c r="A195" i="2"/>
  <c r="A194" i="2"/>
  <c r="A189" i="2"/>
  <c r="A188" i="2"/>
  <c r="A187" i="2"/>
  <c r="A186" i="2"/>
  <c r="A182" i="2"/>
  <c r="A181" i="2"/>
  <c r="A180" i="2"/>
  <c r="A179" i="2"/>
  <c r="A178" i="2"/>
  <c r="A173" i="2"/>
  <c r="A172" i="2"/>
  <c r="A171" i="2"/>
  <c r="A170" i="2"/>
  <c r="A166" i="2"/>
  <c r="A165" i="2"/>
  <c r="A164" i="2"/>
  <c r="A163" i="2"/>
  <c r="A162" i="2"/>
  <c r="A157" i="2"/>
  <c r="A156" i="2"/>
  <c r="A155" i="2"/>
  <c r="A154" i="2"/>
  <c r="A149" i="2"/>
  <c r="A148" i="2"/>
  <c r="A147" i="2"/>
  <c r="A146" i="2"/>
  <c r="A141" i="2"/>
  <c r="A140" i="2"/>
  <c r="A139" i="2"/>
  <c r="A138" i="2"/>
  <c r="A133" i="2"/>
  <c r="A132" i="2"/>
  <c r="A131" i="2"/>
  <c r="A130" i="2"/>
  <c r="A125" i="2"/>
  <c r="A124" i="2"/>
  <c r="A123" i="2"/>
  <c r="A122" i="2"/>
  <c r="A118" i="2"/>
  <c r="A117" i="2"/>
  <c r="A116" i="2"/>
  <c r="A115" i="2"/>
  <c r="A114" i="2"/>
  <c r="A109" i="2"/>
  <c r="A108" i="2"/>
  <c r="A107" i="2"/>
  <c r="A106" i="2"/>
  <c r="A102" i="2"/>
  <c r="A101" i="2"/>
  <c r="A100" i="2"/>
  <c r="A99" i="2"/>
  <c r="A98" i="2"/>
  <c r="A93" i="2"/>
  <c r="A92" i="2"/>
  <c r="A91" i="2"/>
  <c r="A90" i="2"/>
  <c r="A85" i="2"/>
  <c r="A84" i="2"/>
  <c r="A83" i="2"/>
  <c r="A82" i="2"/>
  <c r="A77" i="2"/>
  <c r="A76" i="2"/>
  <c r="A75" i="2"/>
  <c r="A74" i="2"/>
  <c r="A69" i="2"/>
  <c r="A68" i="2"/>
  <c r="A67" i="2"/>
  <c r="A66" i="2"/>
  <c r="A61" i="2"/>
  <c r="A60" i="2"/>
  <c r="A59" i="2"/>
  <c r="A58" i="2"/>
  <c r="A54" i="2"/>
  <c r="A53" i="2"/>
  <c r="A52" i="2"/>
  <c r="A51" i="2"/>
  <c r="A50" i="2"/>
  <c r="A45" i="2"/>
  <c r="A44" i="2"/>
  <c r="A43" i="2"/>
  <c r="A42" i="2"/>
  <c r="A38" i="2"/>
  <c r="A37" i="2"/>
  <c r="A36" i="2"/>
  <c r="A35" i="2"/>
  <c r="A34" i="2"/>
  <c r="A29" i="2"/>
  <c r="A28" i="2"/>
  <c r="A27" i="2"/>
  <c r="A26" i="2"/>
  <c r="A21" i="2"/>
  <c r="A20" i="2"/>
  <c r="A19" i="2"/>
  <c r="A18" i="2"/>
  <c r="A13" i="2"/>
  <c r="A12" i="2"/>
  <c r="A11" i="2"/>
  <c r="A10" i="2"/>
  <c r="A9" i="2"/>
  <c r="I660" i="2" l="1"/>
  <c r="I467" i="2"/>
  <c r="I707" i="2"/>
  <c r="I244" i="2"/>
  <c r="I372" i="2"/>
  <c r="I744" i="2"/>
  <c r="I743" i="2"/>
  <c r="I1235" i="2"/>
  <c r="I1004" i="2"/>
  <c r="I284" i="2"/>
  <c r="I276" i="2"/>
  <c r="I532" i="2"/>
  <c r="I972" i="2"/>
  <c r="I1686" i="2"/>
  <c r="I780" i="2"/>
  <c r="I1131" i="2"/>
  <c r="I836" i="2"/>
  <c r="I1195" i="2"/>
  <c r="I805" i="2"/>
  <c r="I869" i="2"/>
  <c r="I933" i="2"/>
  <c r="I825" i="2"/>
  <c r="I1244" i="2"/>
  <c r="I766" i="2"/>
  <c r="I830" i="2"/>
  <c r="I894" i="2"/>
  <c r="I958" i="2"/>
  <c r="I355" i="2"/>
  <c r="I612" i="2"/>
  <c r="I1100" i="2"/>
  <c r="I947" i="2"/>
  <c r="I755" i="2"/>
  <c r="I228" i="2"/>
  <c r="I292" i="2"/>
  <c r="I420" i="2"/>
  <c r="I676" i="2"/>
  <c r="I537" i="2"/>
  <c r="I203" i="2"/>
  <c r="I331" i="2"/>
  <c r="I587" i="2"/>
  <c r="I651" i="2"/>
  <c r="I715" i="2"/>
  <c r="I188" i="2"/>
  <c r="I316" i="2"/>
  <c r="I380" i="2"/>
  <c r="I572" i="2"/>
  <c r="I1116" i="2"/>
  <c r="I1180" i="2"/>
  <c r="I1315" i="2"/>
  <c r="I996" i="2"/>
  <c r="I907" i="2"/>
  <c r="I740" i="2"/>
  <c r="I1188" i="2"/>
  <c r="I1196" i="2"/>
  <c r="I1990" i="2"/>
  <c r="I1181" i="2"/>
  <c r="I1117" i="2"/>
  <c r="I776" i="2"/>
  <c r="I1316" i="2"/>
  <c r="I843" i="2"/>
  <c r="I997" i="2"/>
  <c r="I1132" i="2"/>
  <c r="I860" i="2"/>
  <c r="I179" i="2"/>
  <c r="I684" i="2"/>
  <c r="I899" i="2"/>
  <c r="I1124" i="2"/>
  <c r="I772" i="2"/>
  <c r="I354" i="2"/>
  <c r="I275" i="2"/>
  <c r="I299" i="2"/>
  <c r="I427" i="2"/>
  <c r="I555" i="2"/>
  <c r="I441" i="2"/>
  <c r="I466" i="2"/>
  <c r="I530" i="2"/>
  <c r="I988" i="2"/>
  <c r="I851" i="2"/>
  <c r="I529" i="2"/>
  <c r="I593" i="2"/>
  <c r="I721" i="2"/>
  <c r="I234" i="2"/>
  <c r="I298" i="2"/>
  <c r="I426" i="2"/>
  <c r="I490" i="2"/>
  <c r="I554" i="2"/>
  <c r="I618" i="2"/>
  <c r="I682" i="2"/>
  <c r="I1171" i="2"/>
  <c r="I387" i="2"/>
  <c r="I515" i="2"/>
  <c r="I531" i="2"/>
  <c r="I1615" i="2"/>
  <c r="I760" i="2"/>
  <c r="I251" i="2"/>
  <c r="I699" i="2"/>
  <c r="I556" i="2"/>
  <c r="I620" i="2"/>
  <c r="I1172" i="2"/>
  <c r="I963" i="2"/>
  <c r="I763" i="2"/>
  <c r="I314" i="2"/>
  <c r="I661" i="2"/>
  <c r="I592" i="2"/>
  <c r="I633" i="2"/>
  <c r="I827" i="2"/>
  <c r="I1300" i="2"/>
  <c r="I338" i="2"/>
  <c r="I964" i="2"/>
  <c r="I464" i="2"/>
  <c r="I361" i="2"/>
  <c r="I195" i="2"/>
  <c r="I258" i="2"/>
  <c r="I323" i="2"/>
  <c r="I451" i="2"/>
  <c r="I579" i="2"/>
  <c r="I643" i="2"/>
  <c r="I706" i="2"/>
  <c r="I308" i="2"/>
  <c r="I436" i="2"/>
  <c r="I500" i="2"/>
  <c r="I564" i="2"/>
  <c r="I692" i="2"/>
  <c r="I161" i="2"/>
  <c r="I971" i="2"/>
  <c r="I803" i="2"/>
  <c r="I465" i="2"/>
  <c r="I259" i="2"/>
  <c r="I450" i="2"/>
  <c r="I1283" i="2"/>
  <c r="I392" i="2"/>
  <c r="I225" i="2"/>
  <c r="I481" i="2"/>
  <c r="I1107" i="2"/>
  <c r="I570" i="2"/>
  <c r="I634" i="2"/>
  <c r="I832" i="2"/>
  <c r="I1308" i="2"/>
  <c r="I235" i="2"/>
  <c r="I363" i="2"/>
  <c r="I491" i="2"/>
  <c r="I683" i="2"/>
  <c r="I771" i="2"/>
  <c r="I220" i="2"/>
  <c r="I348" i="2"/>
  <c r="I412" i="2"/>
  <c r="I476" i="2"/>
  <c r="I604" i="2"/>
  <c r="I732" i="2"/>
  <c r="I762" i="2"/>
  <c r="I826" i="2"/>
  <c r="I954" i="2"/>
  <c r="I1018" i="2"/>
  <c r="I1082" i="2"/>
  <c r="I1146" i="2"/>
  <c r="I1210" i="2"/>
  <c r="I1274" i="2"/>
  <c r="I642" i="2"/>
  <c r="I852" i="2"/>
  <c r="I169" i="2"/>
  <c r="I489" i="2"/>
  <c r="I553" i="2"/>
  <c r="I617" i="2"/>
  <c r="I681" i="2"/>
  <c r="I194" i="2"/>
  <c r="I322" i="2"/>
  <c r="I386" i="2"/>
  <c r="I514" i="2"/>
  <c r="I578" i="2"/>
  <c r="I702" i="2"/>
  <c r="I307" i="2"/>
  <c r="I1099" i="2"/>
  <c r="I438" i="2"/>
  <c r="I127" i="2"/>
  <c r="I249" i="2"/>
  <c r="I377" i="2"/>
  <c r="I505" i="2"/>
  <c r="I569" i="2"/>
  <c r="I210" i="2"/>
  <c r="I401" i="2"/>
  <c r="I594" i="2"/>
  <c r="I658" i="2"/>
  <c r="I722" i="2"/>
  <c r="I693" i="2"/>
  <c r="I577" i="2"/>
  <c r="I602" i="2"/>
  <c r="I666" i="2"/>
  <c r="I730" i="2"/>
  <c r="I1043" i="2"/>
  <c r="I371" i="2"/>
  <c r="I435" i="2"/>
  <c r="I499" i="2"/>
  <c r="I563" i="2"/>
  <c r="I627" i="2"/>
  <c r="I691" i="2"/>
  <c r="I1243" i="2"/>
  <c r="I356" i="2"/>
  <c r="I484" i="2"/>
  <c r="I548" i="2"/>
  <c r="I1307" i="2"/>
  <c r="I1187" i="2"/>
  <c r="I955" i="2"/>
  <c r="I374" i="2"/>
  <c r="I890" i="2"/>
  <c r="I250" i="2"/>
  <c r="I492" i="2"/>
  <c r="I619" i="2"/>
  <c r="I1108" i="2"/>
  <c r="I916" i="2"/>
  <c r="I980" i="2"/>
  <c r="I559" i="2"/>
  <c r="I687" i="2"/>
  <c r="I788" i="2"/>
  <c r="I217" i="2"/>
  <c r="I281" i="2"/>
  <c r="I409" i="2"/>
  <c r="I596" i="2"/>
  <c r="I615" i="2"/>
  <c r="I629" i="2"/>
  <c r="I402" i="2"/>
  <c r="I551" i="2"/>
  <c r="I1075" i="2"/>
  <c r="I440" i="2"/>
  <c r="I632" i="2"/>
  <c r="I819" i="2"/>
  <c r="I200" i="2"/>
  <c r="I264" i="2"/>
  <c r="I456" i="2"/>
  <c r="I648" i="2"/>
  <c r="I353" i="2"/>
  <c r="I545" i="2"/>
  <c r="I673" i="2"/>
  <c r="I187" i="2"/>
  <c r="I315" i="2"/>
  <c r="I378" i="2"/>
  <c r="I443" i="2"/>
  <c r="I506" i="2"/>
  <c r="I571" i="2"/>
  <c r="I635" i="2"/>
  <c r="I698" i="2"/>
  <c r="I236" i="2"/>
  <c r="I300" i="2"/>
  <c r="I364" i="2"/>
  <c r="I428" i="2"/>
  <c r="I653" i="2"/>
  <c r="I1267" i="2"/>
  <c r="I801" i="2"/>
  <c r="I245" i="2"/>
  <c r="I1139" i="2"/>
  <c r="I1155" i="2"/>
  <c r="I461" i="2"/>
  <c r="I1123" i="2"/>
  <c r="I520" i="2"/>
  <c r="I566" i="2"/>
  <c r="I948" i="2"/>
  <c r="I584" i="2"/>
  <c r="I173" i="2"/>
  <c r="I756" i="2"/>
  <c r="I431" i="2"/>
  <c r="I883" i="2"/>
  <c r="I241" i="2"/>
  <c r="I689" i="2"/>
  <c r="I1228" i="2"/>
  <c r="I202" i="2"/>
  <c r="I266" i="2"/>
  <c r="I330" i="2"/>
  <c r="I393" i="2"/>
  <c r="I458" i="2"/>
  <c r="I522" i="2"/>
  <c r="I586" i="2"/>
  <c r="I650" i="2"/>
  <c r="I714" i="2"/>
  <c r="I290" i="2"/>
  <c r="I419" i="2"/>
  <c r="I483" i="2"/>
  <c r="I546" i="2"/>
  <c r="I610" i="2"/>
  <c r="I674" i="2"/>
  <c r="I742" i="2"/>
  <c r="I211" i="2"/>
  <c r="I339" i="2"/>
  <c r="I403" i="2"/>
  <c r="I468" i="2"/>
  <c r="I595" i="2"/>
  <c r="I659" i="2"/>
  <c r="I723" i="2"/>
  <c r="I196" i="2"/>
  <c r="I324" i="2"/>
  <c r="I388" i="2"/>
  <c r="I521" i="2"/>
  <c r="I226" i="2"/>
  <c r="I482" i="2"/>
  <c r="I329" i="2"/>
  <c r="I713" i="2"/>
  <c r="I418" i="2"/>
  <c r="I416" i="2"/>
  <c r="I779" i="2"/>
  <c r="I908" i="2"/>
  <c r="I686" i="2"/>
  <c r="I337" i="2"/>
  <c r="I657" i="2"/>
  <c r="I170" i="2"/>
  <c r="I297" i="2"/>
  <c r="I362" i="2"/>
  <c r="I425" i="2"/>
  <c r="I741" i="2"/>
  <c r="I675" i="2"/>
  <c r="I404" i="2"/>
  <c r="I611" i="2"/>
  <c r="I162" i="2"/>
  <c r="I340" i="2"/>
  <c r="I717" i="2"/>
  <c r="I649" i="2"/>
  <c r="I328" i="2"/>
  <c r="I397" i="2"/>
  <c r="I696" i="2"/>
  <c r="I326" i="2"/>
  <c r="I232" i="2"/>
  <c r="I219" i="2"/>
  <c r="I347" i="2"/>
  <c r="I411" i="2"/>
  <c r="I475" i="2"/>
  <c r="I538" i="2"/>
  <c r="I603" i="2"/>
  <c r="I667" i="2"/>
  <c r="I731" i="2"/>
  <c r="I204" i="2"/>
  <c r="I268" i="2"/>
  <c r="I332" i="2"/>
  <c r="I396" i="2"/>
  <c r="I460" i="2"/>
  <c r="I524" i="2"/>
  <c r="I588" i="2"/>
  <c r="I652" i="2"/>
  <c r="I716" i="2"/>
  <c r="I1227" i="2"/>
  <c r="I547" i="2"/>
  <c r="I394" i="2"/>
  <c r="I367" i="2"/>
  <c r="I670" i="2"/>
  <c r="I1027" i="2"/>
  <c r="I736" i="2"/>
  <c r="I568" i="2"/>
  <c r="I507" i="2"/>
  <c r="I379" i="2"/>
  <c r="I712" i="2"/>
  <c r="I544" i="2"/>
  <c r="I606" i="2"/>
  <c r="I844" i="2"/>
  <c r="I432" i="2"/>
  <c r="I560" i="2"/>
  <c r="I193" i="2"/>
  <c r="I257" i="2"/>
  <c r="I321" i="2"/>
  <c r="I449" i="2"/>
  <c r="I513" i="2"/>
  <c r="I218" i="2"/>
  <c r="I282" i="2"/>
  <c r="I346" i="2"/>
  <c r="I410" i="2"/>
  <c r="I474" i="2"/>
  <c r="I1044" i="2"/>
  <c r="I243" i="2"/>
  <c r="I227" i="2"/>
  <c r="I291" i="2"/>
  <c r="I680" i="2"/>
  <c r="I542" i="2"/>
  <c r="I656" i="2"/>
  <c r="I734" i="2"/>
  <c r="I510" i="2"/>
  <c r="I915" i="2"/>
  <c r="I539" i="2"/>
  <c r="I317" i="2"/>
  <c r="I1052" i="2"/>
  <c r="I884" i="2"/>
  <c r="I820" i="2"/>
  <c r="I212" i="2"/>
  <c r="I423" i="2"/>
  <c r="I795" i="2"/>
  <c r="I448" i="2"/>
  <c r="I478" i="2"/>
  <c r="I439" i="2"/>
  <c r="I359" i="2"/>
  <c r="I208" i="2"/>
  <c r="I400" i="2"/>
  <c r="I528" i="2"/>
  <c r="I720" i="2"/>
  <c r="I289" i="2"/>
  <c r="I417" i="2"/>
  <c r="I609" i="2"/>
  <c r="I739" i="2"/>
  <c r="I186" i="2"/>
  <c r="I313" i="2"/>
  <c r="I442" i="2"/>
  <c r="I697" i="2"/>
  <c r="I274" i="2"/>
  <c r="I631" i="2"/>
  <c r="I296" i="2"/>
  <c r="I488" i="2"/>
  <c r="I552" i="2"/>
  <c r="I616" i="2"/>
  <c r="I376" i="2"/>
  <c r="I384" i="2"/>
  <c r="I576" i="2"/>
  <c r="I640" i="2"/>
  <c r="I704" i="2"/>
  <c r="I601" i="2"/>
  <c r="I665" i="2"/>
  <c r="I729" i="2"/>
  <c r="I178" i="2"/>
  <c r="I306" i="2"/>
  <c r="I370" i="2"/>
  <c r="I434" i="2"/>
  <c r="I498" i="2"/>
  <c r="I562" i="2"/>
  <c r="I626" i="2"/>
  <c r="I690" i="2"/>
  <c r="I128" i="2"/>
  <c r="I719" i="2"/>
  <c r="I590" i="2"/>
  <c r="I414" i="2"/>
  <c r="I334" i="2"/>
  <c r="I341" i="2"/>
  <c r="I205" i="2"/>
  <c r="I1284" i="2"/>
  <c r="I812" i="2"/>
  <c r="I180" i="2"/>
  <c r="I103" i="2"/>
  <c r="I487" i="2"/>
  <c r="I209" i="2"/>
  <c r="I273" i="2"/>
  <c r="I151" i="2"/>
  <c r="I213" i="2"/>
  <c r="I63" i="2"/>
  <c r="I504" i="2"/>
  <c r="I526" i="2"/>
  <c r="I501" i="2"/>
  <c r="I309" i="2"/>
  <c r="I201" i="2"/>
  <c r="I494" i="2"/>
  <c r="I295" i="2"/>
  <c r="I270" i="2"/>
  <c r="I185" i="2"/>
  <c r="I1076" i="2"/>
  <c r="I135" i="2"/>
  <c r="I71" i="2"/>
  <c r="I231" i="2"/>
  <c r="I352" i="2"/>
  <c r="I672" i="2"/>
  <c r="I240" i="2"/>
  <c r="I305" i="2"/>
  <c r="I369" i="2"/>
  <c r="I433" i="2"/>
  <c r="I497" i="2"/>
  <c r="I561" i="2"/>
  <c r="I625" i="2"/>
  <c r="I688" i="2"/>
  <c r="I265" i="2"/>
  <c r="I457" i="2"/>
  <c r="I585" i="2"/>
  <c r="I176" i="2"/>
  <c r="I1219" i="2"/>
  <c r="I608" i="2"/>
  <c r="I368" i="2"/>
  <c r="I710" i="2"/>
  <c r="I787" i="2"/>
  <c r="I857" i="2"/>
  <c r="I793" i="2"/>
  <c r="I705" i="2"/>
  <c r="I641" i="2"/>
  <c r="I345" i="2"/>
  <c r="I336" i="2"/>
  <c r="I224" i="2"/>
  <c r="I242" i="2"/>
  <c r="I1550" i="2"/>
  <c r="I1486" i="2"/>
  <c r="I512" i="2"/>
  <c r="I473" i="2"/>
  <c r="I304" i="2"/>
  <c r="I15" i="2"/>
  <c r="I351" i="2"/>
  <c r="I496" i="2"/>
  <c r="I518" i="2"/>
  <c r="I390" i="2"/>
  <c r="I385" i="2"/>
  <c r="I272" i="2"/>
  <c r="I136" i="2"/>
  <c r="I405" i="2"/>
  <c r="I623" i="2"/>
  <c r="I159" i="2"/>
  <c r="I95" i="2"/>
  <c r="I31" i="2"/>
  <c r="I366" i="2"/>
  <c r="I1203" i="2"/>
  <c r="I1011" i="2"/>
  <c r="I469" i="2"/>
  <c r="I262" i="2"/>
  <c r="I277" i="2"/>
  <c r="I725" i="2"/>
  <c r="I177" i="2"/>
  <c r="I624" i="2"/>
  <c r="I480" i="2"/>
  <c r="I350" i="2"/>
  <c r="I87" i="2"/>
  <c r="I168" i="2"/>
  <c r="I233" i="2"/>
  <c r="I360" i="2"/>
  <c r="I424" i="2"/>
  <c r="I1164" i="2"/>
  <c r="I638" i="2"/>
  <c r="I573" i="2"/>
  <c r="I254" i="2"/>
  <c r="I1163" i="2"/>
  <c r="I1091" i="2"/>
  <c r="I582" i="2"/>
  <c r="I382" i="2"/>
  <c r="I533" i="2"/>
  <c r="I753" i="2"/>
  <c r="I288" i="2"/>
  <c r="I62" i="2"/>
  <c r="I189" i="2"/>
  <c r="I1359" i="2"/>
  <c r="I79" i="2"/>
  <c r="I445" i="2"/>
  <c r="I216" i="2"/>
  <c r="I280" i="2"/>
  <c r="I72" i="2"/>
  <c r="I302" i="2"/>
  <c r="I198" i="2"/>
  <c r="I119" i="2"/>
  <c r="I1147" i="2"/>
  <c r="I454" i="2"/>
  <c r="I239" i="2"/>
  <c r="I111" i="2"/>
  <c r="I47" i="2"/>
  <c r="I55" i="2"/>
  <c r="I1211" i="2"/>
  <c r="I646" i="2"/>
  <c r="I597" i="2"/>
  <c r="I495" i="2"/>
  <c r="I143" i="2"/>
  <c r="I358" i="2"/>
  <c r="I678" i="2"/>
  <c r="I558" i="2"/>
  <c r="I344" i="2"/>
  <c r="I408" i="2"/>
  <c r="I472" i="2"/>
  <c r="I536" i="2"/>
  <c r="I600" i="2"/>
  <c r="I664" i="2"/>
  <c r="I728" i="2"/>
  <c r="I1870" i="2"/>
  <c r="I622" i="2"/>
  <c r="I430" i="2"/>
  <c r="I677" i="2"/>
  <c r="I320" i="2"/>
  <c r="I256" i="2"/>
  <c r="I192" i="2"/>
  <c r="I32" i="2"/>
  <c r="I357" i="2"/>
  <c r="I165" i="2"/>
  <c r="I1999" i="2"/>
  <c r="I614" i="2"/>
  <c r="I550" i="2"/>
  <c r="I486" i="2"/>
  <c r="I422" i="2"/>
  <c r="I747" i="2"/>
  <c r="I312" i="2"/>
  <c r="I248" i="2"/>
  <c r="I184" i="2"/>
  <c r="I120" i="2"/>
  <c r="I285" i="2"/>
  <c r="I221" i="2"/>
  <c r="I104" i="2"/>
  <c r="I294" i="2"/>
  <c r="I230" i="2"/>
  <c r="I23" i="2"/>
  <c r="I785" i="2"/>
  <c r="I142" i="2"/>
  <c r="I181" i="2"/>
  <c r="I48" i="2"/>
  <c r="I39" i="2"/>
  <c r="I112" i="2"/>
  <c r="I238" i="2"/>
  <c r="I160" i="2"/>
  <c r="I96" i="2"/>
  <c r="A16" i="2"/>
  <c r="P9" i="2"/>
  <c r="Q9" i="2" s="1"/>
  <c r="E20" i="2"/>
  <c r="E19" i="2"/>
  <c r="P10" i="2" l="1"/>
  <c r="F11" i="1"/>
  <c r="F4" i="1"/>
  <c r="G5" i="1"/>
  <c r="F5" i="1" s="1"/>
  <c r="K4" i="1"/>
  <c r="P11" i="2" l="1"/>
  <c r="Q10" i="2"/>
  <c r="G6" i="1"/>
  <c r="G7" i="1" s="1"/>
  <c r="G8" i="1" s="1"/>
  <c r="G9" i="1" s="1"/>
  <c r="F10" i="1" s="1"/>
  <c r="C35" i="1"/>
  <c r="P12" i="2" l="1"/>
  <c r="Q11" i="2"/>
  <c r="H4" i="1" a="1"/>
  <c r="F9" i="1"/>
  <c r="F8" i="1"/>
  <c r="F7" i="1"/>
  <c r="F6" i="1"/>
  <c r="P13" i="2" l="1"/>
  <c r="Q12" i="2"/>
  <c r="H5" i="1"/>
  <c r="H7" i="1"/>
  <c r="H9" i="1"/>
  <c r="H6" i="1"/>
  <c r="H4" i="1"/>
  <c r="H10" i="1"/>
  <c r="H8" i="1"/>
  <c r="H11" i="1" l="1"/>
  <c r="P14" i="2"/>
  <c r="Q13" i="2"/>
  <c r="P15" i="2" l="1"/>
  <c r="Q14" i="2"/>
  <c r="J135" i="2" l="1"/>
  <c r="K135" i="2" s="1"/>
  <c r="P16" i="2"/>
  <c r="Q15" i="2"/>
  <c r="J50" i="2" l="1"/>
  <c r="K50" i="2" s="1"/>
  <c r="J79" i="2"/>
  <c r="K79" i="2" s="1"/>
  <c r="J332" i="2"/>
  <c r="K332" i="2" s="1"/>
  <c r="J110" i="2"/>
  <c r="K110" i="2" s="1"/>
  <c r="J46" i="2"/>
  <c r="K46" i="2" s="1"/>
  <c r="J800" i="2"/>
  <c r="K800" i="2" s="1"/>
  <c r="J229" i="2"/>
  <c r="K229" i="2" s="1"/>
  <c r="J500" i="2"/>
  <c r="K500" i="2" s="1"/>
  <c r="J1233" i="2"/>
  <c r="K1233" i="2" s="1"/>
  <c r="J524" i="2"/>
  <c r="K524" i="2" s="1"/>
  <c r="J156" i="2"/>
  <c r="K156" i="2" s="1"/>
  <c r="J39" i="2"/>
  <c r="K39" i="2" s="1"/>
  <c r="J91" i="2"/>
  <c r="K91" i="2" s="1"/>
  <c r="J161" i="2"/>
  <c r="K161" i="2" s="1"/>
  <c r="J684" i="2"/>
  <c r="K684" i="2" s="1"/>
  <c r="J136" i="2"/>
  <c r="K136" i="2" s="1"/>
  <c r="J977" i="2"/>
  <c r="K977" i="2" s="1"/>
  <c r="J1041" i="2"/>
  <c r="K1041" i="2" s="1"/>
  <c r="J122" i="2"/>
  <c r="K122" i="2" s="1"/>
  <c r="J242" i="2"/>
  <c r="K242" i="2" s="1"/>
  <c r="J97" i="2"/>
  <c r="K97" i="2" s="1"/>
  <c r="J516" i="2"/>
  <c r="K516" i="2" s="1"/>
  <c r="J210" i="2"/>
  <c r="K210" i="2" s="1"/>
  <c r="J324" i="2"/>
  <c r="K324" i="2" s="1"/>
  <c r="J10" i="2"/>
  <c r="K10" i="2" s="1"/>
  <c r="J140" i="2"/>
  <c r="K140" i="2" s="1"/>
  <c r="J81" i="2"/>
  <c r="K81" i="2" s="1"/>
  <c r="J26" i="2"/>
  <c r="K26" i="2" s="1"/>
  <c r="J56" i="2"/>
  <c r="K56" i="2" s="1"/>
  <c r="J59" i="2"/>
  <c r="K59" i="2" s="1"/>
  <c r="J90" i="2"/>
  <c r="K90" i="2" s="1"/>
  <c r="J152" i="2"/>
  <c r="K152" i="2" s="1"/>
  <c r="J52" i="2"/>
  <c r="K52" i="2" s="1"/>
  <c r="J72" i="2"/>
  <c r="K72" i="2" s="1"/>
  <c r="J249" i="2"/>
  <c r="K249" i="2" s="1"/>
  <c r="J388" i="2"/>
  <c r="K388" i="2" s="1"/>
  <c r="J30" i="2"/>
  <c r="K30" i="2" s="1"/>
  <c r="J157" i="2"/>
  <c r="K157" i="2" s="1"/>
  <c r="J60" i="2"/>
  <c r="K60" i="2" s="1"/>
  <c r="J118" i="2"/>
  <c r="K118" i="2" s="1"/>
  <c r="J119" i="2"/>
  <c r="K119" i="2" s="1"/>
  <c r="J36" i="2"/>
  <c r="K36" i="2" s="1"/>
  <c r="J241" i="2"/>
  <c r="K241" i="2" s="1"/>
  <c r="J99" i="2"/>
  <c r="K99" i="2" s="1"/>
  <c r="J27" i="2"/>
  <c r="K27" i="2" s="1"/>
  <c r="J556" i="2"/>
  <c r="K556" i="2" s="1"/>
  <c r="J88" i="2"/>
  <c r="K88" i="2" s="1"/>
  <c r="J159" i="2"/>
  <c r="K159" i="2" s="1"/>
  <c r="J73" i="2"/>
  <c r="K73" i="2" s="1"/>
  <c r="J85" i="2"/>
  <c r="K85" i="2" s="1"/>
  <c r="J226" i="2"/>
  <c r="K226" i="2" s="1"/>
  <c r="J185" i="2"/>
  <c r="K185" i="2" s="1"/>
  <c r="J38" i="2"/>
  <c r="K38" i="2" s="1"/>
  <c r="J33" i="2"/>
  <c r="K33" i="2" s="1"/>
  <c r="J380" i="2"/>
  <c r="K380" i="2" s="1"/>
  <c r="J175" i="2"/>
  <c r="K175" i="2" s="1"/>
  <c r="J492" i="2"/>
  <c r="K492" i="2" s="1"/>
  <c r="J100" i="2"/>
  <c r="K100" i="2" s="1"/>
  <c r="J508" i="2"/>
  <c r="K508" i="2" s="1"/>
  <c r="J84" i="2"/>
  <c r="K84" i="2" s="1"/>
  <c r="J484" i="2"/>
  <c r="K484" i="2" s="1"/>
  <c r="J107" i="2"/>
  <c r="K107" i="2" s="1"/>
  <c r="J412" i="2"/>
  <c r="K412" i="2" s="1"/>
  <c r="J580" i="2"/>
  <c r="K580" i="2" s="1"/>
  <c r="J112" i="2"/>
  <c r="K112" i="2" s="1"/>
  <c r="J452" i="2"/>
  <c r="K452" i="2" s="1"/>
  <c r="J196" i="2"/>
  <c r="K196" i="2" s="1"/>
  <c r="J212" i="2"/>
  <c r="K212" i="2" s="1"/>
  <c r="J265" i="2"/>
  <c r="K265" i="2" s="1"/>
  <c r="J74" i="2"/>
  <c r="K74" i="2" s="1"/>
  <c r="J93" i="2"/>
  <c r="K93" i="2" s="1"/>
  <c r="J169" i="2"/>
  <c r="K169" i="2" s="1"/>
  <c r="J206" i="2"/>
  <c r="K206" i="2" s="1"/>
  <c r="J628" i="2"/>
  <c r="K628" i="2" s="1"/>
  <c r="J109" i="2"/>
  <c r="K109" i="2" s="1"/>
  <c r="J65" i="2"/>
  <c r="K65" i="2" s="1"/>
  <c r="J237" i="2"/>
  <c r="K237" i="2" s="1"/>
  <c r="J766" i="2"/>
  <c r="K766" i="2" s="1"/>
  <c r="J14" i="2"/>
  <c r="K14" i="2" s="1"/>
  <c r="J228" i="2"/>
  <c r="K228" i="2" s="1"/>
  <c r="J124" i="2"/>
  <c r="K124" i="2" s="1"/>
  <c r="J148" i="2"/>
  <c r="K148" i="2" s="1"/>
  <c r="J108" i="2"/>
  <c r="K108" i="2" s="1"/>
  <c r="J233" i="2"/>
  <c r="K233" i="2" s="1"/>
  <c r="J115" i="2"/>
  <c r="K115" i="2" s="1"/>
  <c r="J101" i="2"/>
  <c r="K101" i="2" s="1"/>
  <c r="J51" i="2"/>
  <c r="K51" i="2" s="1"/>
  <c r="J221" i="2"/>
  <c r="K221" i="2" s="1"/>
  <c r="J131" i="2"/>
  <c r="K131" i="2" s="1"/>
  <c r="J160" i="2"/>
  <c r="K160" i="2" s="1"/>
  <c r="J620" i="2"/>
  <c r="K620" i="2" s="1"/>
  <c r="J116" i="2"/>
  <c r="K116" i="2" s="1"/>
  <c r="J96" i="2"/>
  <c r="K96" i="2" s="1"/>
  <c r="J9" i="2"/>
  <c r="K9" i="2" s="1"/>
  <c r="J102" i="2"/>
  <c r="K102" i="2" s="1"/>
  <c r="J436" i="2"/>
  <c r="K436" i="2" s="1"/>
  <c r="J24" i="2"/>
  <c r="K24" i="2" s="1"/>
  <c r="J164" i="2"/>
  <c r="K164" i="2" s="1"/>
  <c r="J732" i="2"/>
  <c r="K732" i="2" s="1"/>
  <c r="J103" i="2"/>
  <c r="K103" i="2" s="1"/>
  <c r="J165" i="2"/>
  <c r="K165" i="2" s="1"/>
  <c r="J42" i="2"/>
  <c r="K42" i="2" s="1"/>
  <c r="J236" i="2"/>
  <c r="K236" i="2" s="1"/>
  <c r="J668" i="2"/>
  <c r="K668" i="2" s="1"/>
  <c r="J205" i="2"/>
  <c r="K205" i="2" s="1"/>
  <c r="J58" i="2"/>
  <c r="K58" i="2" s="1"/>
  <c r="J127" i="2"/>
  <c r="K127" i="2" s="1"/>
  <c r="J188" i="2"/>
  <c r="K188" i="2" s="1"/>
  <c r="J86" i="2"/>
  <c r="K86" i="2" s="1"/>
  <c r="J372" i="2"/>
  <c r="K372" i="2" s="1"/>
  <c r="J292" i="2"/>
  <c r="K292" i="2" s="1"/>
  <c r="J257" i="2"/>
  <c r="K257" i="2" s="1"/>
  <c r="J17" i="2"/>
  <c r="K17" i="2" s="1"/>
  <c r="J63" i="2"/>
  <c r="K63" i="2" s="1"/>
  <c r="J66" i="2"/>
  <c r="K66" i="2" s="1"/>
  <c r="J62" i="2"/>
  <c r="K62" i="2" s="1"/>
  <c r="J308" i="2"/>
  <c r="K308" i="2" s="1"/>
  <c r="J138" i="2"/>
  <c r="K138" i="2" s="1"/>
  <c r="J121" i="2"/>
  <c r="K121" i="2" s="1"/>
  <c r="J819" i="2"/>
  <c r="K819" i="2" s="1"/>
  <c r="J67" i="2"/>
  <c r="K67" i="2" s="1"/>
  <c r="J95" i="2"/>
  <c r="K95" i="2" s="1"/>
  <c r="J147" i="2"/>
  <c r="K147" i="2" s="1"/>
  <c r="J174" i="2"/>
  <c r="K174" i="2" s="1"/>
  <c r="J83" i="2"/>
  <c r="K83" i="2" s="1"/>
  <c r="J111" i="2"/>
  <c r="K111" i="2" s="1"/>
  <c r="J540" i="2"/>
  <c r="K540" i="2" s="1"/>
  <c r="J29" i="2"/>
  <c r="K29" i="2" s="1"/>
  <c r="J420" i="2"/>
  <c r="K420" i="2" s="1"/>
  <c r="J782" i="2"/>
  <c r="K782" i="2" s="1"/>
  <c r="J171" i="2"/>
  <c r="K171" i="2" s="1"/>
  <c r="J168" i="2"/>
  <c r="K168" i="2" s="1"/>
  <c r="J114" i="2"/>
  <c r="K114" i="2" s="1"/>
  <c r="J178" i="2"/>
  <c r="K178" i="2" s="1"/>
  <c r="J20" i="2"/>
  <c r="K20" i="2" s="1"/>
  <c r="J186" i="2"/>
  <c r="K186" i="2" s="1"/>
  <c r="J130" i="2"/>
  <c r="K130" i="2" s="1"/>
  <c r="J200" i="2"/>
  <c r="K200" i="2" s="1"/>
  <c r="J213" i="2"/>
  <c r="K213" i="2" s="1"/>
  <c r="J209" i="2"/>
  <c r="K209" i="2" s="1"/>
  <c r="J612" i="2"/>
  <c r="K612" i="2" s="1"/>
  <c r="J177" i="2"/>
  <c r="K177" i="2" s="1"/>
  <c r="J68" i="2"/>
  <c r="K68" i="2" s="1"/>
  <c r="J176" i="2"/>
  <c r="K176" i="2" s="1"/>
  <c r="J220" i="2"/>
  <c r="K220" i="2" s="1"/>
  <c r="J476" i="2"/>
  <c r="K476" i="2" s="1"/>
  <c r="J12" i="2"/>
  <c r="K12" i="2" s="1"/>
  <c r="J64" i="2"/>
  <c r="K64" i="2" s="1"/>
  <c r="J167" i="2"/>
  <c r="K167" i="2" s="1"/>
  <c r="J604" i="2"/>
  <c r="K604" i="2" s="1"/>
  <c r="J78" i="2"/>
  <c r="K78" i="2" s="1"/>
  <c r="J636" i="2"/>
  <c r="K636" i="2" s="1"/>
  <c r="J548" i="2"/>
  <c r="K548" i="2" s="1"/>
  <c r="J564" i="2"/>
  <c r="K564" i="2" s="1"/>
  <c r="J22" i="2"/>
  <c r="K22" i="2" s="1"/>
  <c r="J123" i="2"/>
  <c r="K123" i="2" s="1"/>
  <c r="J676" i="2"/>
  <c r="K676" i="2" s="1"/>
  <c r="J364" i="2"/>
  <c r="K364" i="2" s="1"/>
  <c r="J708" i="2"/>
  <c r="K708" i="2" s="1"/>
  <c r="J741" i="2"/>
  <c r="K741" i="2" s="1"/>
  <c r="J70" i="2"/>
  <c r="K70" i="2" s="1"/>
  <c r="J260" i="2"/>
  <c r="K260" i="2" s="1"/>
  <c r="J181" i="2"/>
  <c r="K181" i="2" s="1"/>
  <c r="J143" i="2"/>
  <c r="K143" i="2" s="1"/>
  <c r="J588" i="2"/>
  <c r="K588" i="2" s="1"/>
  <c r="J158" i="2"/>
  <c r="K158" i="2" s="1"/>
  <c r="J18" i="2"/>
  <c r="K18" i="2" s="1"/>
  <c r="J31" i="2"/>
  <c r="K31" i="2" s="1"/>
  <c r="J716" i="2"/>
  <c r="K716" i="2" s="1"/>
  <c r="J15" i="2"/>
  <c r="K15" i="2" s="1"/>
  <c r="J162" i="2"/>
  <c r="K162" i="2" s="1"/>
  <c r="J284" i="2"/>
  <c r="K284" i="2" s="1"/>
  <c r="J34" i="2"/>
  <c r="K34" i="2" s="1"/>
  <c r="J245" i="2"/>
  <c r="K245" i="2" s="1"/>
  <c r="J192" i="2"/>
  <c r="K192" i="2" s="1"/>
  <c r="J444" i="2"/>
  <c r="K444" i="2" s="1"/>
  <c r="J700" i="2"/>
  <c r="K700" i="2" s="1"/>
  <c r="J49" i="2"/>
  <c r="K49" i="2" s="1"/>
  <c r="J154" i="2"/>
  <c r="K154" i="2" s="1"/>
  <c r="J137" i="2"/>
  <c r="K137" i="2" s="1"/>
  <c r="J1169" i="2"/>
  <c r="K1169" i="2" s="1"/>
  <c r="J28" i="2"/>
  <c r="K28" i="2" s="1"/>
  <c r="J80" i="2"/>
  <c r="K80" i="2" s="1"/>
  <c r="J55" i="2"/>
  <c r="K55" i="2" s="1"/>
  <c r="J19" i="2"/>
  <c r="K19" i="2" s="1"/>
  <c r="J44" i="2"/>
  <c r="K44" i="2" s="1"/>
  <c r="J189" i="2"/>
  <c r="K189" i="2" s="1"/>
  <c r="J94" i="2"/>
  <c r="K94" i="2" s="1"/>
  <c r="J54" i="2"/>
  <c r="K54" i="2" s="1"/>
  <c r="J197" i="2"/>
  <c r="K197" i="2" s="1"/>
  <c r="J348" i="2"/>
  <c r="K348" i="2" s="1"/>
  <c r="J139" i="2"/>
  <c r="K139" i="2" s="1"/>
  <c r="J48" i="2"/>
  <c r="K48" i="2" s="1"/>
  <c r="J45" i="2"/>
  <c r="K45" i="2" s="1"/>
  <c r="J16" i="2"/>
  <c r="K16" i="2" s="1"/>
  <c r="J155" i="2"/>
  <c r="K155" i="2" s="1"/>
  <c r="J113" i="2"/>
  <c r="K113" i="2" s="1"/>
  <c r="J61" i="2"/>
  <c r="K61" i="2" s="1"/>
  <c r="J129" i="2"/>
  <c r="K129" i="2" s="1"/>
  <c r="J202" i="2"/>
  <c r="K202" i="2" s="1"/>
  <c r="J244" i="2"/>
  <c r="K244" i="2" s="1"/>
  <c r="J252" i="2"/>
  <c r="K252" i="2" s="1"/>
  <c r="J47" i="2"/>
  <c r="K47" i="2" s="1"/>
  <c r="J32" i="2"/>
  <c r="K32" i="2" s="1"/>
  <c r="J194" i="2"/>
  <c r="K194" i="2" s="1"/>
  <c r="J273" i="2"/>
  <c r="K273" i="2" s="1"/>
  <c r="J151" i="2"/>
  <c r="K151" i="2" s="1"/>
  <c r="J644" i="2"/>
  <c r="K644" i="2" s="1"/>
  <c r="J89" i="2"/>
  <c r="K89" i="2" s="1"/>
  <c r="J396" i="2"/>
  <c r="K396" i="2" s="1"/>
  <c r="J104" i="2"/>
  <c r="K104" i="2" s="1"/>
  <c r="J132" i="2"/>
  <c r="K132" i="2" s="1"/>
  <c r="J913" i="2"/>
  <c r="K913" i="2" s="1"/>
  <c r="J170" i="2"/>
  <c r="K170" i="2" s="1"/>
  <c r="J25" i="2"/>
  <c r="K25" i="2" s="1"/>
  <c r="J652" i="2"/>
  <c r="K652" i="2" s="1"/>
  <c r="J23" i="2"/>
  <c r="K23" i="2" s="1"/>
  <c r="J87" i="2"/>
  <c r="K87" i="2" s="1"/>
  <c r="J21" i="2"/>
  <c r="K21" i="2" s="1"/>
  <c r="J35" i="2"/>
  <c r="K35" i="2" s="1"/>
  <c r="J217" i="2"/>
  <c r="K217" i="2" s="1"/>
  <c r="J572" i="2"/>
  <c r="K572" i="2" s="1"/>
  <c r="J98" i="2"/>
  <c r="K98" i="2" s="1"/>
  <c r="J150" i="2"/>
  <c r="K150" i="2" s="1"/>
  <c r="J43" i="2"/>
  <c r="K43" i="2" s="1"/>
  <c r="J126" i="2"/>
  <c r="K126" i="2" s="1"/>
  <c r="J692" i="2"/>
  <c r="K692" i="2" s="1"/>
  <c r="J253" i="2"/>
  <c r="K253" i="2" s="1"/>
  <c r="J190" i="2"/>
  <c r="K190" i="2" s="1"/>
  <c r="J142" i="2"/>
  <c r="K142" i="2" s="1"/>
  <c r="J1105" i="2"/>
  <c r="K1105" i="2" s="1"/>
  <c r="J356" i="2"/>
  <c r="K356" i="2" s="1"/>
  <c r="J460" i="2"/>
  <c r="K460" i="2" s="1"/>
  <c r="J145" i="2"/>
  <c r="K145" i="2" s="1"/>
  <c r="J1297" i="2"/>
  <c r="K1297" i="2" s="1"/>
  <c r="J316" i="2"/>
  <c r="K316" i="2" s="1"/>
  <c r="J180" i="2"/>
  <c r="K180" i="2" s="1"/>
  <c r="J753" i="2"/>
  <c r="K753" i="2" s="1"/>
  <c r="J106" i="2"/>
  <c r="K106" i="2" s="1"/>
  <c r="J40" i="2"/>
  <c r="K40" i="2" s="1"/>
  <c r="J201" i="2"/>
  <c r="K201" i="2" s="1"/>
  <c r="J120" i="2"/>
  <c r="K120" i="2" s="1"/>
  <c r="J163" i="2"/>
  <c r="K163" i="2" s="1"/>
  <c r="J105" i="2"/>
  <c r="K105" i="2" s="1"/>
  <c r="J71" i="2"/>
  <c r="K71" i="2" s="1"/>
  <c r="J198" i="2"/>
  <c r="K198" i="2" s="1"/>
  <c r="J184" i="2"/>
  <c r="K184" i="2" s="1"/>
  <c r="J82" i="2"/>
  <c r="K82" i="2" s="1"/>
  <c r="J146" i="2"/>
  <c r="K146" i="2" s="1"/>
  <c r="J41" i="2"/>
  <c r="K41" i="2" s="1"/>
  <c r="J153" i="2"/>
  <c r="K153" i="2" s="1"/>
  <c r="J268" i="2"/>
  <c r="K268" i="2" s="1"/>
  <c r="J11" i="2"/>
  <c r="K11" i="2" s="1"/>
  <c r="J166" i="2"/>
  <c r="K166" i="2" s="1"/>
  <c r="J128" i="2"/>
  <c r="K128" i="2" s="1"/>
  <c r="J225" i="2"/>
  <c r="K225" i="2" s="1"/>
  <c r="J300" i="2"/>
  <c r="K300" i="2" s="1"/>
  <c r="J76" i="2"/>
  <c r="K76" i="2" s="1"/>
  <c r="J144" i="2"/>
  <c r="K144" i="2" s="1"/>
  <c r="J134" i="2"/>
  <c r="K134" i="2" s="1"/>
  <c r="J428" i="2"/>
  <c r="K428" i="2" s="1"/>
  <c r="J92" i="2"/>
  <c r="K92" i="2" s="1"/>
  <c r="J172" i="2"/>
  <c r="K172" i="2" s="1"/>
  <c r="J75" i="2"/>
  <c r="K75" i="2" s="1"/>
  <c r="J57" i="2"/>
  <c r="K57" i="2" s="1"/>
  <c r="J37" i="2"/>
  <c r="K37" i="2" s="1"/>
  <c r="J1830" i="2"/>
  <c r="K1830" i="2" s="1"/>
  <c r="J1201" i="2"/>
  <c r="K1201" i="2" s="1"/>
  <c r="J347" i="2"/>
  <c r="K347" i="2" s="1"/>
  <c r="J413" i="2"/>
  <c r="K413" i="2" s="1"/>
  <c r="J403" i="2"/>
  <c r="K403" i="2" s="1"/>
  <c r="J310" i="2"/>
  <c r="K310" i="2" s="1"/>
  <c r="J352" i="2"/>
  <c r="K352" i="2" s="1"/>
  <c r="J1432" i="2"/>
  <c r="K1432" i="2" s="1"/>
  <c r="J427" i="2"/>
  <c r="K427" i="2" s="1"/>
  <c r="J251" i="2"/>
  <c r="K251" i="2" s="1"/>
  <c r="J397" i="2"/>
  <c r="K397" i="2" s="1"/>
  <c r="J223" i="2"/>
  <c r="K223" i="2" s="1"/>
  <c r="J704" i="2"/>
  <c r="K704" i="2" s="1"/>
  <c r="J607" i="2"/>
  <c r="K607" i="2" s="1"/>
  <c r="J299" i="2"/>
  <c r="K299" i="2" s="1"/>
  <c r="J351" i="2"/>
  <c r="K351" i="2" s="1"/>
  <c r="J269" i="2"/>
  <c r="K269" i="2" s="1"/>
  <c r="J216" i="2"/>
  <c r="K216" i="2" s="1"/>
  <c r="J335" i="2"/>
  <c r="K335" i="2" s="1"/>
  <c r="J479" i="2"/>
  <c r="K479" i="2" s="1"/>
  <c r="J448" i="2"/>
  <c r="K448" i="2" s="1"/>
  <c r="J595" i="2"/>
  <c r="K595" i="2" s="1"/>
  <c r="J559" i="2"/>
  <c r="K559" i="2" s="1"/>
  <c r="J630" i="2"/>
  <c r="K630" i="2" s="1"/>
  <c r="J1001" i="2"/>
  <c r="K1001" i="2" s="1"/>
  <c r="J592" i="2"/>
  <c r="K592" i="2" s="1"/>
  <c r="J518" i="2"/>
  <c r="K518" i="2" s="1"/>
  <c r="J469" i="2"/>
  <c r="K469" i="2" s="1"/>
  <c r="J400" i="2"/>
  <c r="K400" i="2" s="1"/>
  <c r="J567" i="2"/>
  <c r="K567" i="2" s="1"/>
  <c r="J571" i="2"/>
  <c r="K571" i="2" s="1"/>
  <c r="J687" i="2"/>
  <c r="K687" i="2" s="1"/>
  <c r="J606" i="2"/>
  <c r="K606" i="2" s="1"/>
  <c r="J1944" i="2"/>
  <c r="K1944" i="2" s="1"/>
  <c r="J599" i="2"/>
  <c r="K599" i="2" s="1"/>
  <c r="J646" i="2"/>
  <c r="K646" i="2" s="1"/>
  <c r="J728" i="2"/>
  <c r="K728" i="2" s="1"/>
  <c r="J695" i="2"/>
  <c r="K695" i="2" s="1"/>
  <c r="J336" i="2"/>
  <c r="K336" i="2" s="1"/>
  <c r="J262" i="2"/>
  <c r="K262" i="2" s="1"/>
  <c r="J638" i="2"/>
  <c r="K638" i="2" s="1"/>
  <c r="J653" i="2"/>
  <c r="K653" i="2" s="1"/>
  <c r="J463" i="2"/>
  <c r="K463" i="2" s="1"/>
  <c r="J765" i="2"/>
  <c r="K765" i="2" s="1"/>
  <c r="J827" i="2"/>
  <c r="K827" i="2" s="1"/>
  <c r="J272" i="2"/>
  <c r="K272" i="2" s="1"/>
  <c r="J231" i="2"/>
  <c r="K231" i="2" s="1"/>
  <c r="J1569" i="2"/>
  <c r="K1569" i="2" s="1"/>
  <c r="J631" i="2"/>
  <c r="K631" i="2" s="1"/>
  <c r="J1185" i="2"/>
  <c r="K1185" i="2" s="1"/>
  <c r="J1305" i="2"/>
  <c r="K1305" i="2" s="1"/>
  <c r="J503" i="2"/>
  <c r="K503" i="2" s="1"/>
  <c r="J423" i="2"/>
  <c r="K423" i="2" s="1"/>
  <c r="J173" i="2"/>
  <c r="K173" i="2" s="1"/>
  <c r="J1496" i="2"/>
  <c r="K1496" i="2" s="1"/>
  <c r="J421" i="2"/>
  <c r="K421" i="2" s="1"/>
  <c r="J480" i="2"/>
  <c r="K480" i="2" s="1"/>
  <c r="J375" i="2"/>
  <c r="K375" i="2" s="1"/>
  <c r="J769" i="2"/>
  <c r="K769" i="2" s="1"/>
  <c r="J725" i="2"/>
  <c r="K725" i="2" s="1"/>
  <c r="J549" i="2"/>
  <c r="K549" i="2" s="1"/>
  <c r="J1624" i="2"/>
  <c r="K1624" i="2" s="1"/>
  <c r="J597" i="2"/>
  <c r="K597" i="2" s="1"/>
  <c r="J261" i="2"/>
  <c r="K261" i="2" s="1"/>
  <c r="J341" i="2"/>
  <c r="K341" i="2" s="1"/>
  <c r="J317" i="2"/>
  <c r="K317" i="2" s="1"/>
  <c r="J2008" i="2"/>
  <c r="K2008" i="2" s="1"/>
  <c r="J507" i="2"/>
  <c r="K507" i="2" s="1"/>
  <c r="J616" i="2"/>
  <c r="K616" i="2" s="1"/>
  <c r="J541" i="2"/>
  <c r="K541" i="2" s="1"/>
  <c r="J478" i="2"/>
  <c r="K478" i="2" s="1"/>
  <c r="J803" i="2"/>
  <c r="K803" i="2" s="1"/>
  <c r="J471" i="2"/>
  <c r="K471" i="2" s="1"/>
  <c r="J389" i="2"/>
  <c r="K389" i="2" s="1"/>
  <c r="J355" i="2"/>
  <c r="K355" i="2" s="1"/>
  <c r="J464" i="2"/>
  <c r="K464" i="2" s="1"/>
  <c r="J921" i="2"/>
  <c r="K921" i="2" s="1"/>
  <c r="J635" i="2"/>
  <c r="K635" i="2" s="1"/>
  <c r="J758" i="2"/>
  <c r="K758" i="2" s="1"/>
  <c r="J574" i="2"/>
  <c r="K574" i="2" s="1"/>
  <c r="J525" i="2"/>
  <c r="K525" i="2" s="1"/>
  <c r="J414" i="2"/>
  <c r="K414" i="2" s="1"/>
  <c r="J581" i="2"/>
  <c r="K581" i="2" s="1"/>
  <c r="J367" i="2"/>
  <c r="K367" i="2" s="1"/>
  <c r="J125" i="2"/>
  <c r="K125" i="2" s="1"/>
  <c r="J1633" i="2"/>
  <c r="K1633" i="2" s="1"/>
  <c r="J359" i="2"/>
  <c r="K359" i="2" s="1"/>
  <c r="J350" i="2"/>
  <c r="K350" i="2" s="1"/>
  <c r="J339" i="2"/>
  <c r="K339" i="2" s="1"/>
  <c r="J296" i="2"/>
  <c r="K296" i="2" s="1"/>
  <c r="J326" i="2"/>
  <c r="K326" i="2" s="1"/>
  <c r="J349" i="2"/>
  <c r="K349" i="2" s="1"/>
  <c r="J187" i="2"/>
  <c r="K187" i="2" s="1"/>
  <c r="J303" i="2"/>
  <c r="K303" i="2" s="1"/>
  <c r="J445" i="2"/>
  <c r="K445" i="2" s="1"/>
  <c r="J247" i="2"/>
  <c r="K247" i="2" s="1"/>
  <c r="J543" i="2"/>
  <c r="K543" i="2" s="1"/>
  <c r="J809" i="2"/>
  <c r="K809" i="2" s="1"/>
  <c r="J1241" i="2"/>
  <c r="K1241" i="2" s="1"/>
  <c r="J969" i="2"/>
  <c r="K969" i="2" s="1"/>
  <c r="J694" i="2"/>
  <c r="K694" i="2" s="1"/>
  <c r="J149" i="2"/>
  <c r="K149" i="2" s="1"/>
  <c r="J392" i="2"/>
  <c r="K392" i="2" s="1"/>
  <c r="J415" i="2"/>
  <c r="K415" i="2" s="1"/>
  <c r="J333" i="2"/>
  <c r="K333" i="2" s="1"/>
  <c r="J669" i="2"/>
  <c r="K669" i="2" s="1"/>
  <c r="J488" i="2"/>
  <c r="K488" i="2" s="1"/>
  <c r="J832" i="2"/>
  <c r="K832" i="2" s="1"/>
  <c r="J672" i="2"/>
  <c r="K672" i="2" s="1"/>
  <c r="J264" i="2"/>
  <c r="K264" i="2" s="1"/>
  <c r="J454" i="2"/>
  <c r="K454" i="2" s="1"/>
  <c r="J256" i="2"/>
  <c r="K256" i="2" s="1"/>
  <c r="J227" i="2"/>
  <c r="K227" i="2" s="1"/>
  <c r="J779" i="2"/>
  <c r="K779" i="2" s="1"/>
  <c r="J224" i="2"/>
  <c r="K224" i="2" s="1"/>
  <c r="J1009" i="2"/>
  <c r="K1009" i="2" s="1"/>
  <c r="J623" i="2"/>
  <c r="K623" i="2" s="1"/>
  <c r="J555" i="2"/>
  <c r="K555" i="2" s="1"/>
  <c r="J283" i="2"/>
  <c r="K283" i="2" s="1"/>
  <c r="J535" i="2"/>
  <c r="K535" i="2" s="1"/>
  <c r="J453" i="2"/>
  <c r="K453" i="2" s="1"/>
  <c r="J384" i="2"/>
  <c r="K384" i="2" s="1"/>
  <c r="J985" i="2"/>
  <c r="K985" i="2" s="1"/>
  <c r="J849" i="2"/>
  <c r="K849" i="2" s="1"/>
  <c r="J182" i="2"/>
  <c r="K182" i="2" s="1"/>
  <c r="J1065" i="2"/>
  <c r="K1065" i="2" s="1"/>
  <c r="J407" i="2"/>
  <c r="K407" i="2" s="1"/>
  <c r="J1880" i="2"/>
  <c r="K1880" i="2" s="1"/>
  <c r="J246" i="2"/>
  <c r="K246" i="2" s="1"/>
  <c r="J276" i="2"/>
  <c r="K276" i="2" s="1"/>
  <c r="J208" i="2"/>
  <c r="K208" i="2" s="1"/>
  <c r="J824" i="2"/>
  <c r="K824" i="2" s="1"/>
  <c r="J239" i="2"/>
  <c r="K239" i="2" s="1"/>
  <c r="J645" i="2"/>
  <c r="K645" i="2" s="1"/>
  <c r="J719" i="2"/>
  <c r="K719" i="2" s="1"/>
  <c r="J785" i="2"/>
  <c r="K785" i="2" s="1"/>
  <c r="J603" i="2"/>
  <c r="K603" i="2" s="1"/>
  <c r="J683" i="2"/>
  <c r="K683" i="2" s="1"/>
  <c r="J675" i="2"/>
  <c r="K675" i="2" s="1"/>
  <c r="J613" i="2"/>
  <c r="K613" i="2" s="1"/>
  <c r="J1097" i="2"/>
  <c r="K1097" i="2" s="1"/>
  <c r="J416" i="2"/>
  <c r="K416" i="2" s="1"/>
  <c r="J405" i="2"/>
  <c r="K405" i="2" s="1"/>
  <c r="J431" i="2"/>
  <c r="K431" i="2" s="1"/>
  <c r="J485" i="2"/>
  <c r="K485" i="2" s="1"/>
  <c r="J544" i="2"/>
  <c r="K544" i="2" s="1"/>
  <c r="J470" i="2"/>
  <c r="K470" i="2" s="1"/>
  <c r="J1249" i="2"/>
  <c r="K1249" i="2" s="1"/>
  <c r="J183" i="2"/>
  <c r="K183" i="2" s="1"/>
  <c r="J382" i="2"/>
  <c r="K382" i="2" s="1"/>
  <c r="J357" i="2"/>
  <c r="K357" i="2" s="1"/>
  <c r="J654" i="2"/>
  <c r="K654" i="2" s="1"/>
  <c r="J495" i="2"/>
  <c r="K495" i="2" s="1"/>
  <c r="J663" i="2"/>
  <c r="K663" i="2" s="1"/>
  <c r="J745" i="2"/>
  <c r="K745" i="2" s="1"/>
  <c r="J1121" i="2"/>
  <c r="K1121" i="2" s="1"/>
  <c r="J325" i="2"/>
  <c r="K325" i="2" s="1"/>
  <c r="J771" i="2"/>
  <c r="K771" i="2" s="1"/>
  <c r="J279" i="2"/>
  <c r="K279" i="2" s="1"/>
  <c r="J598" i="2"/>
  <c r="K598" i="2" s="1"/>
  <c r="J53" i="2"/>
  <c r="K53" i="2" s="1"/>
  <c r="J825" i="2"/>
  <c r="K825" i="2" s="1"/>
  <c r="J605" i="2"/>
  <c r="K605" i="2" s="1"/>
  <c r="J288" i="2"/>
  <c r="K288" i="2" s="1"/>
  <c r="J502" i="2"/>
  <c r="K502" i="2" s="1"/>
  <c r="J517" i="2"/>
  <c r="K517" i="2" s="1"/>
  <c r="J671" i="2"/>
  <c r="K671" i="2" s="1"/>
  <c r="J379" i="2"/>
  <c r="K379" i="2" s="1"/>
  <c r="J286" i="2"/>
  <c r="K286" i="2" s="1"/>
  <c r="J468" i="2"/>
  <c r="K468" i="2" s="1"/>
  <c r="J539" i="2"/>
  <c r="K539" i="2" s="1"/>
  <c r="J648" i="2"/>
  <c r="K648" i="2" s="1"/>
  <c r="J664" i="2"/>
  <c r="K664" i="2" s="1"/>
  <c r="J285" i="2"/>
  <c r="K285" i="2" s="1"/>
  <c r="J408" i="2"/>
  <c r="K408" i="2" s="1"/>
  <c r="J334" i="2"/>
  <c r="K334" i="2" s="1"/>
  <c r="J1073" i="2"/>
  <c r="K1073" i="2" s="1"/>
  <c r="J456" i="2"/>
  <c r="K456" i="2" s="1"/>
  <c r="J536" i="2"/>
  <c r="K536" i="2" s="1"/>
  <c r="J219" i="2"/>
  <c r="K219" i="2" s="1"/>
  <c r="J801" i="2"/>
  <c r="K801" i="2" s="1"/>
  <c r="J552" i="2"/>
  <c r="K552" i="2" s="1"/>
  <c r="J1161" i="2"/>
  <c r="K1161" i="2" s="1"/>
  <c r="J510" i="2"/>
  <c r="K510" i="2" s="1"/>
  <c r="J328" i="2"/>
  <c r="K328" i="2" s="1"/>
  <c r="J254" i="2"/>
  <c r="K254" i="2" s="1"/>
  <c r="J250" i="2"/>
  <c r="K250" i="2" s="1"/>
  <c r="J381" i="2"/>
  <c r="K381" i="2" s="1"/>
  <c r="J611" i="2"/>
  <c r="K611" i="2" s="1"/>
  <c r="J499" i="2"/>
  <c r="K499" i="2" s="1"/>
  <c r="J608" i="2"/>
  <c r="K608" i="2" s="1"/>
  <c r="J483" i="2"/>
  <c r="K483" i="2" s="1"/>
  <c r="J709" i="2"/>
  <c r="K709" i="2" s="1"/>
  <c r="J214" i="2"/>
  <c r="K214" i="2" s="1"/>
  <c r="J1505" i="2"/>
  <c r="K1505" i="2" s="1"/>
  <c r="J307" i="2"/>
  <c r="K307" i="2" s="1"/>
  <c r="J589" i="2"/>
  <c r="K589" i="2" s="1"/>
  <c r="J477" i="2"/>
  <c r="K477" i="2" s="1"/>
  <c r="J467" i="2"/>
  <c r="K467" i="2" s="1"/>
  <c r="J374" i="2"/>
  <c r="K374" i="2" s="1"/>
  <c r="J211" i="2"/>
  <c r="K211" i="2" s="1"/>
  <c r="J320" i="2"/>
  <c r="K320" i="2" s="1"/>
  <c r="J742" i="2"/>
  <c r="K742" i="2" s="1"/>
  <c r="J343" i="2"/>
  <c r="K343" i="2" s="1"/>
  <c r="J1033" i="2"/>
  <c r="K1033" i="2" s="1"/>
  <c r="J117" i="2"/>
  <c r="K117" i="2" s="1"/>
  <c r="J1313" i="2"/>
  <c r="K1313" i="2" s="1"/>
  <c r="J677" i="2"/>
  <c r="K677" i="2" s="1"/>
  <c r="J547" i="2"/>
  <c r="K547" i="2" s="1"/>
  <c r="J702" i="2"/>
  <c r="K702" i="2" s="1"/>
  <c r="J344" i="2"/>
  <c r="K344" i="2" s="1"/>
  <c r="J1697" i="2"/>
  <c r="K1697" i="2" s="1"/>
  <c r="J340" i="2"/>
  <c r="K340" i="2" s="1"/>
  <c r="J627" i="2"/>
  <c r="K627" i="2" s="1"/>
  <c r="J512" i="2"/>
  <c r="K512" i="2" s="1"/>
  <c r="J573" i="2"/>
  <c r="K573" i="2" s="1"/>
  <c r="J1752" i="2"/>
  <c r="K1752" i="2" s="1"/>
  <c r="J527" i="2"/>
  <c r="K527" i="2" s="1"/>
  <c r="J1761" i="2"/>
  <c r="K1761" i="2" s="1"/>
  <c r="J662" i="2"/>
  <c r="K662" i="2" s="1"/>
  <c r="J701" i="2"/>
  <c r="K701" i="2" s="1"/>
  <c r="J667" i="2"/>
  <c r="K667" i="2" s="1"/>
  <c r="J534" i="2"/>
  <c r="K534" i="2" s="1"/>
  <c r="J390" i="2"/>
  <c r="K390" i="2" s="1"/>
  <c r="J727" i="2"/>
  <c r="K727" i="2" s="1"/>
  <c r="J736" i="2"/>
  <c r="K736" i="2" s="1"/>
  <c r="J371" i="2"/>
  <c r="K371" i="2" s="1"/>
  <c r="J551" i="2"/>
  <c r="K551" i="2" s="1"/>
  <c r="J406" i="2"/>
  <c r="K406" i="2" s="1"/>
  <c r="J293" i="2"/>
  <c r="K293" i="2" s="1"/>
  <c r="J271" i="2"/>
  <c r="K271" i="2" s="1"/>
  <c r="J318" i="2"/>
  <c r="K318" i="2" s="1"/>
  <c r="J724" i="2"/>
  <c r="K724" i="2" s="1"/>
  <c r="J591" i="2"/>
  <c r="K591" i="2" s="1"/>
  <c r="J576" i="2"/>
  <c r="K576" i="2" s="1"/>
  <c r="J720" i="2"/>
  <c r="K720" i="2" s="1"/>
  <c r="J679" i="2"/>
  <c r="K679" i="2" s="1"/>
  <c r="J443" i="2"/>
  <c r="K443" i="2" s="1"/>
  <c r="J1321" i="2"/>
  <c r="K1321" i="2" s="1"/>
  <c r="J404" i="2"/>
  <c r="K404" i="2" s="1"/>
  <c r="J295" i="2"/>
  <c r="K295" i="2" s="1"/>
  <c r="J735" i="2"/>
  <c r="K735" i="2" s="1"/>
  <c r="J718" i="2"/>
  <c r="K718" i="2" s="1"/>
  <c r="J584" i="2"/>
  <c r="K584" i="2" s="1"/>
  <c r="J1663" i="2"/>
  <c r="K1663" i="2" s="1"/>
  <c r="J438" i="2"/>
  <c r="K438" i="2" s="1"/>
  <c r="J275" i="2"/>
  <c r="K275" i="2" s="1"/>
  <c r="J232" i="2"/>
  <c r="K232" i="2" s="1"/>
  <c r="J520" i="2"/>
  <c r="K520" i="2" s="1"/>
  <c r="J315" i="2"/>
  <c r="K315" i="2" s="1"/>
  <c r="J733" i="2"/>
  <c r="K733" i="2" s="1"/>
  <c r="J509" i="2"/>
  <c r="K509" i="2" s="1"/>
  <c r="J475" i="2"/>
  <c r="K475" i="2" s="1"/>
  <c r="J311" i="2"/>
  <c r="K311" i="2" s="1"/>
  <c r="J399" i="2"/>
  <c r="K399" i="2" s="1"/>
  <c r="J600" i="2"/>
  <c r="K600" i="2" s="1"/>
  <c r="J752" i="2"/>
  <c r="K752" i="2" s="1"/>
  <c r="J287" i="2"/>
  <c r="K287" i="2" s="1"/>
  <c r="J270" i="2"/>
  <c r="K270" i="2" s="1"/>
  <c r="J873" i="2"/>
  <c r="K873" i="2" s="1"/>
  <c r="J905" i="2"/>
  <c r="K905" i="2" s="1"/>
  <c r="J363" i="2"/>
  <c r="K363" i="2" s="1"/>
  <c r="J472" i="2"/>
  <c r="K472" i="2" s="1"/>
  <c r="J398" i="2"/>
  <c r="K398" i="2" s="1"/>
  <c r="J670" i="2"/>
  <c r="K670" i="2" s="1"/>
  <c r="J278" i="2"/>
  <c r="K278" i="2" s="1"/>
  <c r="J446" i="2"/>
  <c r="K446" i="2" s="1"/>
  <c r="J655" i="2"/>
  <c r="K655" i="2" s="1"/>
  <c r="J659" i="2"/>
  <c r="K659" i="2" s="1"/>
  <c r="J790" i="2"/>
  <c r="K790" i="2" s="1"/>
  <c r="J542" i="2"/>
  <c r="K542" i="2" s="1"/>
  <c r="J526" i="2"/>
  <c r="K526" i="2" s="1"/>
  <c r="J435" i="2"/>
  <c r="K435" i="2" s="1"/>
  <c r="J615" i="2"/>
  <c r="K615" i="2" s="1"/>
  <c r="J533" i="2"/>
  <c r="K533" i="2" s="1"/>
  <c r="J243" i="2"/>
  <c r="K243" i="2" s="1"/>
  <c r="J929" i="2"/>
  <c r="K929" i="2" s="1"/>
  <c r="J841" i="2"/>
  <c r="K841" i="2" s="1"/>
  <c r="J747" i="2"/>
  <c r="K747" i="2" s="1"/>
  <c r="J712" i="2"/>
  <c r="K712" i="2" s="1"/>
  <c r="J590" i="2"/>
  <c r="K590" i="2" s="1"/>
  <c r="J566" i="2"/>
  <c r="K566" i="2" s="1"/>
  <c r="J710" i="2"/>
  <c r="K710" i="2" s="1"/>
  <c r="J360" i="2"/>
  <c r="K360" i="2" s="1"/>
  <c r="J660" i="2"/>
  <c r="K660" i="2" s="1"/>
  <c r="J865" i="2"/>
  <c r="K865" i="2" s="1"/>
  <c r="J1177" i="2"/>
  <c r="K1177" i="2" s="1"/>
  <c r="J661" i="2"/>
  <c r="K661" i="2" s="1"/>
  <c r="J937" i="2"/>
  <c r="K937" i="2" s="1"/>
  <c r="J717" i="2"/>
  <c r="K717" i="2" s="1"/>
  <c r="J619" i="2"/>
  <c r="K619" i="2" s="1"/>
  <c r="J726" i="2"/>
  <c r="K726" i="2" s="1"/>
  <c r="J215" i="2"/>
  <c r="K215" i="2" s="1"/>
  <c r="J462" i="2"/>
  <c r="K462" i="2" s="1"/>
  <c r="J280" i="2"/>
  <c r="K280" i="2" s="1"/>
  <c r="J739" i="2"/>
  <c r="K739" i="2" s="1"/>
  <c r="J857" i="2"/>
  <c r="K857" i="2" s="1"/>
  <c r="J784" i="2"/>
  <c r="K784" i="2" s="1"/>
  <c r="J222" i="2"/>
  <c r="K222" i="2" s="1"/>
  <c r="J1816" i="2"/>
  <c r="K1816" i="2" s="1"/>
  <c r="J342" i="2"/>
  <c r="K342" i="2" s="1"/>
  <c r="J424" i="2"/>
  <c r="K424" i="2" s="1"/>
  <c r="J637" i="2"/>
  <c r="K637" i="2" s="1"/>
  <c r="J1688" i="2"/>
  <c r="K1688" i="2" s="1"/>
  <c r="J439" i="2"/>
  <c r="K439" i="2" s="1"/>
  <c r="J234" i="2"/>
  <c r="K234" i="2" s="1"/>
  <c r="J640" i="2"/>
  <c r="K640" i="2" s="1"/>
  <c r="J563" i="2"/>
  <c r="K563" i="2" s="1"/>
  <c r="J235" i="2"/>
  <c r="K235" i="2" s="1"/>
  <c r="J487" i="2"/>
  <c r="K487" i="2" s="1"/>
  <c r="J291" i="2"/>
  <c r="K291" i="2" s="1"/>
  <c r="J179" i="2"/>
  <c r="K179" i="2" s="1"/>
  <c r="J731" i="2"/>
  <c r="K731" i="2" s="1"/>
  <c r="J207" i="2"/>
  <c r="K207" i="2" s="1"/>
  <c r="J723" i="2"/>
  <c r="K723" i="2" s="1"/>
  <c r="J680" i="2"/>
  <c r="K680" i="2" s="1"/>
  <c r="J461" i="2"/>
  <c r="K461" i="2" s="1"/>
  <c r="J656" i="2"/>
  <c r="K656" i="2" s="1"/>
  <c r="J582" i="2"/>
  <c r="K582" i="2" s="1"/>
  <c r="J419" i="2"/>
  <c r="K419" i="2" s="1"/>
  <c r="J531" i="2"/>
  <c r="K531" i="2" s="1"/>
  <c r="J277" i="2"/>
  <c r="K277" i="2" s="1"/>
  <c r="J699" i="2"/>
  <c r="K699" i="2" s="1"/>
  <c r="J528" i="2"/>
  <c r="K528" i="2" s="1"/>
  <c r="J411" i="2"/>
  <c r="K411" i="2" s="1"/>
  <c r="J491" i="2"/>
  <c r="K491" i="2" s="1"/>
  <c r="J734" i="2"/>
  <c r="K734" i="2" s="1"/>
  <c r="J193" i="2"/>
  <c r="K193" i="2" s="1"/>
  <c r="J1129" i="2"/>
  <c r="K1129" i="2" s="1"/>
  <c r="J691" i="2"/>
  <c r="K691" i="2" s="1"/>
  <c r="J1213" i="2"/>
  <c r="K1213" i="2" s="1"/>
  <c r="J964" i="2"/>
  <c r="K964" i="2" s="1"/>
  <c r="J990" i="2"/>
  <c r="K990" i="2" s="1"/>
  <c r="J885" i="2"/>
  <c r="K885" i="2" s="1"/>
  <c r="J1230" i="2"/>
  <c r="K1230" i="2" s="1"/>
  <c r="J1874" i="2"/>
  <c r="K1874" i="2" s="1"/>
  <c r="J1835" i="2"/>
  <c r="K1835" i="2" s="1"/>
  <c r="J1453" i="2"/>
  <c r="K1453" i="2" s="1"/>
  <c r="J1540" i="2"/>
  <c r="K1540" i="2" s="1"/>
  <c r="J1272" i="2"/>
  <c r="K1272" i="2" s="1"/>
  <c r="J1836" i="2"/>
  <c r="K1836" i="2" s="1"/>
  <c r="J601" i="2"/>
  <c r="K601" i="2" s="1"/>
  <c r="J1106" i="2"/>
  <c r="K1106" i="2" s="1"/>
  <c r="J1759" i="2"/>
  <c r="K1759" i="2" s="1"/>
  <c r="J1957" i="2"/>
  <c r="K1957" i="2" s="1"/>
  <c r="J1837" i="2"/>
  <c r="K1837" i="2" s="1"/>
  <c r="J1602" i="2"/>
  <c r="K1602" i="2" s="1"/>
  <c r="J986" i="2"/>
  <c r="K986" i="2" s="1"/>
  <c r="J1355" i="2"/>
  <c r="K1355" i="2" s="1"/>
  <c r="J1083" i="2"/>
  <c r="K1083" i="2" s="1"/>
  <c r="J993" i="2"/>
  <c r="K993" i="2" s="1"/>
  <c r="J1207" i="2"/>
  <c r="K1207" i="2" s="1"/>
  <c r="J821" i="2"/>
  <c r="K821" i="2" s="1"/>
  <c r="J952" i="2"/>
  <c r="K952" i="2" s="1"/>
  <c r="J697" i="2"/>
  <c r="K697" i="2" s="1"/>
  <c r="J730" i="2"/>
  <c r="K730" i="2" s="1"/>
  <c r="J1942" i="2"/>
  <c r="K1942" i="2" s="1"/>
  <c r="J1635" i="2"/>
  <c r="K1635" i="2" s="1"/>
  <c r="J1115" i="2"/>
  <c r="K1115" i="2" s="1"/>
  <c r="J1600" i="2"/>
  <c r="K1600" i="2" s="1"/>
  <c r="J1055" i="2"/>
  <c r="K1055" i="2" s="1"/>
  <c r="J594" i="2"/>
  <c r="K594" i="2" s="1"/>
  <c r="J1172" i="2"/>
  <c r="K1172" i="2" s="1"/>
  <c r="J955" i="2"/>
  <c r="K955" i="2" s="1"/>
  <c r="J1475" i="2"/>
  <c r="K1475" i="2" s="1"/>
  <c r="J1598" i="2"/>
  <c r="K1598" i="2" s="1"/>
  <c r="J622" i="2"/>
  <c r="K622" i="2" s="1"/>
  <c r="J1150" i="2"/>
  <c r="K1150" i="2" s="1"/>
  <c r="J1741" i="2"/>
  <c r="K1741" i="2" s="1"/>
  <c r="J1820" i="2"/>
  <c r="K1820" i="2" s="1"/>
  <c r="J834" i="2"/>
  <c r="K834" i="2" s="1"/>
  <c r="J896" i="2"/>
  <c r="K896" i="2" s="1"/>
  <c r="J847" i="2"/>
  <c r="K847" i="2" s="1"/>
  <c r="J798" i="2"/>
  <c r="K798" i="2" s="1"/>
  <c r="J550" i="2"/>
  <c r="K550" i="2" s="1"/>
  <c r="J1103" i="2"/>
  <c r="K1103" i="2" s="1"/>
  <c r="J1312" i="2"/>
  <c r="K1312" i="2" s="1"/>
  <c r="J737" i="2"/>
  <c r="K737" i="2" s="1"/>
  <c r="J762" i="2"/>
  <c r="K762" i="2" s="1"/>
  <c r="J554" i="2"/>
  <c r="K554" i="2" s="1"/>
  <c r="J1695" i="2"/>
  <c r="K1695" i="2" s="1"/>
  <c r="J1187" i="2"/>
  <c r="K1187" i="2" s="1"/>
  <c r="J797" i="2"/>
  <c r="K797" i="2" s="1"/>
  <c r="J1994" i="2"/>
  <c r="K1994" i="2" s="1"/>
  <c r="J1955" i="2"/>
  <c r="K1955" i="2" s="1"/>
  <c r="J1408" i="2"/>
  <c r="K1408" i="2" s="1"/>
  <c r="J1473" i="2"/>
  <c r="K1473" i="2" s="1"/>
  <c r="J1324" i="2"/>
  <c r="K1324" i="2" s="1"/>
  <c r="J1446" i="2"/>
  <c r="K1446" i="2" s="1"/>
  <c r="J346" i="2"/>
  <c r="K346" i="2" s="1"/>
  <c r="J1316" i="2"/>
  <c r="K1316" i="2" s="1"/>
  <c r="J999" i="2"/>
  <c r="K999" i="2" s="1"/>
  <c r="J1384" i="2"/>
  <c r="K1384" i="2" s="1"/>
  <c r="J1656" i="2"/>
  <c r="K1656" i="2" s="1"/>
  <c r="J1149" i="2"/>
  <c r="K1149" i="2" s="1"/>
  <c r="J1060" i="2"/>
  <c r="K1060" i="2" s="1"/>
  <c r="J1673" i="2"/>
  <c r="K1673" i="2" s="1"/>
  <c r="J956" i="2"/>
  <c r="K956" i="2" s="1"/>
  <c r="J458" i="2"/>
  <c r="K458" i="2" s="1"/>
  <c r="J1643" i="2"/>
  <c r="K1643" i="2" s="1"/>
  <c r="J1426" i="2"/>
  <c r="K1426" i="2" s="1"/>
  <c r="J1344" i="2"/>
  <c r="K1344" i="2" s="1"/>
  <c r="J1788" i="2"/>
  <c r="K1788" i="2" s="1"/>
  <c r="J1260" i="2"/>
  <c r="K1260" i="2" s="1"/>
  <c r="J1541" i="2"/>
  <c r="K1541" i="2" s="1"/>
  <c r="J1293" i="2"/>
  <c r="K1293" i="2" s="1"/>
  <c r="J1903" i="2"/>
  <c r="K1903" i="2" s="1"/>
  <c r="J1631" i="2"/>
  <c r="K1631" i="2" s="1"/>
  <c r="J1076" i="2"/>
  <c r="K1076" i="2" s="1"/>
  <c r="J1550" i="2"/>
  <c r="K1550" i="2" s="1"/>
  <c r="J1119" i="2"/>
  <c r="K1119" i="2" s="1"/>
  <c r="J997" i="2"/>
  <c r="K997" i="2" s="1"/>
  <c r="J1120" i="2"/>
  <c r="K1120" i="2" s="1"/>
  <c r="J1090" i="2"/>
  <c r="K1090" i="2" s="1"/>
  <c r="J1639" i="2"/>
  <c r="K1639" i="2" s="1"/>
  <c r="J1726" i="2"/>
  <c r="K1726" i="2" s="1"/>
  <c r="J876" i="2"/>
  <c r="K876" i="2" s="1"/>
  <c r="J1442" i="2"/>
  <c r="K1442" i="2" s="1"/>
  <c r="J1557" i="2"/>
  <c r="K1557" i="2" s="1"/>
  <c r="J722" i="2"/>
  <c r="K722" i="2" s="1"/>
  <c r="J1027" i="2"/>
  <c r="K1027" i="2" s="1"/>
  <c r="J988" i="2"/>
  <c r="K988" i="2" s="1"/>
  <c r="J1839" i="2"/>
  <c r="K1839" i="2" s="1"/>
  <c r="J973" i="2"/>
  <c r="K973" i="2" s="1"/>
  <c r="J1012" i="2"/>
  <c r="K1012" i="2" s="1"/>
  <c r="J1812" i="2"/>
  <c r="K1812" i="2" s="1"/>
  <c r="J641" i="2"/>
  <c r="K641" i="2" s="1"/>
  <c r="J1068" i="2"/>
  <c r="K1068" i="2" s="1"/>
  <c r="J1838" i="2"/>
  <c r="K1838" i="2" s="1"/>
  <c r="J1222" i="2"/>
  <c r="K1222" i="2" s="1"/>
  <c r="J1878" i="2"/>
  <c r="K1878" i="2" s="1"/>
  <c r="J1075" i="2"/>
  <c r="K1075" i="2" s="1"/>
  <c r="J1849" i="2"/>
  <c r="K1849" i="2" s="1"/>
  <c r="J1331" i="2"/>
  <c r="K1331" i="2" s="1"/>
  <c r="J1059" i="2"/>
  <c r="K1059" i="2" s="1"/>
  <c r="J1630" i="2"/>
  <c r="K1630" i="2" s="1"/>
  <c r="J1515" i="2"/>
  <c r="K1515" i="2" s="1"/>
  <c r="J629" i="2"/>
  <c r="K629" i="2" s="1"/>
  <c r="J1374" i="2"/>
  <c r="K1374" i="2" s="1"/>
  <c r="J1367" i="2"/>
  <c r="K1367" i="2" s="1"/>
  <c r="J744" i="2"/>
  <c r="K744" i="2" s="1"/>
  <c r="J1423" i="2"/>
  <c r="K1423" i="2" s="1"/>
  <c r="J1877" i="2"/>
  <c r="K1877" i="2" s="1"/>
  <c r="J1964" i="2"/>
  <c r="K1964" i="2" s="1"/>
  <c r="J1064" i="2"/>
  <c r="K1064" i="2" s="1"/>
  <c r="J386" i="2"/>
  <c r="K386" i="2" s="1"/>
  <c r="J1031" i="2"/>
  <c r="K1031" i="2" s="1"/>
  <c r="J1176" i="2"/>
  <c r="K1176" i="2" s="1"/>
  <c r="J1779" i="2"/>
  <c r="K1779" i="2" s="1"/>
  <c r="J1866" i="2"/>
  <c r="K1866" i="2" s="1"/>
  <c r="J266" i="2"/>
  <c r="K266" i="2" s="1"/>
  <c r="J1483" i="2"/>
  <c r="K1483" i="2" s="1"/>
  <c r="J1286" i="2"/>
  <c r="K1286" i="2" s="1"/>
  <c r="J793" i="2"/>
  <c r="K793" i="2" s="1"/>
  <c r="J1277" i="2"/>
  <c r="K1277" i="2" s="1"/>
  <c r="J1481" i="2"/>
  <c r="K1481" i="2" s="1"/>
  <c r="J1521" i="2"/>
  <c r="K1521" i="2" s="1"/>
  <c r="J1056" i="2"/>
  <c r="K1056" i="2" s="1"/>
  <c r="J833" i="2"/>
  <c r="K833" i="2" s="1"/>
  <c r="J1692" i="2"/>
  <c r="K1692" i="2" s="1"/>
  <c r="J1025" i="2"/>
  <c r="K1025" i="2" s="1"/>
  <c r="J1122" i="2"/>
  <c r="K1122" i="2" s="1"/>
  <c r="J1870" i="2"/>
  <c r="K1870" i="2" s="1"/>
  <c r="J1652" i="2"/>
  <c r="K1652" i="2" s="1"/>
  <c r="J967" i="2"/>
  <c r="K967" i="2" s="1"/>
  <c r="J1747" i="2"/>
  <c r="K1747" i="2" s="1"/>
  <c r="J894" i="2"/>
  <c r="K894" i="2" s="1"/>
  <c r="J1895" i="2"/>
  <c r="K1895" i="2" s="1"/>
  <c r="J1371" i="2"/>
  <c r="K1371" i="2" s="1"/>
  <c r="J919" i="2"/>
  <c r="K919" i="2" s="1"/>
  <c r="J961" i="2"/>
  <c r="K961" i="2" s="1"/>
  <c r="J754" i="2"/>
  <c r="K754" i="2" s="1"/>
  <c r="J1489" i="2"/>
  <c r="K1489" i="2" s="1"/>
  <c r="J1662" i="2"/>
  <c r="K1662" i="2" s="1"/>
  <c r="J1914" i="2"/>
  <c r="K1914" i="2" s="1"/>
  <c r="J1581" i="2"/>
  <c r="K1581" i="2" s="1"/>
  <c r="J1582" i="2"/>
  <c r="K1582" i="2" s="1"/>
  <c r="J1729" i="2"/>
  <c r="K1729" i="2" s="1"/>
  <c r="J1203" i="2"/>
  <c r="K1203" i="2" s="1"/>
  <c r="J890" i="2"/>
  <c r="K890" i="2" s="1"/>
  <c r="J1614" i="2"/>
  <c r="K1614" i="2" s="1"/>
  <c r="J875" i="2"/>
  <c r="K875" i="2" s="1"/>
  <c r="J1196" i="2"/>
  <c r="K1196" i="2" s="1"/>
  <c r="J1246" i="2"/>
  <c r="K1246" i="2" s="1"/>
  <c r="J897" i="2"/>
  <c r="K897" i="2" s="1"/>
  <c r="J1531" i="2"/>
  <c r="K1531" i="2" s="1"/>
  <c r="J1746" i="2"/>
  <c r="K1746" i="2" s="1"/>
  <c r="J561" i="2"/>
  <c r="K561" i="2" s="1"/>
  <c r="J1271" i="2"/>
  <c r="K1271" i="2" s="1"/>
  <c r="J870" i="2"/>
  <c r="K870" i="2" s="1"/>
  <c r="J522" i="2"/>
  <c r="K522" i="2" s="1"/>
  <c r="J867" i="2"/>
  <c r="K867" i="2" s="1"/>
  <c r="J828" i="2"/>
  <c r="K828" i="2" s="1"/>
  <c r="J1915" i="2"/>
  <c r="K1915" i="2" s="1"/>
  <c r="J1640" i="2"/>
  <c r="K1640" i="2" s="1"/>
  <c r="J338" i="2"/>
  <c r="K338" i="2" s="1"/>
  <c r="J1336" i="2"/>
  <c r="K1336" i="2" s="1"/>
  <c r="J936" i="2"/>
  <c r="K936" i="2" s="1"/>
  <c r="J489" i="2"/>
  <c r="K489" i="2" s="1"/>
  <c r="J238" i="2"/>
  <c r="K238" i="2" s="1"/>
  <c r="J2001" i="2"/>
  <c r="K2001" i="2" s="1"/>
  <c r="J945" i="2"/>
  <c r="K945" i="2" s="1"/>
  <c r="J441" i="2"/>
  <c r="K441" i="2" s="1"/>
  <c r="J1411" i="2"/>
  <c r="K1411" i="2" s="1"/>
  <c r="J1134" i="2"/>
  <c r="K1134" i="2" s="1"/>
  <c r="J309" i="2"/>
  <c r="K309" i="2" s="1"/>
  <c r="J1067" i="2"/>
  <c r="K1067" i="2" s="1"/>
  <c r="J1028" i="2"/>
  <c r="K1028" i="2" s="1"/>
  <c r="J1330" i="2"/>
  <c r="K1330" i="2" s="1"/>
  <c r="J1567" i="2"/>
  <c r="K1567" i="2" s="1"/>
  <c r="J319" i="2"/>
  <c r="K319" i="2" s="1"/>
  <c r="J1845" i="2"/>
  <c r="K1845" i="2" s="1"/>
  <c r="J1846" i="2"/>
  <c r="K1846" i="2" s="1"/>
  <c r="J1030" i="2"/>
  <c r="K1030" i="2" s="1"/>
  <c r="J521" i="2"/>
  <c r="K521" i="2" s="1"/>
  <c r="J1270" i="2"/>
  <c r="K1270" i="2" s="1"/>
  <c r="J1680" i="2"/>
  <c r="K1680" i="2" s="1"/>
  <c r="J1963" i="2"/>
  <c r="K1963" i="2" s="1"/>
  <c r="J614" i="2"/>
  <c r="K614" i="2" s="1"/>
  <c r="J1794" i="2"/>
  <c r="K1794" i="2" s="1"/>
  <c r="J1755" i="2"/>
  <c r="K1755" i="2" s="1"/>
  <c r="J689" i="2"/>
  <c r="K689" i="2" s="1"/>
  <c r="J1636" i="2"/>
  <c r="K1636" i="2" s="1"/>
  <c r="J1292" i="2"/>
  <c r="K1292" i="2" s="1"/>
  <c r="J496" i="2"/>
  <c r="K496" i="2" s="1"/>
  <c r="J1274" i="2"/>
  <c r="K1274" i="2" s="1"/>
  <c r="J1048" i="2"/>
  <c r="K1048" i="2" s="1"/>
  <c r="J1528" i="2"/>
  <c r="K1528" i="2" s="1"/>
  <c r="J1020" i="2"/>
  <c r="K1020" i="2" s="1"/>
  <c r="J1309" i="2"/>
  <c r="K1309" i="2" s="1"/>
  <c r="J1362" i="2"/>
  <c r="K1362" i="2" s="1"/>
  <c r="J2002" i="2"/>
  <c r="K2002" i="2" s="1"/>
  <c r="J1375" i="2"/>
  <c r="K1375" i="2" s="1"/>
  <c r="J1685" i="2"/>
  <c r="K1685" i="2" s="1"/>
  <c r="J1577" i="2"/>
  <c r="K1577" i="2" s="1"/>
  <c r="J1971" i="2"/>
  <c r="K1971" i="2" s="1"/>
  <c r="J1485" i="2"/>
  <c r="K1485" i="2" s="1"/>
  <c r="J1235" i="2"/>
  <c r="K1235" i="2" s="1"/>
  <c r="J1456" i="2"/>
  <c r="K1456" i="2" s="1"/>
  <c r="J1918" i="2"/>
  <c r="K1918" i="2" s="1"/>
  <c r="J1983" i="2"/>
  <c r="K1983" i="2" s="1"/>
  <c r="J1180" i="2"/>
  <c r="K1180" i="2" s="1"/>
  <c r="J1163" i="2"/>
  <c r="K1163" i="2" s="1"/>
  <c r="J1954" i="2"/>
  <c r="K1954" i="2" s="1"/>
  <c r="J1398" i="2"/>
  <c r="K1398" i="2" s="1"/>
  <c r="J1216" i="2"/>
  <c r="K1216" i="2" s="1"/>
  <c r="J863" i="2"/>
  <c r="K863" i="2" s="1"/>
  <c r="J1410" i="2"/>
  <c r="K1410" i="2" s="1"/>
  <c r="J1694" i="2"/>
  <c r="K1694" i="2" s="1"/>
  <c r="J1969" i="2"/>
  <c r="K1969" i="2" s="1"/>
  <c r="J565" i="2"/>
  <c r="K565" i="2" s="1"/>
  <c r="J1159" i="2"/>
  <c r="K1159" i="2" s="1"/>
  <c r="J1529" i="2"/>
  <c r="K1529" i="2" s="1"/>
  <c r="J686" i="2"/>
  <c r="K686" i="2" s="1"/>
  <c r="J1713" i="2"/>
  <c r="K1713" i="2" s="1"/>
  <c r="J1401" i="2"/>
  <c r="K1401" i="2" s="1"/>
  <c r="J1611" i="2"/>
  <c r="K1611" i="2" s="1"/>
  <c r="J665" i="2"/>
  <c r="K665" i="2" s="1"/>
  <c r="J259" i="2"/>
  <c r="K259" i="2" s="1"/>
  <c r="J1967" i="2"/>
  <c r="K1967" i="2" s="1"/>
  <c r="J811" i="2"/>
  <c r="K811" i="2" s="1"/>
  <c r="J1572" i="2"/>
  <c r="K1572" i="2" s="1"/>
  <c r="J874" i="2"/>
  <c r="K874" i="2" s="1"/>
  <c r="J666" i="2"/>
  <c r="K666" i="2" s="1"/>
  <c r="J1539" i="2"/>
  <c r="K1539" i="2" s="1"/>
  <c r="J529" i="2"/>
  <c r="K529" i="2" s="1"/>
  <c r="J391" i="2"/>
  <c r="K391" i="2" s="1"/>
  <c r="J1795" i="2"/>
  <c r="K1795" i="2" s="1"/>
  <c r="J780" i="2"/>
  <c r="K780" i="2" s="1"/>
  <c r="J1989" i="2"/>
  <c r="K1989" i="2" s="1"/>
  <c r="J836" i="2"/>
  <c r="K836" i="2" s="1"/>
  <c r="J1202" i="2"/>
  <c r="K1202" i="2" s="1"/>
  <c r="J1714" i="2"/>
  <c r="K1714" i="2" s="1"/>
  <c r="J1478" i="2"/>
  <c r="K1478" i="2" s="1"/>
  <c r="J323" i="2"/>
  <c r="K323" i="2" s="1"/>
  <c r="J1980" i="2"/>
  <c r="K1980" i="2" s="1"/>
  <c r="J1941" i="2"/>
  <c r="K1941" i="2" s="1"/>
  <c r="J1370" i="2"/>
  <c r="K1370" i="2" s="1"/>
  <c r="J457" i="2"/>
  <c r="K457" i="2" s="1"/>
  <c r="J1801" i="2"/>
  <c r="K1801" i="2" s="1"/>
  <c r="J1552" i="2"/>
  <c r="K1552" i="2" s="1"/>
  <c r="J1135" i="2"/>
  <c r="K1135" i="2" s="1"/>
  <c r="J451" i="2"/>
  <c r="K451" i="2" s="1"/>
  <c r="J1563" i="2"/>
  <c r="K1563" i="2" s="1"/>
  <c r="J1346" i="2"/>
  <c r="K1346" i="2" s="1"/>
  <c r="J1516" i="2"/>
  <c r="K1516" i="2" s="1"/>
  <c r="J1265" i="2"/>
  <c r="K1265" i="2" s="1"/>
  <c r="J707" i="2"/>
  <c r="K707" i="2" s="1"/>
  <c r="J1931" i="2"/>
  <c r="K1931" i="2" s="1"/>
  <c r="J1573" i="2"/>
  <c r="K1573" i="2" s="1"/>
  <c r="J1042" i="2"/>
  <c r="K1042" i="2" s="1"/>
  <c r="J1437" i="2"/>
  <c r="K1437" i="2" s="1"/>
  <c r="J1891" i="2"/>
  <c r="K1891" i="2" s="1"/>
  <c r="J1873" i="2"/>
  <c r="K1873" i="2" s="1"/>
  <c r="J1710" i="2"/>
  <c r="K1710" i="2" s="1"/>
  <c r="J1302" i="2"/>
  <c r="K1302" i="2" s="1"/>
  <c r="J1655" i="2"/>
  <c r="K1655" i="2" s="1"/>
  <c r="J401" i="2"/>
  <c r="K401" i="2" s="1"/>
  <c r="J1279" i="2"/>
  <c r="K1279" i="2" s="1"/>
  <c r="J1904" i="2"/>
  <c r="K1904" i="2" s="1"/>
  <c r="J1166" i="2"/>
  <c r="K1166" i="2" s="1"/>
  <c r="J1976" i="2"/>
  <c r="K1976" i="2" s="1"/>
  <c r="J1116" i="2"/>
  <c r="K1116" i="2" s="1"/>
  <c r="J1460" i="2"/>
  <c r="K1460" i="2" s="1"/>
  <c r="J1267" i="2"/>
  <c r="K1267" i="2" s="1"/>
  <c r="J1228" i="2"/>
  <c r="K1228" i="2" s="1"/>
  <c r="J1447" i="2"/>
  <c r="K1447" i="2" s="1"/>
  <c r="J1777" i="2"/>
  <c r="K1777" i="2" s="1"/>
  <c r="J1061" i="2"/>
  <c r="K1061" i="2" s="1"/>
  <c r="J1703" i="2"/>
  <c r="K1703" i="2" s="1"/>
  <c r="J577" i="2"/>
  <c r="K577" i="2" s="1"/>
  <c r="J1386" i="2"/>
  <c r="K1386" i="2" s="1"/>
  <c r="J633" i="2"/>
  <c r="K633" i="2" s="1"/>
  <c r="J569" i="2"/>
  <c r="K569" i="2" s="1"/>
  <c r="J1814" i="2"/>
  <c r="K1814" i="2" s="1"/>
  <c r="J1319" i="2"/>
  <c r="K1319" i="2" s="1"/>
  <c r="J1197" i="2"/>
  <c r="K1197" i="2" s="1"/>
  <c r="J1256" i="2"/>
  <c r="K1256" i="2" s="1"/>
  <c r="J1226" i="2"/>
  <c r="K1226" i="2" s="1"/>
  <c r="J1808" i="2"/>
  <c r="K1808" i="2" s="1"/>
  <c r="J1701" i="2"/>
  <c r="K1701" i="2" s="1"/>
  <c r="J688" i="2"/>
  <c r="K688" i="2" s="1"/>
  <c r="J1500" i="2"/>
  <c r="K1500" i="2" s="1"/>
  <c r="J1493" i="2"/>
  <c r="K1493" i="2" s="1"/>
  <c r="J1204" i="2"/>
  <c r="K1204" i="2" s="1"/>
  <c r="J889" i="2"/>
  <c r="K889" i="2" s="1"/>
  <c r="J1491" i="2"/>
  <c r="K1491" i="2" s="1"/>
  <c r="J1925" i="2"/>
  <c r="K1925" i="2" s="1"/>
  <c r="J1666" i="2"/>
  <c r="K1666" i="2" s="1"/>
  <c r="J609" i="2"/>
  <c r="K609" i="2" s="1"/>
  <c r="J1343" i="2"/>
  <c r="K1343" i="2" s="1"/>
  <c r="J842" i="2"/>
  <c r="K842" i="2" s="1"/>
  <c r="J1721" i="2"/>
  <c r="K1721" i="2" s="1"/>
  <c r="J881" i="2"/>
  <c r="K881" i="2" s="1"/>
  <c r="J1377" i="2"/>
  <c r="K1377" i="2" s="1"/>
  <c r="J1715" i="2"/>
  <c r="K1715" i="2" s="1"/>
  <c r="J856" i="2"/>
  <c r="K856" i="2" s="1"/>
  <c r="J1017" i="2"/>
  <c r="K1017" i="2" s="1"/>
  <c r="J1167" i="2"/>
  <c r="K1167" i="2" s="1"/>
  <c r="J1387" i="2"/>
  <c r="K1387" i="2" s="1"/>
  <c r="J953" i="2"/>
  <c r="K953" i="2" s="1"/>
  <c r="J1393" i="2"/>
  <c r="K1393" i="2" s="1"/>
  <c r="J1026" i="2"/>
  <c r="K1026" i="2" s="1"/>
  <c r="J1754" i="2"/>
  <c r="K1754" i="2" s="1"/>
  <c r="J1997" i="2"/>
  <c r="K1997" i="2" s="1"/>
  <c r="J586" i="2"/>
  <c r="K586" i="2" s="1"/>
  <c r="J1854" i="2"/>
  <c r="K1854" i="2" s="1"/>
  <c r="J1815" i="2"/>
  <c r="K1815" i="2" s="1"/>
  <c r="J1360" i="2"/>
  <c r="K1360" i="2" s="1"/>
  <c r="J1109" i="2"/>
  <c r="K1109" i="2" s="1"/>
  <c r="J596" i="2"/>
  <c r="K596" i="2" s="1"/>
  <c r="J1865" i="2"/>
  <c r="K1865" i="2" s="1"/>
  <c r="J980" i="2"/>
  <c r="K980" i="2" s="1"/>
  <c r="J387" i="2"/>
  <c r="K387" i="2" s="1"/>
  <c r="J984" i="2"/>
  <c r="K984" i="2" s="1"/>
  <c r="J954" i="2"/>
  <c r="K954" i="2" s="1"/>
  <c r="J1368" i="2"/>
  <c r="K1368" i="2" s="1"/>
  <c r="J939" i="2"/>
  <c r="K939" i="2" s="1"/>
  <c r="J786" i="2"/>
  <c r="K786" i="2" s="1"/>
  <c r="J1859" i="2"/>
  <c r="K1859" i="2" s="1"/>
  <c r="J1860" i="2"/>
  <c r="K1860" i="2" s="1"/>
  <c r="J77" i="2"/>
  <c r="K77" i="2" s="1"/>
  <c r="J1985" i="2"/>
  <c r="K1985" i="2" s="1"/>
  <c r="J1164" i="2"/>
  <c r="K1164" i="2" s="1"/>
  <c r="J1574" i="2"/>
  <c r="K1574" i="2" s="1"/>
  <c r="J904" i="2"/>
  <c r="K904" i="2" s="1"/>
  <c r="J1170" i="2"/>
  <c r="K1170" i="2" s="1"/>
  <c r="J1832" i="2"/>
  <c r="K1832" i="2" s="1"/>
  <c r="J1191" i="2"/>
  <c r="K1191" i="2" s="1"/>
  <c r="J493" i="2"/>
  <c r="K493" i="2" s="1"/>
  <c r="J366" i="2"/>
  <c r="K366" i="2" s="1"/>
  <c r="J1492" i="2"/>
  <c r="K1492" i="2" s="1"/>
  <c r="J1888" i="2"/>
  <c r="K1888" i="2" s="1"/>
  <c r="J650" i="2"/>
  <c r="K650" i="2" s="1"/>
  <c r="J1907" i="2"/>
  <c r="K1907" i="2" s="1"/>
  <c r="J806" i="2"/>
  <c r="K806" i="2" s="1"/>
  <c r="J1004" i="2"/>
  <c r="K1004" i="2" s="1"/>
  <c r="J926" i="2"/>
  <c r="K926" i="2" s="1"/>
  <c r="J1300" i="2"/>
  <c r="K1300" i="2" s="1"/>
  <c r="J1339" i="2"/>
  <c r="K1339" i="2" s="1"/>
  <c r="J393" i="2"/>
  <c r="K393" i="2" s="1"/>
  <c r="J840" i="2"/>
  <c r="K840" i="2" s="1"/>
  <c r="J1951" i="2"/>
  <c r="K1951" i="2" s="1"/>
  <c r="J377" i="2"/>
  <c r="K377" i="2" s="1"/>
  <c r="J1508" i="2"/>
  <c r="K1508" i="2" s="1"/>
  <c r="J1128" i="2"/>
  <c r="K1128" i="2" s="1"/>
  <c r="J808" i="2"/>
  <c r="K808" i="2" s="1"/>
  <c r="J959" i="2"/>
  <c r="K959" i="2" s="1"/>
  <c r="J1156" i="2"/>
  <c r="K1156" i="2" s="1"/>
  <c r="J658" i="2"/>
  <c r="K658" i="2" s="1"/>
  <c r="J1829" i="2"/>
  <c r="K1829" i="2" s="1"/>
  <c r="J1612" i="2"/>
  <c r="K1612" i="2" s="1"/>
  <c r="J568" i="2"/>
  <c r="K568" i="2" s="1"/>
  <c r="J1657" i="2"/>
  <c r="K1657" i="2" s="1"/>
  <c r="J1601" i="2"/>
  <c r="K1601" i="2" s="1"/>
  <c r="J1527" i="2"/>
  <c r="K1527" i="2" s="1"/>
  <c r="J1244" i="2"/>
  <c r="K1244" i="2" s="1"/>
  <c r="J651" i="2"/>
  <c r="K651" i="2" s="1"/>
  <c r="J1578" i="2"/>
  <c r="K1578" i="2" s="1"/>
  <c r="J1221" i="2"/>
  <c r="K1221" i="2" s="1"/>
  <c r="J1113" i="2"/>
  <c r="K1113" i="2" s="1"/>
  <c r="J1138" i="2"/>
  <c r="K1138" i="2" s="1"/>
  <c r="J1195" i="2"/>
  <c r="K1195" i="2" s="1"/>
  <c r="J1603" i="2"/>
  <c r="K1603" i="2" s="1"/>
  <c r="J2007" i="2"/>
  <c r="K2007" i="2" s="1"/>
  <c r="J696" i="2"/>
  <c r="K696" i="2" s="1"/>
  <c r="J1822" i="2"/>
  <c r="K1822" i="2" s="1"/>
  <c r="J1427" i="2"/>
  <c r="K1427" i="2" s="1"/>
  <c r="J1970" i="2"/>
  <c r="K1970" i="2" s="1"/>
  <c r="J738" i="2"/>
  <c r="K738" i="2" s="1"/>
  <c r="J449" i="2"/>
  <c r="K449" i="2" s="1"/>
  <c r="J1223" i="2"/>
  <c r="K1223" i="2" s="1"/>
  <c r="J1924" i="2"/>
  <c r="K1924" i="2" s="1"/>
  <c r="J312" i="2"/>
  <c r="K312" i="2" s="1"/>
  <c r="J1772" i="2"/>
  <c r="K1772" i="2" s="1"/>
  <c r="J1414" i="2"/>
  <c r="K1414" i="2" s="1"/>
  <c r="J971" i="2"/>
  <c r="K971" i="2" s="1"/>
  <c r="J1484" i="2"/>
  <c r="K1484" i="2" s="1"/>
  <c r="J1938" i="2"/>
  <c r="K1938" i="2" s="1"/>
  <c r="J1856" i="2"/>
  <c r="K1856" i="2" s="1"/>
  <c r="J1621" i="2"/>
  <c r="K1621" i="2" s="1"/>
  <c r="J1125" i="2"/>
  <c r="K1125" i="2" s="1"/>
  <c r="J1562" i="2"/>
  <c r="K1562" i="2" s="1"/>
  <c r="J1052" i="2"/>
  <c r="K1052" i="2" s="1"/>
  <c r="J1242" i="2"/>
  <c r="K1242" i="2" s="1"/>
  <c r="J1545" i="2"/>
  <c r="K1545" i="2" s="1"/>
  <c r="J1029" i="2"/>
  <c r="K1029" i="2" s="1"/>
  <c r="J1461" i="2"/>
  <c r="K1461" i="2" s="1"/>
  <c r="J1576" i="2"/>
  <c r="K1576" i="2" s="1"/>
  <c r="J820" i="2"/>
  <c r="K820" i="2" s="1"/>
  <c r="J1889" i="2"/>
  <c r="K1889" i="2" s="1"/>
  <c r="J872" i="2"/>
  <c r="K872" i="2" s="1"/>
  <c r="J1742" i="2"/>
  <c r="K1742" i="2" s="1"/>
  <c r="J972" i="2"/>
  <c r="K972" i="2" s="1"/>
  <c r="J979" i="2"/>
  <c r="K979" i="2" s="1"/>
  <c r="J1876" i="2"/>
  <c r="K1876" i="2" s="1"/>
  <c r="J1991" i="2"/>
  <c r="K1991" i="2" s="1"/>
  <c r="J1299" i="2"/>
  <c r="K1299" i="2" s="1"/>
  <c r="J860" i="2"/>
  <c r="K860" i="2" s="1"/>
  <c r="J853" i="2"/>
  <c r="K853" i="2" s="1"/>
  <c r="J1672" i="2"/>
  <c r="K1672" i="2" s="1"/>
  <c r="J862" i="2"/>
  <c r="K862" i="2" s="1"/>
  <c r="J877" i="2"/>
  <c r="K877" i="2" s="1"/>
  <c r="J1723" i="2"/>
  <c r="K1723" i="2" s="1"/>
  <c r="J1111" i="2"/>
  <c r="K1111" i="2" s="1"/>
  <c r="J923" i="2"/>
  <c r="K923" i="2" s="1"/>
  <c r="J1261" i="2"/>
  <c r="K1261" i="2" s="1"/>
  <c r="J1862" i="2"/>
  <c r="K1862" i="2" s="1"/>
  <c r="J1725" i="2"/>
  <c r="K1725" i="2" s="1"/>
  <c r="J770" i="2"/>
  <c r="K770" i="2" s="1"/>
  <c r="J817" i="2"/>
  <c r="K817" i="2" s="1"/>
  <c r="J1425" i="2"/>
  <c r="K1425" i="2" s="1"/>
  <c r="J818" i="2"/>
  <c r="K818" i="2" s="1"/>
  <c r="J1558" i="2"/>
  <c r="K1558" i="2" s="1"/>
  <c r="J1765" i="2"/>
  <c r="K1765" i="2" s="1"/>
  <c r="J1314" i="2"/>
  <c r="K1314" i="2" s="1"/>
  <c r="J1525" i="2"/>
  <c r="K1525" i="2" s="1"/>
  <c r="J1304" i="2"/>
  <c r="K1304" i="2" s="1"/>
  <c r="J1051" i="2"/>
  <c r="K1051" i="2" s="1"/>
  <c r="J1781" i="2"/>
  <c r="K1781" i="2" s="1"/>
  <c r="J846" i="2"/>
  <c r="K846" i="2" s="1"/>
  <c r="J1424" i="2"/>
  <c r="K1424" i="2" s="1"/>
  <c r="J902" i="2"/>
  <c r="K902" i="2" s="1"/>
  <c r="J1276" i="2"/>
  <c r="K1276" i="2" s="1"/>
  <c r="J1828" i="2"/>
  <c r="K1828" i="2" s="1"/>
  <c r="J1943" i="2"/>
  <c r="K1943" i="2" s="1"/>
  <c r="J1289" i="2"/>
  <c r="K1289" i="2" s="1"/>
  <c r="J1902" i="2"/>
  <c r="K1902" i="2" s="1"/>
  <c r="J1863" i="2"/>
  <c r="K1863" i="2" s="1"/>
  <c r="J1702" i="2"/>
  <c r="K1702" i="2" s="1"/>
  <c r="J1168" i="2"/>
  <c r="K1168" i="2" s="1"/>
  <c r="J450" i="2"/>
  <c r="K450" i="2" s="1"/>
  <c r="J1514" i="2"/>
  <c r="K1514" i="2" s="1"/>
  <c r="J1507" i="2"/>
  <c r="K1507" i="2" s="1"/>
  <c r="J373" i="2"/>
  <c r="K373" i="2" s="1"/>
  <c r="J1078" i="2"/>
  <c r="K1078" i="2" s="1"/>
  <c r="J789" i="2"/>
  <c r="K789" i="2" s="1"/>
  <c r="J1231" i="2"/>
  <c r="K1231" i="2" s="1"/>
  <c r="J845" i="2"/>
  <c r="K845" i="2" s="1"/>
  <c r="J353" i="2"/>
  <c r="K353" i="2" s="1"/>
  <c r="J721" i="2"/>
  <c r="K721" i="2" s="1"/>
  <c r="J763" i="2"/>
  <c r="K763" i="2" s="1"/>
  <c r="J1556" i="2"/>
  <c r="K1556" i="2" s="1"/>
  <c r="J1625" i="2"/>
  <c r="K1625" i="2" s="1"/>
  <c r="J714" i="2"/>
  <c r="K714" i="2" s="1"/>
  <c r="J1400" i="2"/>
  <c r="K1400" i="2" s="1"/>
  <c r="J1194" i="2"/>
  <c r="K1194" i="2" s="1"/>
  <c r="J1619" i="2"/>
  <c r="K1619" i="2" s="1"/>
  <c r="J1763" i="2"/>
  <c r="K1763" i="2" s="1"/>
  <c r="J1546" i="2"/>
  <c r="K1546" i="2" s="1"/>
  <c r="J1087" i="2"/>
  <c r="K1087" i="2" s="1"/>
  <c r="J974" i="2"/>
  <c r="K974" i="2" s="1"/>
  <c r="J369" i="2"/>
  <c r="K369" i="2" s="1"/>
  <c r="J1893" i="2"/>
  <c r="K1893" i="2" s="1"/>
  <c r="J1926" i="2"/>
  <c r="K1926" i="2" s="1"/>
  <c r="J1434" i="2"/>
  <c r="K1434" i="2" s="1"/>
  <c r="J935" i="2"/>
  <c r="K935" i="2" s="1"/>
  <c r="J879" i="2"/>
  <c r="K879" i="2" s="1"/>
  <c r="J1608" i="2"/>
  <c r="K1608" i="2" s="1"/>
  <c r="J1988" i="2"/>
  <c r="K1988" i="2" s="1"/>
  <c r="J813" i="2"/>
  <c r="K813" i="2" s="1"/>
  <c r="J1352" i="2"/>
  <c r="K1352" i="2" s="1"/>
  <c r="J743" i="2"/>
  <c r="K743" i="2" s="1"/>
  <c r="J583" i="2"/>
  <c r="K583" i="2" s="1"/>
  <c r="J799" i="2"/>
  <c r="K799" i="2" s="1"/>
  <c r="J1799" i="2"/>
  <c r="K1799" i="2" s="1"/>
  <c r="J1399" i="2"/>
  <c r="K1399" i="2" s="1"/>
  <c r="J1211" i="2"/>
  <c r="K1211" i="2" s="1"/>
  <c r="J760" i="2"/>
  <c r="K760" i="2" s="1"/>
  <c r="J1595" i="2"/>
  <c r="K1595" i="2" s="1"/>
  <c r="J1259" i="2"/>
  <c r="K1259" i="2" s="1"/>
  <c r="J1542" i="2"/>
  <c r="K1542" i="2" s="1"/>
  <c r="J1852" i="2"/>
  <c r="K1852" i="2" s="1"/>
  <c r="J850" i="2"/>
  <c r="K850" i="2" s="1"/>
  <c r="J1597" i="2"/>
  <c r="K1597" i="2" s="1"/>
  <c r="J370" i="2"/>
  <c r="K370" i="2" s="1"/>
  <c r="J368" i="2"/>
  <c r="K368" i="2" s="1"/>
  <c r="J385" i="2"/>
  <c r="K385" i="2" s="1"/>
  <c r="J418" i="2"/>
  <c r="K418" i="2" s="1"/>
  <c r="J1570" i="2"/>
  <c r="K1570" i="2" s="1"/>
  <c r="J1974" i="2"/>
  <c r="K1974" i="2" s="1"/>
  <c r="J1850" i="2"/>
  <c r="K1850" i="2" s="1"/>
  <c r="J1937" i="2"/>
  <c r="K1937" i="2" s="1"/>
  <c r="J1986" i="2"/>
  <c r="K1986" i="2" s="1"/>
  <c r="J930" i="2"/>
  <c r="K930" i="2" s="1"/>
  <c r="J796" i="2"/>
  <c r="K796" i="2" s="1"/>
  <c r="J1162" i="2"/>
  <c r="K1162" i="2" s="1"/>
  <c r="J775" i="2"/>
  <c r="K775" i="2" s="1"/>
  <c r="J1285" i="2"/>
  <c r="K1285" i="2" s="1"/>
  <c r="J1251" i="2"/>
  <c r="K1251" i="2" s="1"/>
  <c r="J1517" i="2"/>
  <c r="K1517" i="2" s="1"/>
  <c r="J1269" i="2"/>
  <c r="K1269" i="2" s="1"/>
  <c r="J1394" i="2"/>
  <c r="K1394" i="2" s="1"/>
  <c r="J1774" i="2"/>
  <c r="K1774" i="2" s="1"/>
  <c r="J255" i="2"/>
  <c r="K255" i="2" s="1"/>
  <c r="J1583" i="2"/>
  <c r="K1583" i="2" s="1"/>
  <c r="J1082" i="2"/>
  <c r="K1082" i="2" s="1"/>
  <c r="J810" i="2"/>
  <c r="K810" i="2" s="1"/>
  <c r="J1096" i="2"/>
  <c r="K1096" i="2" s="1"/>
  <c r="J1066" i="2"/>
  <c r="K1066" i="2" s="1"/>
  <c r="J358" i="2"/>
  <c r="K358" i="2" s="1"/>
  <c r="J1335" i="2"/>
  <c r="K1335" i="2" s="1"/>
  <c r="J1618" i="2"/>
  <c r="K1618" i="2" s="1"/>
  <c r="J304" i="2"/>
  <c r="K304" i="2" s="1"/>
  <c r="J1501" i="2"/>
  <c r="K1501" i="2" s="1"/>
  <c r="J1470" i="2"/>
  <c r="K1470" i="2" s="1"/>
  <c r="J1720" i="2"/>
  <c r="K1720" i="2" s="1"/>
  <c r="J1359" i="2"/>
  <c r="K1359" i="2" s="1"/>
  <c r="J1124" i="2"/>
  <c r="K1124" i="2" s="1"/>
  <c r="J1669" i="2"/>
  <c r="K1669" i="2" s="1"/>
  <c r="J506" i="2"/>
  <c r="K506" i="2" s="1"/>
  <c r="J1035" i="2"/>
  <c r="K1035" i="2" s="1"/>
  <c r="J585" i="2"/>
  <c r="K585" i="2" s="1"/>
  <c r="J618" i="2"/>
  <c r="K618" i="2" s="1"/>
  <c r="J1678" i="2"/>
  <c r="K1678" i="2" s="1"/>
  <c r="J1435" i="2"/>
  <c r="K1435" i="2" s="1"/>
  <c r="J915" i="2"/>
  <c r="K915" i="2" s="1"/>
  <c r="J1867" i="2"/>
  <c r="K1867" i="2" s="1"/>
  <c r="J916" i="2"/>
  <c r="K916" i="2" s="1"/>
  <c r="J978" i="2"/>
  <c r="K978" i="2" s="1"/>
  <c r="J1126" i="2"/>
  <c r="K1126" i="2" s="1"/>
  <c r="J829" i="2"/>
  <c r="K829" i="2" s="1"/>
  <c r="J199" i="2"/>
  <c r="K199" i="2" s="1"/>
  <c r="J1790" i="2"/>
  <c r="K1790" i="2" s="1"/>
  <c r="J1565" i="2"/>
  <c r="K1565" i="2" s="1"/>
  <c r="J1151" i="2"/>
  <c r="K1151" i="2" s="1"/>
  <c r="J1462" i="2"/>
  <c r="K1462" i="2" s="1"/>
  <c r="J1022" i="2"/>
  <c r="K1022" i="2" s="1"/>
  <c r="J1395" i="2"/>
  <c r="K1395" i="2" s="1"/>
  <c r="J917" i="2"/>
  <c r="K917" i="2" s="1"/>
  <c r="J1171" i="2"/>
  <c r="K1171" i="2" s="1"/>
  <c r="J1037" i="2"/>
  <c r="K1037" i="2" s="1"/>
  <c r="J788" i="2"/>
  <c r="K788" i="2" s="1"/>
  <c r="J1428" i="2"/>
  <c r="K1428" i="2" s="1"/>
  <c r="J610" i="2"/>
  <c r="K610" i="2" s="1"/>
  <c r="J922" i="2"/>
  <c r="K922" i="2" s="1"/>
  <c r="J1396" i="2"/>
  <c r="K1396" i="2" s="1"/>
  <c r="J1351" i="2"/>
  <c r="K1351" i="2" s="1"/>
  <c r="J1653" i="2"/>
  <c r="K1653" i="2" s="1"/>
  <c r="J1449" i="2"/>
  <c r="K1449" i="2" s="1"/>
  <c r="J1945" i="2"/>
  <c r="K1945" i="2" s="1"/>
  <c r="J1626" i="2"/>
  <c r="K1626" i="2" s="1"/>
  <c r="J1345" i="2"/>
  <c r="K1345" i="2" s="1"/>
  <c r="J794" i="2"/>
  <c r="K794" i="2" s="1"/>
  <c r="J1622" i="2"/>
  <c r="K1622" i="2" s="1"/>
  <c r="J767" i="2"/>
  <c r="K767" i="2" s="1"/>
  <c r="J474" i="2"/>
  <c r="K474" i="2" s="1"/>
  <c r="J1465" i="2"/>
  <c r="K1465" i="2" s="1"/>
  <c r="J1131" i="2"/>
  <c r="K1131" i="2" s="1"/>
  <c r="J1547" i="2"/>
  <c r="K1547" i="2" s="1"/>
  <c r="J1503" i="2"/>
  <c r="K1503" i="2" s="1"/>
  <c r="J417" i="2"/>
  <c r="K417" i="2" s="1"/>
  <c r="J1827" i="2"/>
  <c r="K1827" i="2" s="1"/>
  <c r="J1796" i="2"/>
  <c r="K1796" i="2" s="1"/>
  <c r="J1906" i="2"/>
  <c r="K1906" i="2" s="1"/>
  <c r="J1607" i="2"/>
  <c r="K1607" i="2" s="1"/>
  <c r="J422" i="2"/>
  <c r="K422" i="2" s="1"/>
  <c r="J1958" i="2"/>
  <c r="K1958" i="2" s="1"/>
  <c r="J1953" i="2"/>
  <c r="K1953" i="2" s="1"/>
  <c r="J1181" i="2"/>
  <c r="K1181" i="2" s="1"/>
  <c r="J1418" i="2"/>
  <c r="K1418" i="2" s="1"/>
  <c r="J1896" i="2"/>
  <c r="K1896" i="2" s="1"/>
  <c r="J1553" i="2"/>
  <c r="K1553" i="2" s="1"/>
  <c r="J1609" i="2"/>
  <c r="K1609" i="2" s="1"/>
  <c r="J685" i="2"/>
  <c r="K685" i="2" s="1"/>
  <c r="J1886" i="2"/>
  <c r="K1886" i="2" s="1"/>
  <c r="J1879" i="2"/>
  <c r="K1879" i="2" s="1"/>
  <c r="J230" i="2"/>
  <c r="K230" i="2" s="1"/>
  <c r="J1949" i="2"/>
  <c r="K1949" i="2" s="1"/>
  <c r="J1732" i="2"/>
  <c r="K1732" i="2" s="1"/>
  <c r="J1818" i="2"/>
  <c r="K1818" i="2" s="1"/>
  <c r="J1543" i="2"/>
  <c r="K1543" i="2" s="1"/>
  <c r="J1805" i="2"/>
  <c r="K1805" i="2" s="1"/>
  <c r="J1382" i="2"/>
  <c r="K1382" i="2" s="1"/>
  <c r="J1214" i="2"/>
  <c r="K1214" i="2" s="1"/>
  <c r="J1252" i="2"/>
  <c r="K1252" i="2" s="1"/>
  <c r="J426" i="2"/>
  <c r="K426" i="2" s="1"/>
  <c r="J1549" i="2"/>
  <c r="K1549" i="2" s="1"/>
  <c r="J1383" i="2"/>
  <c r="K1383" i="2" s="1"/>
  <c r="J1538" i="2"/>
  <c r="K1538" i="2" s="1"/>
  <c r="J886" i="2"/>
  <c r="K886" i="2" s="1"/>
  <c r="J962" i="2"/>
  <c r="K962" i="2" s="1"/>
  <c r="J1019" i="2"/>
  <c r="K1019" i="2" s="1"/>
  <c r="J1118" i="2"/>
  <c r="K1118" i="2" s="1"/>
  <c r="J1046" i="2"/>
  <c r="K1046" i="2" s="1"/>
  <c r="J925" i="2"/>
  <c r="K925" i="2" s="1"/>
  <c r="J1855" i="2"/>
  <c r="K1855" i="2" s="1"/>
  <c r="J1513" i="2"/>
  <c r="K1513" i="2" s="1"/>
  <c r="J1245" i="2"/>
  <c r="K1245" i="2" s="1"/>
  <c r="J998" i="2"/>
  <c r="K998" i="2" s="1"/>
  <c r="J2003" i="2"/>
  <c r="K2003" i="2" s="1"/>
  <c r="J1634" i="2"/>
  <c r="K1634" i="2" s="1"/>
  <c r="J593" i="2"/>
  <c r="K593" i="2" s="1"/>
  <c r="J1683" i="2"/>
  <c r="K1683" i="2" s="1"/>
  <c r="J1645" i="2"/>
  <c r="K1645" i="2" s="1"/>
  <c r="J546" i="2"/>
  <c r="K546" i="2" s="1"/>
  <c r="J933" i="2"/>
  <c r="K933" i="2" s="1"/>
  <c r="J1809" i="2"/>
  <c r="K1809" i="2" s="1"/>
  <c r="J1584" i="2"/>
  <c r="K1584" i="2" s="1"/>
  <c r="J1711" i="2"/>
  <c r="K1711" i="2" s="1"/>
  <c r="J908" i="2"/>
  <c r="K908" i="2" s="1"/>
  <c r="J1325" i="2"/>
  <c r="K1325" i="2" s="1"/>
  <c r="J1843" i="2"/>
  <c r="K1843" i="2" s="1"/>
  <c r="J892" i="2"/>
  <c r="K892" i="2" s="1"/>
  <c r="J1472" i="2"/>
  <c r="K1472" i="2" s="1"/>
  <c r="J1559" i="2"/>
  <c r="K1559" i="2" s="1"/>
  <c r="J1785" i="2"/>
  <c r="K1785" i="2" s="1"/>
  <c r="J1826" i="2"/>
  <c r="K1826" i="2" s="1"/>
  <c r="J1819" i="2"/>
  <c r="K1819" i="2" s="1"/>
  <c r="J859" i="2"/>
  <c r="K859" i="2" s="1"/>
  <c r="J1311" i="2"/>
  <c r="K1311" i="2" s="1"/>
  <c r="J1632" i="2"/>
  <c r="K1632" i="2" s="1"/>
  <c r="J1911" i="2"/>
  <c r="K1911" i="2" s="1"/>
  <c r="J1044" i="2"/>
  <c r="K1044" i="2" s="1"/>
  <c r="J240" i="2"/>
  <c r="K240" i="2" s="1"/>
  <c r="J1450" i="2"/>
  <c r="K1450" i="2" s="1"/>
  <c r="J1018" i="2"/>
  <c r="K1018" i="2" s="1"/>
  <c r="J1758" i="2"/>
  <c r="K1758" i="2" s="1"/>
  <c r="J1148" i="2"/>
  <c r="K1148" i="2" s="1"/>
  <c r="J931" i="2"/>
  <c r="K931" i="2" s="1"/>
  <c r="J1995" i="2"/>
  <c r="K1995" i="2" s="1"/>
  <c r="J1677" i="2"/>
  <c r="K1677" i="2" s="1"/>
  <c r="J1264" i="2"/>
  <c r="K1264" i="2" s="1"/>
  <c r="J1198" i="2"/>
  <c r="K1198" i="2" s="1"/>
  <c r="J1390" i="2"/>
  <c r="K1390" i="2" s="1"/>
  <c r="J1463" i="2"/>
  <c r="K1463" i="2" s="1"/>
  <c r="J1356" i="2"/>
  <c r="K1356" i="2" s="1"/>
  <c r="J715" i="2"/>
  <c r="K715" i="2" s="1"/>
  <c r="J823" i="2"/>
  <c r="K823" i="2" s="1"/>
  <c r="J1857" i="2"/>
  <c r="K1857" i="2" s="1"/>
  <c r="J1972" i="2"/>
  <c r="K1972" i="2" s="1"/>
  <c r="J1079" i="2"/>
  <c r="K1079" i="2" s="1"/>
  <c r="J1288" i="2"/>
  <c r="K1288" i="2" s="1"/>
  <c r="J1372" i="2"/>
  <c r="K1372" i="2" s="1"/>
  <c r="J1579" i="2"/>
  <c r="K1579" i="2" s="1"/>
  <c r="J466" i="2"/>
  <c r="K466" i="2" s="1"/>
  <c r="J1728" i="2"/>
  <c r="K1728" i="2" s="1"/>
  <c r="J1883" i="2"/>
  <c r="K1883" i="2" s="1"/>
  <c r="J305" i="2"/>
  <c r="K305" i="2" s="1"/>
  <c r="J1905" i="2"/>
  <c r="K1905" i="2" s="1"/>
  <c r="J1593" i="2"/>
  <c r="K1593" i="2" s="1"/>
  <c r="J1770" i="2"/>
  <c r="K1770" i="2" s="1"/>
  <c r="J1495" i="2"/>
  <c r="K1495" i="2" s="1"/>
  <c r="J1084" i="2"/>
  <c r="K1084" i="2" s="1"/>
  <c r="J1422" i="2"/>
  <c r="K1422" i="2" s="1"/>
  <c r="J1415" i="2"/>
  <c r="K1415" i="2" s="1"/>
  <c r="J1318" i="2"/>
  <c r="K1318" i="2" s="1"/>
  <c r="J898" i="2"/>
  <c r="K898" i="2" s="1"/>
  <c r="J690" i="2"/>
  <c r="K690" i="2" s="1"/>
  <c r="J1900" i="2"/>
  <c r="K1900" i="2" s="1"/>
  <c r="J505" i="2"/>
  <c r="K505" i="2" s="1"/>
  <c r="J1217" i="2"/>
  <c r="K1217" i="2" s="1"/>
  <c r="J1707" i="2"/>
  <c r="K1707" i="2" s="1"/>
  <c r="J1676" i="2"/>
  <c r="K1676" i="2" s="1"/>
  <c r="J1965" i="2"/>
  <c r="K1965" i="2" s="1"/>
  <c r="J1373" i="2"/>
  <c r="K1373" i="2" s="1"/>
  <c r="J1114" i="2"/>
  <c r="K1114" i="2" s="1"/>
  <c r="J1690" i="2"/>
  <c r="K1690" i="2" s="1"/>
  <c r="J855" i="2"/>
  <c r="K855" i="2" s="1"/>
  <c r="J1016" i="2"/>
  <c r="K1016" i="2" s="1"/>
  <c r="J854" i="2"/>
  <c r="K854" i="2" s="1"/>
  <c r="J1594" i="2"/>
  <c r="K1594" i="2" s="1"/>
  <c r="J1756" i="2"/>
  <c r="K1756" i="2" s="1"/>
  <c r="J871" i="2"/>
  <c r="K871" i="2" s="1"/>
  <c r="J1441" i="2"/>
  <c r="K1441" i="2" s="1"/>
  <c r="J1848" i="2"/>
  <c r="K1848" i="2" s="1"/>
  <c r="J778" i="2"/>
  <c r="K778" i="2" s="1"/>
  <c r="J394" i="2"/>
  <c r="K394" i="2" s="1"/>
  <c r="J1036" i="2"/>
  <c r="K1036" i="2" s="1"/>
  <c r="J1897" i="2"/>
  <c r="K1897" i="2" s="1"/>
  <c r="J1831" i="2"/>
  <c r="K1831" i="2" s="1"/>
  <c r="J1833" i="2"/>
  <c r="K1833" i="2" s="1"/>
  <c r="J1137" i="2"/>
  <c r="K1137" i="2" s="1"/>
  <c r="J966" i="2"/>
  <c r="K966" i="2" s="1"/>
  <c r="J1811" i="2"/>
  <c r="K1811" i="2" s="1"/>
  <c r="J1956" i="2"/>
  <c r="K1956" i="2" s="1"/>
  <c r="J1263" i="2"/>
  <c r="K1263" i="2" s="1"/>
  <c r="J327" i="2"/>
  <c r="K327" i="2" s="1"/>
  <c r="J1686" i="2"/>
  <c r="K1686" i="2" s="1"/>
  <c r="J1679" i="2"/>
  <c r="K1679" i="2" s="1"/>
  <c r="J968" i="2"/>
  <c r="K968" i="2" s="1"/>
  <c r="J1034" i="2"/>
  <c r="K1034" i="2" s="1"/>
  <c r="J1153" i="2"/>
  <c r="K1153" i="2" s="1"/>
  <c r="J783" i="2"/>
  <c r="K783" i="2" s="1"/>
  <c r="J1804" i="2"/>
  <c r="K1804" i="2" s="1"/>
  <c r="J755" i="2"/>
  <c r="K755" i="2" s="1"/>
  <c r="J1627" i="2"/>
  <c r="K1627" i="2" s="1"/>
  <c r="J1596" i="2"/>
  <c r="K1596" i="2" s="1"/>
  <c r="J1834" i="2"/>
  <c r="K1834" i="2" s="1"/>
  <c r="J729" i="2"/>
  <c r="K729" i="2" s="1"/>
  <c r="J949" i="2"/>
  <c r="K949" i="2" s="1"/>
  <c r="J1039" i="2"/>
  <c r="K1039" i="2" s="1"/>
  <c r="J321" i="2"/>
  <c r="K321" i="2" s="1"/>
  <c r="J1038" i="2"/>
  <c r="K1038" i="2" s="1"/>
  <c r="J1388" i="2"/>
  <c r="K1388" i="2" s="1"/>
  <c r="J1402" i="2"/>
  <c r="K1402" i="2" s="1"/>
  <c r="J322" i="2"/>
  <c r="K322" i="2" s="1"/>
  <c r="J1668" i="2"/>
  <c r="K1668" i="2" s="1"/>
  <c r="J1629" i="2"/>
  <c r="K1629" i="2" s="1"/>
  <c r="J1887" i="2"/>
  <c r="K1887" i="2" s="1"/>
  <c r="J1526" i="2"/>
  <c r="K1526" i="2" s="1"/>
  <c r="J1291" i="2"/>
  <c r="K1291" i="2" s="1"/>
  <c r="J1950" i="2"/>
  <c r="K1950" i="2" s="1"/>
  <c r="J1689" i="2"/>
  <c r="K1689" i="2" s="1"/>
  <c r="J678" i="2"/>
  <c r="K678" i="2" s="1"/>
  <c r="J1968" i="2"/>
  <c r="K1968" i="2" s="1"/>
  <c r="J1751" i="2"/>
  <c r="K1751" i="2" s="1"/>
  <c r="J1592" i="2"/>
  <c r="K1592" i="2" s="1"/>
  <c r="J1045" i="2"/>
  <c r="K1045" i="2" s="1"/>
  <c r="J996" i="2"/>
  <c r="K996" i="2" s="1"/>
  <c r="J1469" i="2"/>
  <c r="K1469" i="2" s="1"/>
  <c r="J1157" i="2"/>
  <c r="K1157" i="2" s="1"/>
  <c r="J504" i="2"/>
  <c r="K504" i="2" s="1"/>
  <c r="J1658" i="2"/>
  <c r="K1658" i="2" s="1"/>
  <c r="J473" i="2"/>
  <c r="K473" i="2" s="1"/>
  <c r="J903" i="2"/>
  <c r="K903" i="2" s="1"/>
  <c r="J815" i="2"/>
  <c r="K815" i="2" s="1"/>
  <c r="J830" i="2"/>
  <c r="K830" i="2" s="1"/>
  <c r="J1564" i="2"/>
  <c r="K1564" i="2" s="1"/>
  <c r="J329" i="2"/>
  <c r="K329" i="2" s="1"/>
  <c r="J756" i="2"/>
  <c r="K756" i="2" s="1"/>
  <c r="J1212" i="2"/>
  <c r="K1212" i="2" s="1"/>
  <c r="J1205" i="2"/>
  <c r="K1205" i="2" s="1"/>
  <c r="J1589" i="2"/>
  <c r="K1589" i="2" s="1"/>
  <c r="J1745" i="2"/>
  <c r="K1745" i="2" s="1"/>
  <c r="J1433" i="2"/>
  <c r="K1433" i="2" s="1"/>
  <c r="J1800" i="2"/>
  <c r="K1800" i="2" s="1"/>
  <c r="J682" i="2"/>
  <c r="K682" i="2" s="1"/>
  <c r="J1405" i="2"/>
  <c r="K1405" i="2" s="1"/>
  <c r="J1769" i="2"/>
  <c r="K1769" i="2" s="1"/>
  <c r="J1160" i="2"/>
  <c r="K1160" i="2" s="1"/>
  <c r="J1787" i="2"/>
  <c r="K1787" i="2" s="1"/>
  <c r="J1910" i="2"/>
  <c r="K1910" i="2" s="1"/>
  <c r="J1058" i="2"/>
  <c r="K1058" i="2" s="1"/>
  <c r="J1536" i="2"/>
  <c r="K1536" i="2" s="1"/>
  <c r="J482" i="2"/>
  <c r="K482" i="2" s="1"/>
  <c r="J1936" i="2"/>
  <c r="K1936" i="2" s="1"/>
  <c r="J1047" i="2"/>
  <c r="K1047" i="2" s="1"/>
  <c r="J1141" i="2"/>
  <c r="K1141" i="2" s="1"/>
  <c r="J1661" i="2"/>
  <c r="K1661" i="2" s="1"/>
  <c r="J1776" i="2"/>
  <c r="K1776" i="2" s="1"/>
  <c r="J331" i="2"/>
  <c r="K331" i="2" s="1"/>
  <c r="J1813" i="2"/>
  <c r="K1813" i="2" s="1"/>
  <c r="J1782" i="2"/>
  <c r="K1782" i="2" s="1"/>
  <c r="J1341" i="2"/>
  <c r="K1341" i="2" s="1"/>
  <c r="J970" i="2"/>
  <c r="K970" i="2" s="1"/>
  <c r="J263" i="2"/>
  <c r="K263" i="2" s="1"/>
  <c r="J1353" i="2"/>
  <c r="K1353" i="2" s="1"/>
  <c r="J1554" i="2"/>
  <c r="K1554" i="2" s="1"/>
  <c r="J69" i="2"/>
  <c r="K69" i="2" s="1"/>
  <c r="J1404" i="2"/>
  <c r="K1404" i="2" s="1"/>
  <c r="J1858" i="2"/>
  <c r="K1858" i="2" s="1"/>
  <c r="J1380" i="2"/>
  <c r="K1380" i="2" s="1"/>
  <c r="J434" i="2"/>
  <c r="K434" i="2" s="1"/>
  <c r="J558" i="2"/>
  <c r="K558" i="2" s="1"/>
  <c r="J1864" i="2"/>
  <c r="K1864" i="2" s="1"/>
  <c r="J1255" i="2"/>
  <c r="K1255" i="2" s="1"/>
  <c r="J757" i="2"/>
  <c r="K757" i="2" s="1"/>
  <c r="J1935" i="2"/>
  <c r="K1935" i="2" s="1"/>
  <c r="J1718" i="2"/>
  <c r="K1718" i="2" s="1"/>
  <c r="J1797" i="2"/>
  <c r="K1797" i="2" s="1"/>
  <c r="J906" i="2"/>
  <c r="K906" i="2" s="1"/>
  <c r="J880" i="2"/>
  <c r="K880" i="2" s="1"/>
  <c r="J1488" i="2"/>
  <c r="K1488" i="2" s="1"/>
  <c r="J306" i="2"/>
  <c r="K306" i="2" s="1"/>
  <c r="J1644" i="2"/>
  <c r="K1644" i="2" s="1"/>
  <c r="J1074" i="2"/>
  <c r="K1074" i="2" s="1"/>
  <c r="J848" i="2"/>
  <c r="K848" i="2" s="1"/>
  <c r="J759" i="2"/>
  <c r="K759" i="2" s="1"/>
  <c r="J981" i="2"/>
  <c r="K981" i="2" s="1"/>
  <c r="J617" i="2"/>
  <c r="K617" i="2" s="1"/>
  <c r="J1100" i="2"/>
  <c r="K1100" i="2" s="1"/>
  <c r="J1093" i="2"/>
  <c r="K1093" i="2" s="1"/>
  <c r="J1349" i="2"/>
  <c r="K1349" i="2" s="1"/>
  <c r="J792" i="2"/>
  <c r="K792" i="2" s="1"/>
  <c r="J195" i="2"/>
  <c r="K195" i="2" s="1"/>
  <c r="J1548" i="2"/>
  <c r="K1548" i="2" s="1"/>
  <c r="J1509" i="2"/>
  <c r="K1509" i="2" s="1"/>
  <c r="J1884" i="2"/>
  <c r="K1884" i="2" s="1"/>
  <c r="J1420" i="2"/>
  <c r="K1420" i="2" s="1"/>
  <c r="J960" i="2"/>
  <c r="K960" i="2" s="1"/>
  <c r="J1023" i="2"/>
  <c r="K1023" i="2" s="1"/>
  <c r="J1724" i="2"/>
  <c r="K1724" i="2" s="1"/>
  <c r="J1081" i="2"/>
  <c r="K1081" i="2" s="1"/>
  <c r="J1098" i="2"/>
  <c r="K1098" i="2" s="1"/>
  <c r="J1155" i="2"/>
  <c r="K1155" i="2" s="1"/>
  <c r="J1920" i="2"/>
  <c r="K1920" i="2" s="1"/>
  <c r="J1278" i="2"/>
  <c r="K1278" i="2" s="1"/>
  <c r="J1189" i="2"/>
  <c r="K1189" i="2" s="1"/>
  <c r="J1333" i="2"/>
  <c r="K1333" i="2" s="1"/>
  <c r="J2005" i="2"/>
  <c r="K2005" i="2" s="1"/>
  <c r="J1069" i="2"/>
  <c r="K1069" i="2" s="1"/>
  <c r="J698" i="2"/>
  <c r="K698" i="2" s="1"/>
  <c r="J409" i="2"/>
  <c r="K409" i="2" s="1"/>
  <c r="J1959" i="2"/>
  <c r="K1959" i="2" s="1"/>
  <c r="J1220" i="2"/>
  <c r="K1220" i="2" s="1"/>
  <c r="J950" i="2"/>
  <c r="K950" i="2" s="1"/>
  <c r="J1923" i="2"/>
  <c r="K1923" i="2" s="1"/>
  <c r="J1939" i="2"/>
  <c r="K1939" i="2" s="1"/>
  <c r="J395" i="2"/>
  <c r="K395" i="2" s="1"/>
  <c r="J826" i="2"/>
  <c r="K826" i="2" s="1"/>
  <c r="J883" i="2"/>
  <c r="K883" i="2" s="1"/>
  <c r="J1990" i="2"/>
  <c r="K1990" i="2" s="1"/>
  <c r="J772" i="2"/>
  <c r="K772" i="2" s="1"/>
  <c r="J1298" i="2"/>
  <c r="K1298" i="2" s="1"/>
  <c r="J1586" i="2"/>
  <c r="K1586" i="2" s="1"/>
  <c r="J1899" i="2"/>
  <c r="K1899" i="2" s="1"/>
  <c r="J706" i="2"/>
  <c r="K706" i="2" s="1"/>
  <c r="J1749" i="2"/>
  <c r="K1749" i="2" s="1"/>
  <c r="J1532" i="2"/>
  <c r="K1532" i="2" s="1"/>
  <c r="J1587" i="2"/>
  <c r="K1587" i="2" s="1"/>
  <c r="J705" i="2"/>
  <c r="K705" i="2" s="1"/>
  <c r="J1080" i="2"/>
  <c r="K1080" i="2" s="1"/>
  <c r="J1687" i="2"/>
  <c r="K1687" i="2" s="1"/>
  <c r="J1648" i="2"/>
  <c r="K1648" i="2" s="1"/>
  <c r="J1766" i="2"/>
  <c r="K1766" i="2" s="1"/>
  <c r="J1499" i="2"/>
  <c r="K1499" i="2" s="1"/>
  <c r="J514" i="2"/>
  <c r="K514" i="2" s="1"/>
  <c r="J1909" i="2"/>
  <c r="K1909" i="2" s="1"/>
  <c r="J750" i="2"/>
  <c r="K750" i="2" s="1"/>
  <c r="J1133" i="2"/>
  <c r="K1133" i="2" s="1"/>
  <c r="J900" i="2"/>
  <c r="K900" i="2" s="1"/>
  <c r="J893" i="2"/>
  <c r="K893" i="2" s="1"/>
  <c r="J1842" i="2"/>
  <c r="K1842" i="2" s="1"/>
  <c r="J838" i="2"/>
  <c r="K838" i="2" s="1"/>
  <c r="J486" i="2"/>
  <c r="K486" i="2" s="1"/>
  <c r="J1700" i="2"/>
  <c r="K1700" i="2" s="1"/>
  <c r="J1693" i="2"/>
  <c r="K1693" i="2" s="1"/>
  <c r="J432" i="2"/>
  <c r="K432" i="2" s="1"/>
  <c r="J1671" i="2"/>
  <c r="K1671" i="2" s="1"/>
  <c r="J1908" i="2"/>
  <c r="K1908" i="2" s="1"/>
  <c r="J1407" i="2"/>
  <c r="K1407" i="2" s="1"/>
  <c r="J746" i="2"/>
  <c r="K746" i="2" s="1"/>
  <c r="J1099" i="2"/>
  <c r="K1099" i="2" s="1"/>
  <c r="J1063" i="2"/>
  <c r="K1063" i="2" s="1"/>
  <c r="J1610" i="2"/>
  <c r="K1610" i="2" s="1"/>
  <c r="J1872" i="2"/>
  <c r="K1872" i="2" s="1"/>
  <c r="J1006" i="2"/>
  <c r="K1006" i="2" s="1"/>
  <c r="J1522" i="2"/>
  <c r="K1522" i="2" s="1"/>
  <c r="J1154" i="2"/>
  <c r="K1154" i="2" s="1"/>
  <c r="J642" i="2"/>
  <c r="K642" i="2" s="1"/>
  <c r="J562" i="2"/>
  <c r="K562" i="2" s="1"/>
  <c r="J1825" i="2"/>
  <c r="K1825" i="2" s="1"/>
  <c r="J1773" i="2"/>
  <c r="K1773" i="2" s="1"/>
  <c r="J946" i="2"/>
  <c r="K946" i="2" s="1"/>
  <c r="J1585" i="2"/>
  <c r="K1585" i="2" s="1"/>
  <c r="J1784" i="2"/>
  <c r="K1784" i="2" s="1"/>
  <c r="J282" i="2"/>
  <c r="K282" i="2" s="1"/>
  <c r="J1620" i="2"/>
  <c r="K1620" i="2" s="1"/>
  <c r="J1699" i="2"/>
  <c r="K1699" i="2" s="1"/>
  <c r="J816" i="2"/>
  <c r="K816" i="2" s="1"/>
  <c r="J1378" i="2"/>
  <c r="K1378" i="2" s="1"/>
  <c r="J1021" i="2"/>
  <c r="K1021" i="2" s="1"/>
  <c r="J1152" i="2"/>
  <c r="K1152" i="2" s="1"/>
  <c r="J1734" i="2"/>
  <c r="K1734" i="2" s="1"/>
  <c r="J1445" i="2"/>
  <c r="K1445" i="2" s="1"/>
  <c r="J2004" i="2"/>
  <c r="K2004" i="2" s="1"/>
  <c r="J1183" i="2"/>
  <c r="K1183" i="2" s="1"/>
  <c r="J1144" i="2"/>
  <c r="K1144" i="2" s="1"/>
  <c r="J1979" i="2"/>
  <c r="K1979" i="2" s="1"/>
  <c r="J992" i="2"/>
  <c r="K992" i="2" s="1"/>
  <c r="J402" i="2"/>
  <c r="K402" i="2" s="1"/>
  <c r="J1397" i="2"/>
  <c r="K1397" i="2" s="1"/>
  <c r="J1273" i="2"/>
  <c r="K1273" i="2" s="1"/>
  <c r="J1268" i="2"/>
  <c r="K1268" i="2" s="1"/>
  <c r="J1077" i="2"/>
  <c r="K1077" i="2" s="1"/>
  <c r="J1110" i="2"/>
  <c r="K1110" i="2" s="1"/>
  <c r="J1444" i="2"/>
  <c r="K1444" i="2" s="1"/>
  <c r="J1840" i="2"/>
  <c r="K1840" i="2" s="1"/>
  <c r="J1257" i="2"/>
  <c r="K1257" i="2" s="1"/>
  <c r="J1767" i="2"/>
  <c r="K1767" i="2" s="1"/>
  <c r="J1760" i="2"/>
  <c r="K1760" i="2" s="1"/>
  <c r="J1803" i="2"/>
  <c r="K1803" i="2" s="1"/>
  <c r="J1232" i="2"/>
  <c r="K1232" i="2" s="1"/>
  <c r="J354" i="2"/>
  <c r="K354" i="2" s="1"/>
  <c r="J1642" i="2"/>
  <c r="K1642" i="2" s="1"/>
  <c r="J1757" i="2"/>
  <c r="K1757" i="2" s="1"/>
  <c r="J455" i="2"/>
  <c r="K455" i="2" s="1"/>
  <c r="J1237" i="2"/>
  <c r="K1237" i="2" s="1"/>
  <c r="J1294" i="2"/>
  <c r="K1294" i="2" s="1"/>
  <c r="J639" i="2"/>
  <c r="K639" i="2" s="1"/>
  <c r="J1768" i="2"/>
  <c r="K1768" i="2" s="1"/>
  <c r="J1551" i="2"/>
  <c r="K1551" i="2" s="1"/>
  <c r="J1651" i="2"/>
  <c r="K1651" i="2" s="1"/>
  <c r="J1376" i="2"/>
  <c r="K1376" i="2" s="1"/>
  <c r="J749" i="2"/>
  <c r="K749" i="2" s="1"/>
  <c r="J1894" i="2"/>
  <c r="K1894" i="2" s="1"/>
  <c r="J1844" i="2"/>
  <c r="K1844" i="2" s="1"/>
  <c r="J1117" i="2"/>
  <c r="K1117" i="2" s="1"/>
  <c r="J1454" i="2"/>
  <c r="K1454" i="2" s="1"/>
  <c r="J918" i="2"/>
  <c r="K918" i="2" s="1"/>
  <c r="J1919" i="2"/>
  <c r="K1919" i="2" s="1"/>
  <c r="J1258" i="2"/>
  <c r="K1258" i="2" s="1"/>
  <c r="J932" i="2"/>
  <c r="K932" i="2" s="1"/>
  <c r="J777" i="2"/>
  <c r="K777" i="2" s="1"/>
  <c r="J1753" i="2"/>
  <c r="K1753" i="2" s="1"/>
  <c r="J1575" i="2"/>
  <c r="K1575" i="2" s="1"/>
  <c r="J837" i="2"/>
  <c r="K837" i="2" s="1"/>
  <c r="J812" i="2"/>
  <c r="K812" i="2" s="1"/>
  <c r="J1605" i="2"/>
  <c r="K1605" i="2" s="1"/>
  <c r="J1439" i="2"/>
  <c r="K1439" i="2" s="1"/>
  <c r="J804" i="2"/>
  <c r="K804" i="2" s="1"/>
  <c r="J626" i="2"/>
  <c r="K626" i="2" s="1"/>
  <c r="J1248" i="2"/>
  <c r="K1248" i="2" s="1"/>
  <c r="J1467" i="2"/>
  <c r="K1467" i="2" s="1"/>
  <c r="J498" i="2"/>
  <c r="K498" i="2" s="1"/>
  <c r="J497" i="2"/>
  <c r="K497" i="2" s="1"/>
  <c r="J1486" i="2"/>
  <c r="K1486" i="2" s="1"/>
  <c r="J1040" i="2"/>
  <c r="K1040" i="2" s="1"/>
  <c r="J822" i="2"/>
  <c r="K822" i="2" s="1"/>
  <c r="J1174" i="2"/>
  <c r="K1174" i="2" s="1"/>
  <c r="J1933" i="2"/>
  <c r="K1933" i="2" s="1"/>
  <c r="J1511" i="2"/>
  <c r="K1511" i="2" s="1"/>
  <c r="J1947" i="2"/>
  <c r="K1947" i="2" s="1"/>
  <c r="J748" i="2"/>
  <c r="K748" i="2" s="1"/>
  <c r="J1762" i="2"/>
  <c r="K1762" i="2" s="1"/>
  <c r="J1332" i="2"/>
  <c r="K1332" i="2" s="1"/>
  <c r="J1391" i="2"/>
  <c r="K1391" i="2" s="1"/>
  <c r="J1670" i="2"/>
  <c r="K1670" i="2" s="1"/>
  <c r="J1243" i="2"/>
  <c r="K1243" i="2" s="1"/>
  <c r="J1709" i="2"/>
  <c r="K1709" i="2" s="1"/>
  <c r="J1824" i="2"/>
  <c r="K1824" i="2" s="1"/>
  <c r="J1132" i="2"/>
  <c r="K1132" i="2" s="1"/>
  <c r="J1498" i="2"/>
  <c r="K1498" i="2" s="1"/>
  <c r="J1130" i="2"/>
  <c r="K1130" i="2" s="1"/>
  <c r="J1898" i="2"/>
  <c r="K1898" i="2" s="1"/>
  <c r="J538" i="2"/>
  <c r="K538" i="2" s="1"/>
  <c r="J1421" i="2"/>
  <c r="K1421" i="2" s="1"/>
  <c r="J1647" i="2"/>
  <c r="K1647" i="2" s="1"/>
  <c r="J1738" i="2"/>
  <c r="K1738" i="2" s="1"/>
  <c r="J1326" i="2"/>
  <c r="K1326" i="2" s="1"/>
  <c r="J1735" i="2"/>
  <c r="K1735" i="2" s="1"/>
  <c r="J1696" i="2"/>
  <c r="K1696" i="2" s="1"/>
  <c r="J2006" i="2"/>
  <c r="K2006" i="2" s="1"/>
  <c r="J1108" i="2"/>
  <c r="K1108" i="2" s="1"/>
  <c r="J1179" i="2"/>
  <c r="K1179" i="2" s="1"/>
  <c r="J1347" i="2"/>
  <c r="K1347" i="2" s="1"/>
  <c r="J1348" i="2"/>
  <c r="K1348" i="2" s="1"/>
  <c r="J459" i="2"/>
  <c r="K459" i="2" s="1"/>
  <c r="J1555" i="2"/>
  <c r="K1555" i="2" s="1"/>
  <c r="J1301" i="2"/>
  <c r="K1301" i="2" s="1"/>
  <c r="J1366" i="2"/>
  <c r="K1366" i="2" s="1"/>
  <c r="J1146" i="2"/>
  <c r="K1146" i="2" s="1"/>
  <c r="J884" i="2"/>
  <c r="K884" i="2" s="1"/>
  <c r="J1977" i="2"/>
  <c r="K1977" i="2" s="1"/>
  <c r="J1921" i="2"/>
  <c r="K1921" i="2" s="1"/>
  <c r="J1823" i="2"/>
  <c r="K1823" i="2" s="1"/>
  <c r="J1284" i="2"/>
  <c r="K1284" i="2" s="1"/>
  <c r="J1227" i="2"/>
  <c r="K1227" i="2" s="1"/>
  <c r="J1419" i="2"/>
  <c r="K1419" i="2" s="1"/>
  <c r="J1740" i="2"/>
  <c r="K1740" i="2" s="1"/>
  <c r="J1200" i="2"/>
  <c r="K1200" i="2" s="1"/>
  <c r="J1604" i="2"/>
  <c r="K1604" i="2" s="1"/>
  <c r="J1379" i="2"/>
  <c r="K1379" i="2" s="1"/>
  <c r="J1452" i="2"/>
  <c r="K1452" i="2" s="1"/>
  <c r="J570" i="2"/>
  <c r="K570" i="2" s="1"/>
  <c r="J481" i="2"/>
  <c r="K481" i="2" s="1"/>
  <c r="J1798" i="2"/>
  <c r="K1798" i="2" s="1"/>
  <c r="J1993" i="2"/>
  <c r="K1993" i="2" s="1"/>
  <c r="J1946" i="2"/>
  <c r="K1946" i="2" s="1"/>
  <c r="J1354" i="2"/>
  <c r="K1354" i="2" s="1"/>
  <c r="J361" i="2"/>
  <c r="K361" i="2" s="1"/>
  <c r="J1650" i="2"/>
  <c r="K1650" i="2" s="1"/>
  <c r="J1537" i="2"/>
  <c r="K1537" i="2" s="1"/>
  <c r="J258" i="2"/>
  <c r="K258" i="2" s="1"/>
  <c r="J1748" i="2"/>
  <c r="K1748" i="2" s="1"/>
  <c r="J1737" i="2"/>
  <c r="K1737" i="2" s="1"/>
  <c r="J869" i="2"/>
  <c r="K869" i="2" s="1"/>
  <c r="J1308" i="2"/>
  <c r="K1308" i="2" s="1"/>
  <c r="J1091" i="2"/>
  <c r="K1091" i="2" s="1"/>
  <c r="J1287" i="2"/>
  <c r="K1287" i="2" s="1"/>
  <c r="J1206" i="2"/>
  <c r="K1206" i="2" s="1"/>
  <c r="J774" i="2"/>
  <c r="K774" i="2" s="1"/>
  <c r="J1436" i="2"/>
  <c r="K1436" i="2" s="1"/>
  <c r="J1092" i="2"/>
  <c r="K1092" i="2" s="1"/>
  <c r="J1736" i="2"/>
  <c r="K1736" i="2" s="1"/>
  <c r="J1102" i="2"/>
  <c r="K1102" i="2" s="1"/>
  <c r="J941" i="2"/>
  <c r="K941" i="2" s="1"/>
  <c r="J1438" i="2"/>
  <c r="K1438" i="2" s="1"/>
  <c r="J864" i="2"/>
  <c r="K864" i="2" s="1"/>
  <c r="J511" i="2"/>
  <c r="K511" i="2" s="1"/>
  <c r="J290" i="2"/>
  <c r="K290" i="2" s="1"/>
  <c r="J912" i="2"/>
  <c r="K912" i="2" s="1"/>
  <c r="J839" i="2"/>
  <c r="K839" i="2" s="1"/>
  <c r="J1821" i="2"/>
  <c r="K1821" i="2" s="1"/>
  <c r="J1793" i="2"/>
  <c r="K1793" i="2" s="1"/>
  <c r="J1560" i="2"/>
  <c r="K1560" i="2" s="1"/>
  <c r="J442" i="2"/>
  <c r="K442" i="2" s="1"/>
  <c r="J1786" i="2"/>
  <c r="K1786" i="2" s="1"/>
  <c r="J1239" i="2"/>
  <c r="K1239" i="2" s="1"/>
  <c r="J1165" i="2"/>
  <c r="K1165" i="2" s="1"/>
  <c r="J1851" i="2"/>
  <c r="K1851" i="2" s="1"/>
  <c r="J298" i="2"/>
  <c r="K298" i="2" s="1"/>
  <c r="J1280" i="2"/>
  <c r="K1280" i="2" s="1"/>
  <c r="J1358" i="2"/>
  <c r="K1358" i="2" s="1"/>
  <c r="J1190" i="2"/>
  <c r="K1190" i="2" s="1"/>
  <c r="J1698" i="2"/>
  <c r="K1698" i="2" s="1"/>
  <c r="J1327" i="2"/>
  <c r="K1327" i="2" s="1"/>
  <c r="J1524" i="2"/>
  <c r="K1524" i="2" s="1"/>
  <c r="J1416" i="2"/>
  <c r="K1416" i="2" s="1"/>
  <c r="J1011" i="2"/>
  <c r="K1011" i="2" s="1"/>
  <c r="J376" i="2"/>
  <c r="K376" i="2" s="1"/>
  <c r="J938" i="2"/>
  <c r="K938" i="2" s="1"/>
  <c r="J995" i="2"/>
  <c r="K995" i="2" s="1"/>
  <c r="J1403" i="2"/>
  <c r="K1403" i="2" s="1"/>
  <c r="J1807" i="2"/>
  <c r="K1807" i="2" s="1"/>
  <c r="J433" i="2"/>
  <c r="K433" i="2" s="1"/>
  <c r="J429" i="2"/>
  <c r="K429" i="2" s="1"/>
  <c r="J1681" i="2"/>
  <c r="K1681" i="2" s="1"/>
  <c r="J1922" i="2"/>
  <c r="K1922" i="2" s="1"/>
  <c r="J1413" i="2"/>
  <c r="K1413" i="2" s="1"/>
  <c r="J1247" i="2"/>
  <c r="K1247" i="2" s="1"/>
  <c r="J532" i="2"/>
  <c r="K532" i="2" s="1"/>
  <c r="J1616" i="2"/>
  <c r="K1616" i="2" s="1"/>
  <c r="J1147" i="2"/>
  <c r="K1147" i="2" s="1"/>
  <c r="J301" i="2"/>
  <c r="K301" i="2" s="1"/>
  <c r="J490" i="2"/>
  <c r="K490" i="2" s="1"/>
  <c r="J1112" i="2"/>
  <c r="K1112" i="2" s="1"/>
  <c r="J911" i="2"/>
  <c r="K911" i="2" s="1"/>
  <c r="J1606" i="2"/>
  <c r="K1606" i="2" s="1"/>
  <c r="J1193" i="2"/>
  <c r="K1193" i="2" s="1"/>
  <c r="J1708" i="2"/>
  <c r="K1708" i="2" s="1"/>
  <c r="J781" i="2"/>
  <c r="K781" i="2" s="1"/>
  <c r="J907" i="2"/>
  <c r="K907" i="2" s="1"/>
  <c r="J1875" i="2"/>
  <c r="K1875" i="2" s="1"/>
  <c r="J1409" i="2"/>
  <c r="K1409" i="2" s="1"/>
  <c r="J1847" i="2"/>
  <c r="K1847" i="2" s="1"/>
  <c r="J1451" i="2"/>
  <c r="K1451" i="2" s="1"/>
  <c r="J447" i="2"/>
  <c r="K447" i="2" s="1"/>
  <c r="J1471" i="2"/>
  <c r="K1471" i="2" s="1"/>
  <c r="J1457" i="2"/>
  <c r="K1457" i="2" s="1"/>
  <c r="J1234" i="2"/>
  <c r="K1234" i="2" s="1"/>
  <c r="J1727" i="2"/>
  <c r="K1727" i="2" s="1"/>
  <c r="J537" i="2"/>
  <c r="K537" i="2" s="1"/>
  <c r="J1014" i="2"/>
  <c r="K1014" i="2" s="1"/>
  <c r="J657" i="2"/>
  <c r="K657" i="2" s="1"/>
  <c r="J1175" i="2"/>
  <c r="K1175" i="2" s="1"/>
  <c r="J1940" i="2"/>
  <c r="K1940" i="2" s="1"/>
  <c r="J1104" i="2"/>
  <c r="K1104" i="2" s="1"/>
  <c r="J851" i="2"/>
  <c r="K851" i="2" s="1"/>
  <c r="J943" i="2"/>
  <c r="K943" i="2" s="1"/>
  <c r="J1490" i="2"/>
  <c r="K1490" i="2" s="1"/>
  <c r="J1494" i="2"/>
  <c r="K1494" i="2" s="1"/>
  <c r="J1275" i="2"/>
  <c r="K1275" i="2" s="1"/>
  <c r="J1250" i="2"/>
  <c r="K1250" i="2" s="1"/>
  <c r="J1459" i="2"/>
  <c r="K1459" i="2" s="1"/>
  <c r="J1262" i="2"/>
  <c r="K1262" i="2" s="1"/>
  <c r="J1306" i="2"/>
  <c r="K1306" i="2" s="1"/>
  <c r="J1623" i="2"/>
  <c r="K1623" i="2" s="1"/>
  <c r="J1406" i="2"/>
  <c r="K1406" i="2" s="1"/>
  <c r="J1731" i="2"/>
  <c r="K1731" i="2" s="1"/>
  <c r="J1032" i="2"/>
  <c r="K1032" i="2" s="1"/>
  <c r="J776" i="2"/>
  <c r="K776" i="2" s="1"/>
  <c r="J1502" i="2"/>
  <c r="K1502" i="2" s="1"/>
  <c r="J1199" i="2"/>
  <c r="K1199" i="2" s="1"/>
  <c r="J289" i="2"/>
  <c r="K289" i="2" s="1"/>
  <c r="J1654" i="2"/>
  <c r="K1654" i="2" s="1"/>
  <c r="J1615" i="2"/>
  <c r="K1615" i="2" s="1"/>
  <c r="J1739" i="2"/>
  <c r="K1739" i="2" s="1"/>
  <c r="J1440" i="2"/>
  <c r="K1440" i="2" s="1"/>
  <c r="J557" i="2"/>
  <c r="K557" i="2" s="1"/>
  <c r="J1928" i="2"/>
  <c r="K1928" i="2" s="1"/>
  <c r="J844" i="2"/>
  <c r="K844" i="2" s="1"/>
  <c r="J519" i="2"/>
  <c r="K519" i="2" s="1"/>
  <c r="J1930" i="2"/>
  <c r="K1930" i="2" s="1"/>
  <c r="J1127" i="2"/>
  <c r="K1127" i="2" s="1"/>
  <c r="J1778" i="2"/>
  <c r="K1778" i="2" s="1"/>
  <c r="J1518" i="2"/>
  <c r="K1518" i="2" s="1"/>
  <c r="J795" i="2"/>
  <c r="K795" i="2" s="1"/>
  <c r="J1455" i="2"/>
  <c r="K1455" i="2" s="1"/>
  <c r="J1329" i="2"/>
  <c r="K1329" i="2" s="1"/>
  <c r="J530" i="2"/>
  <c r="K530" i="2" s="1"/>
  <c r="J1730" i="2"/>
  <c r="K1730" i="2" s="1"/>
  <c r="J927" i="2"/>
  <c r="K927" i="2" s="1"/>
  <c r="J1638" i="2"/>
  <c r="K1638" i="2" s="1"/>
  <c r="J835" i="2"/>
  <c r="K835" i="2" s="1"/>
  <c r="J1817" i="2"/>
  <c r="K1817" i="2" s="1"/>
  <c r="J2000" i="2"/>
  <c r="K2000" i="2" s="1"/>
  <c r="J1089" i="2"/>
  <c r="K1089" i="2" s="1"/>
  <c r="J133" i="2"/>
  <c r="K133" i="2" s="1"/>
  <c r="J920" i="2"/>
  <c r="K920" i="2" s="1"/>
  <c r="J649" i="2"/>
  <c r="K649" i="2" s="1"/>
  <c r="J1295" i="2"/>
  <c r="K1295" i="2" s="1"/>
  <c r="J1637" i="2"/>
  <c r="K1637" i="2" s="1"/>
  <c r="J1225" i="2"/>
  <c r="K1225" i="2" s="1"/>
  <c r="J891" i="2"/>
  <c r="K891" i="2" s="1"/>
  <c r="J852" i="2"/>
  <c r="K852" i="2" s="1"/>
  <c r="J951" i="2"/>
  <c r="K951" i="2" s="1"/>
  <c r="J1363" i="2"/>
  <c r="K1363" i="2" s="1"/>
  <c r="J814" i="2"/>
  <c r="K814" i="2" s="1"/>
  <c r="J1719" i="2"/>
  <c r="K1719" i="2" s="1"/>
  <c r="J1712" i="2"/>
  <c r="K1712" i="2" s="1"/>
  <c r="J365" i="2"/>
  <c r="K365" i="2" s="1"/>
  <c r="J1385" i="2"/>
  <c r="K1385" i="2" s="1"/>
  <c r="J1841" i="2"/>
  <c r="K1841" i="2" s="1"/>
  <c r="J1389" i="2"/>
  <c r="K1389" i="2" s="1"/>
  <c r="J1210" i="2"/>
  <c r="K1210" i="2" s="1"/>
  <c r="J1208" i="2"/>
  <c r="K1208" i="2" s="1"/>
  <c r="J1912" i="2"/>
  <c r="K1912" i="2" s="1"/>
  <c r="J1123" i="2"/>
  <c r="K1123" i="2" s="1"/>
  <c r="J553" i="2"/>
  <c r="K553" i="2" s="1"/>
  <c r="J1810" i="2"/>
  <c r="K1810" i="2" s="1"/>
  <c r="J1007" i="2"/>
  <c r="K1007" i="2" s="1"/>
  <c r="J887" i="2"/>
  <c r="K887" i="2" s="1"/>
  <c r="J1303" i="2"/>
  <c r="K1303" i="2" s="1"/>
  <c r="J1665" i="2"/>
  <c r="K1665" i="2" s="1"/>
  <c r="J1684" i="2"/>
  <c r="K1684" i="2" s="1"/>
  <c r="J1913" i="2"/>
  <c r="K1913" i="2" s="1"/>
  <c r="J1984" i="2"/>
  <c r="K1984" i="2" s="1"/>
  <c r="J1392" i="2"/>
  <c r="K1392" i="2" s="1"/>
  <c r="J1253" i="2"/>
  <c r="K1253" i="2" s="1"/>
  <c r="J1464" i="2"/>
  <c r="K1464" i="2" s="1"/>
  <c r="J1283" i="2"/>
  <c r="K1283" i="2" s="1"/>
  <c r="J1158" i="2"/>
  <c r="K1158" i="2" s="1"/>
  <c r="J281" i="2"/>
  <c r="K281" i="2" s="1"/>
  <c r="J1070" i="2"/>
  <c r="K1070" i="2" s="1"/>
  <c r="J1706" i="2"/>
  <c r="K1706" i="2" s="1"/>
  <c r="J1780" i="2"/>
  <c r="K1780" i="2" s="1"/>
  <c r="J248" i="2"/>
  <c r="K248" i="2" s="1"/>
  <c r="J1948" i="2"/>
  <c r="K1948" i="2" s="1"/>
  <c r="J957" i="2"/>
  <c r="K957" i="2" s="1"/>
  <c r="J1591" i="2"/>
  <c r="K1591" i="2" s="1"/>
  <c r="J1013" i="2"/>
  <c r="K1013" i="2" s="1"/>
  <c r="J764" i="2"/>
  <c r="K764" i="2" s="1"/>
  <c r="J1973" i="2"/>
  <c r="K1973" i="2" s="1"/>
  <c r="J807" i="2"/>
  <c r="K807" i="2" s="1"/>
  <c r="J1337" i="2"/>
  <c r="K1337" i="2" s="1"/>
  <c r="J1716" i="2"/>
  <c r="K1716" i="2" s="1"/>
  <c r="J713" i="2"/>
  <c r="K713" i="2" s="1"/>
  <c r="J1975" i="2"/>
  <c r="K1975" i="2" s="1"/>
  <c r="J1868" i="2"/>
  <c r="K1868" i="2" s="1"/>
  <c r="J203" i="2"/>
  <c r="K203" i="2" s="1"/>
  <c r="J1659" i="2"/>
  <c r="K1659" i="2" s="1"/>
  <c r="J1660" i="2"/>
  <c r="K1660" i="2" s="1"/>
  <c r="J1649" i="2"/>
  <c r="K1649" i="2" s="1"/>
  <c r="J1342" i="2"/>
  <c r="K1342" i="2" s="1"/>
  <c r="J1982" i="2"/>
  <c r="K1982" i="2" s="1"/>
  <c r="J1806" i="2"/>
  <c r="K1806" i="2" s="1"/>
  <c r="J1885" i="2"/>
  <c r="K1885" i="2" s="1"/>
  <c r="J1043" i="2"/>
  <c r="K1043" i="2" s="1"/>
  <c r="J1523" i="2"/>
  <c r="K1523" i="2" s="1"/>
  <c r="J1646" i="2"/>
  <c r="K1646" i="2" s="1"/>
  <c r="J858" i="2"/>
  <c r="K858" i="2" s="1"/>
  <c r="J1236" i="2"/>
  <c r="K1236" i="2" s="1"/>
  <c r="J1229" i="2"/>
  <c r="K1229" i="2" s="1"/>
  <c r="J1882" i="2"/>
  <c r="K1882" i="2" s="1"/>
  <c r="J362" i="2"/>
  <c r="K362" i="2" s="1"/>
  <c r="J297" i="2"/>
  <c r="K297" i="2" s="1"/>
  <c r="J1934" i="2"/>
  <c r="K1934" i="2" s="1"/>
  <c r="J1927" i="2"/>
  <c r="K1927" i="2" s="1"/>
  <c r="J1869" i="2"/>
  <c r="K1869" i="2" s="1"/>
  <c r="J1961" i="2"/>
  <c r="K1961" i="2" s="1"/>
  <c r="J1184" i="2"/>
  <c r="K1184" i="2" s="1"/>
  <c r="J1361" i="2"/>
  <c r="K1361" i="2" s="1"/>
  <c r="J1417" i="2"/>
  <c r="K1417" i="2" s="1"/>
  <c r="J681" i="2"/>
  <c r="K681" i="2" s="1"/>
  <c r="J1999" i="2"/>
  <c r="K1999" i="2" s="1"/>
  <c r="J1960" i="2"/>
  <c r="K1960" i="2" s="1"/>
  <c r="J1182" i="2"/>
  <c r="K1182" i="2" s="1"/>
  <c r="J1871" i="2"/>
  <c r="K1871" i="2" s="1"/>
  <c r="J989" i="2"/>
  <c r="K989" i="2" s="1"/>
  <c r="J1510" i="2"/>
  <c r="K1510" i="2" s="1"/>
  <c r="J1000" i="2"/>
  <c r="K1000" i="2" s="1"/>
  <c r="J868" i="2"/>
  <c r="K868" i="2" s="1"/>
  <c r="J791" i="2"/>
  <c r="K791" i="2" s="1"/>
  <c r="J337" i="2"/>
  <c r="K337" i="2" s="1"/>
  <c r="J1535" i="2"/>
  <c r="K1535" i="2" s="1"/>
  <c r="J1010" i="2"/>
  <c r="K1010" i="2" s="1"/>
  <c r="J944" i="2"/>
  <c r="K944" i="2" s="1"/>
  <c r="J1310" i="2"/>
  <c r="K1310" i="2" s="1"/>
  <c r="J1290" i="2"/>
  <c r="K1290" i="2" s="1"/>
  <c r="J888" i="2"/>
  <c r="K888" i="2" s="1"/>
  <c r="J901" i="2"/>
  <c r="K901" i="2" s="1"/>
  <c r="J1334" i="2"/>
  <c r="K1334" i="2" s="1"/>
  <c r="J1733" i="2"/>
  <c r="K1733" i="2" s="1"/>
  <c r="J410" i="2"/>
  <c r="K410" i="2" s="1"/>
  <c r="J1328" i="2"/>
  <c r="K1328" i="2" s="1"/>
  <c r="J1996" i="2"/>
  <c r="K1996" i="2" s="1"/>
  <c r="J1771" i="2"/>
  <c r="K1771" i="2" s="1"/>
  <c r="J1775" i="2"/>
  <c r="K1775" i="2" s="1"/>
  <c r="J1476" i="2"/>
  <c r="K1476" i="2" s="1"/>
  <c r="J948" i="2"/>
  <c r="K948" i="2" s="1"/>
  <c r="J895" i="2"/>
  <c r="K895" i="2" s="1"/>
  <c r="J1474" i="2"/>
  <c r="K1474" i="2" s="1"/>
  <c r="J1088" i="2"/>
  <c r="K1088" i="2" s="1"/>
  <c r="J963" i="2"/>
  <c r="K963" i="2" s="1"/>
  <c r="J1320" i="2"/>
  <c r="K1320" i="2" s="1"/>
  <c r="J1506" i="2"/>
  <c r="K1506" i="2" s="1"/>
  <c r="J1530" i="2"/>
  <c r="K1530" i="2" s="1"/>
  <c r="J274" i="2"/>
  <c r="K274" i="2" s="1"/>
  <c r="J1468" i="2"/>
  <c r="K1468" i="2" s="1"/>
  <c r="J1429" i="2"/>
  <c r="K1429" i="2" s="1"/>
  <c r="J1667" i="2"/>
  <c r="K1667" i="2" s="1"/>
  <c r="J634" i="2"/>
  <c r="K634" i="2" s="1"/>
  <c r="J632" i="2"/>
  <c r="K632" i="2" s="1"/>
  <c r="J1664" i="2"/>
  <c r="K1664" i="2" s="1"/>
  <c r="J1323" i="2"/>
  <c r="K1323" i="2" s="1"/>
  <c r="J761" i="2"/>
  <c r="K761" i="2" s="1"/>
  <c r="J1992" i="2"/>
  <c r="K1992" i="2" s="1"/>
  <c r="J1412" i="2"/>
  <c r="K1412" i="2" s="1"/>
  <c r="J313" i="2"/>
  <c r="K313" i="2" s="1"/>
  <c r="J1487" i="2"/>
  <c r="K1487" i="2" s="1"/>
  <c r="J1448" i="2"/>
  <c r="K1448" i="2" s="1"/>
  <c r="J1580" i="2"/>
  <c r="K1580" i="2" s="1"/>
  <c r="J1952" i="2"/>
  <c r="K1952" i="2" s="1"/>
  <c r="J643" i="2"/>
  <c r="K643" i="2" s="1"/>
  <c r="J1783" i="2"/>
  <c r="K1783" i="2" s="1"/>
  <c r="J1218" i="2"/>
  <c r="K1218" i="2" s="1"/>
  <c r="J1049" i="2"/>
  <c r="K1049" i="2" s="1"/>
  <c r="J1296" i="2"/>
  <c r="K1296" i="2" s="1"/>
  <c r="J1266" i="2"/>
  <c r="K1266" i="2" s="1"/>
  <c r="J1054" i="2"/>
  <c r="K1054" i="2" s="1"/>
  <c r="J934" i="2"/>
  <c r="K934" i="2" s="1"/>
  <c r="J861" i="2"/>
  <c r="K861" i="2" s="1"/>
  <c r="J1981" i="2"/>
  <c r="K1981" i="2" s="1"/>
  <c r="J1062" i="2"/>
  <c r="K1062" i="2" s="1"/>
  <c r="J1458" i="2"/>
  <c r="K1458" i="2" s="1"/>
  <c r="J1209" i="2"/>
  <c r="K1209" i="2" s="1"/>
  <c r="J1978" i="2"/>
  <c r="K1978" i="2" s="1"/>
  <c r="J1901" i="2"/>
  <c r="K1901" i="2" s="1"/>
  <c r="J1139" i="2"/>
  <c r="K1139" i="2" s="1"/>
  <c r="J1050" i="2"/>
  <c r="K1050" i="2" s="1"/>
  <c r="J1998" i="2"/>
  <c r="K1998" i="2" s="1"/>
  <c r="J882" i="2"/>
  <c r="K882" i="2" s="1"/>
  <c r="J1929" i="2"/>
  <c r="K1929" i="2" s="1"/>
  <c r="J1588" i="2"/>
  <c r="K1588" i="2" s="1"/>
  <c r="J1145" i="2"/>
  <c r="K1145" i="2" s="1"/>
  <c r="J1430" i="2"/>
  <c r="K1430" i="2" s="1"/>
  <c r="J1802" i="2"/>
  <c r="K1802" i="2" s="1"/>
  <c r="J1186" i="2"/>
  <c r="K1186" i="2" s="1"/>
  <c r="J1143" i="2"/>
  <c r="K1143" i="2" s="1"/>
  <c r="J1219" i="2"/>
  <c r="K1219" i="2" s="1"/>
  <c r="J1917" i="2"/>
  <c r="K1917" i="2" s="1"/>
  <c r="J1315" i="2"/>
  <c r="K1315" i="2" s="1"/>
  <c r="J1002" i="2"/>
  <c r="K1002" i="2" s="1"/>
  <c r="J1628" i="2"/>
  <c r="K1628" i="2" s="1"/>
  <c r="J1743" i="2"/>
  <c r="K1743" i="2" s="1"/>
  <c r="J987" i="2"/>
  <c r="K987" i="2" s="1"/>
  <c r="J345" i="2"/>
  <c r="K345" i="2" s="1"/>
  <c r="J378" i="2"/>
  <c r="K378" i="2" s="1"/>
  <c r="J1717" i="2"/>
  <c r="K1717" i="2" s="1"/>
  <c r="J1932" i="2"/>
  <c r="K1932" i="2" s="1"/>
  <c r="J802" i="2"/>
  <c r="K802" i="2" s="1"/>
  <c r="J1480" i="2"/>
  <c r="K1480" i="2" s="1"/>
  <c r="J1571" i="2"/>
  <c r="K1571" i="2" s="1"/>
  <c r="J1322" i="2"/>
  <c r="K1322" i="2" s="1"/>
  <c r="J1568" i="2"/>
  <c r="K1568" i="2" s="1"/>
  <c r="J991" i="2"/>
  <c r="K991" i="2" s="1"/>
  <c r="J1853" i="2"/>
  <c r="K1853" i="2" s="1"/>
  <c r="J899" i="2"/>
  <c r="K899" i="2" s="1"/>
  <c r="J430" i="2"/>
  <c r="K430" i="2" s="1"/>
  <c r="J1890" i="2"/>
  <c r="K1890" i="2" s="1"/>
  <c r="J910" i="2"/>
  <c r="K910" i="2" s="1"/>
  <c r="J994" i="2"/>
  <c r="K994" i="2" s="1"/>
  <c r="J1916" i="2"/>
  <c r="K1916" i="2" s="1"/>
  <c r="J1691" i="2"/>
  <c r="K1691" i="2" s="1"/>
  <c r="J1892" i="2"/>
  <c r="K1892" i="2" s="1"/>
  <c r="J928" i="2"/>
  <c r="K928" i="2" s="1"/>
  <c r="J693" i="2"/>
  <c r="K693" i="2" s="1"/>
  <c r="J831" i="2"/>
  <c r="K831" i="2" s="1"/>
  <c r="J976" i="2"/>
  <c r="K976" i="2" s="1"/>
  <c r="J1178" i="2"/>
  <c r="K1178" i="2" s="1"/>
  <c r="J1173" i="2"/>
  <c r="K1173" i="2" s="1"/>
  <c r="J924" i="2"/>
  <c r="K924" i="2" s="1"/>
  <c r="J1744" i="2"/>
  <c r="K1744" i="2" s="1"/>
  <c r="J909" i="2"/>
  <c r="K909" i="2" s="1"/>
  <c r="J383" i="2"/>
  <c r="K383" i="2" s="1"/>
  <c r="J1962" i="2"/>
  <c r="K1962" i="2" s="1"/>
  <c r="J947" i="2"/>
  <c r="K947" i="2" s="1"/>
  <c r="J1477" i="2"/>
  <c r="K1477" i="2" s="1"/>
  <c r="J1003" i="2"/>
  <c r="K1003" i="2" s="1"/>
  <c r="J1561" i="2"/>
  <c r="K1561" i="2" s="1"/>
  <c r="J1987" i="2"/>
  <c r="K1987" i="2" s="1"/>
  <c r="J1431" i="2"/>
  <c r="K1431" i="2" s="1"/>
  <c r="J768" i="2"/>
  <c r="K768" i="2" s="1"/>
  <c r="J965" i="2"/>
  <c r="K965" i="2" s="1"/>
  <c r="J982" i="2"/>
  <c r="K982" i="2" s="1"/>
  <c r="J1861" i="2"/>
  <c r="K1861" i="2" s="1"/>
  <c r="J674" i="2"/>
  <c r="K674" i="2" s="1"/>
  <c r="J545" i="2"/>
  <c r="K545" i="2" s="1"/>
  <c r="J1095" i="2"/>
  <c r="K1095" i="2" s="1"/>
  <c r="J1674" i="2"/>
  <c r="K1674" i="2" s="1"/>
  <c r="J1015" i="2"/>
  <c r="K1015" i="2" s="1"/>
  <c r="J1704" i="2"/>
  <c r="K1704" i="2" s="1"/>
  <c r="J878" i="2"/>
  <c r="K878" i="2" s="1"/>
  <c r="J1364" i="2"/>
  <c r="K1364" i="2" s="1"/>
  <c r="J1479" i="2"/>
  <c r="K1479" i="2" s="1"/>
  <c r="J1641" i="2"/>
  <c r="K1641" i="2" s="1"/>
  <c r="J1101" i="2"/>
  <c r="K1101" i="2" s="1"/>
  <c r="J1142" i="2"/>
  <c r="K1142" i="2" s="1"/>
  <c r="J1215" i="2"/>
  <c r="K1215" i="2" s="1"/>
  <c r="J1613" i="2"/>
  <c r="K1613" i="2" s="1"/>
  <c r="J1094" i="2"/>
  <c r="K1094" i="2" s="1"/>
  <c r="J1791" i="2"/>
  <c r="K1791" i="2" s="1"/>
  <c r="J1497" i="2"/>
  <c r="K1497" i="2" s="1"/>
  <c r="J1086" i="2"/>
  <c r="K1086" i="2" s="1"/>
  <c r="J1192" i="2"/>
  <c r="K1192" i="2" s="1"/>
  <c r="J314" i="2"/>
  <c r="K314" i="2" s="1"/>
  <c r="J1792" i="2"/>
  <c r="K1792" i="2" s="1"/>
  <c r="J1085" i="2"/>
  <c r="K1085" i="2" s="1"/>
  <c r="J1338" i="2"/>
  <c r="K1338" i="2" s="1"/>
  <c r="J1381" i="2"/>
  <c r="K1381" i="2" s="1"/>
  <c r="J1350" i="2"/>
  <c r="K1350" i="2" s="1"/>
  <c r="J579" i="2"/>
  <c r="K579" i="2" s="1"/>
  <c r="J1466" i="2"/>
  <c r="K1466" i="2" s="1"/>
  <c r="J513" i="2"/>
  <c r="K513" i="2" s="1"/>
  <c r="J1675" i="2"/>
  <c r="K1675" i="2" s="1"/>
  <c r="J751" i="2"/>
  <c r="K751" i="2" s="1"/>
  <c r="J621" i="2"/>
  <c r="K621" i="2" s="1"/>
  <c r="J1533" i="2"/>
  <c r="K1533" i="2" s="1"/>
  <c r="J1534" i="2"/>
  <c r="K1534" i="2" s="1"/>
  <c r="J575" i="2"/>
  <c r="K575" i="2" s="1"/>
  <c r="J1590" i="2"/>
  <c r="K1590" i="2" s="1"/>
  <c r="J1365" i="2"/>
  <c r="K1365" i="2" s="1"/>
  <c r="J1566" i="2"/>
  <c r="K1566" i="2" s="1"/>
  <c r="J1282" i="2"/>
  <c r="K1282" i="2" s="1"/>
  <c r="J267" i="2"/>
  <c r="K267" i="2" s="1"/>
  <c r="J1520" i="2"/>
  <c r="K1520" i="2" s="1"/>
  <c r="J1071" i="2"/>
  <c r="K1071" i="2" s="1"/>
  <c r="J1599" i="2"/>
  <c r="K1599" i="2" s="1"/>
  <c r="J1340" i="2"/>
  <c r="K1340" i="2" s="1"/>
  <c r="J1008" i="2"/>
  <c r="K1008" i="2" s="1"/>
  <c r="J1764" i="2"/>
  <c r="K1764" i="2" s="1"/>
  <c r="J465" i="2"/>
  <c r="K465" i="2" s="1"/>
  <c r="J13" i="2"/>
  <c r="K13" i="2" s="1"/>
  <c r="J602" i="2"/>
  <c r="K602" i="2" s="1"/>
  <c r="J1224" i="2"/>
  <c r="K1224" i="2" s="1"/>
  <c r="J1789" i="2"/>
  <c r="K1789" i="2" s="1"/>
  <c r="J1682" i="2"/>
  <c r="K1682" i="2" s="1"/>
  <c r="J494" i="2"/>
  <c r="K494" i="2" s="1"/>
  <c r="J1519" i="2"/>
  <c r="K1519" i="2" s="1"/>
  <c r="J1512" i="2"/>
  <c r="K1512" i="2" s="1"/>
  <c r="J440" i="2"/>
  <c r="K440" i="2" s="1"/>
  <c r="J1504" i="2"/>
  <c r="K1504" i="2" s="1"/>
  <c r="J1966" i="2"/>
  <c r="K1966" i="2" s="1"/>
  <c r="J1544" i="2"/>
  <c r="K1544" i="2" s="1"/>
  <c r="J773" i="2"/>
  <c r="K773" i="2" s="1"/>
  <c r="J983" i="2"/>
  <c r="K983" i="2" s="1"/>
  <c r="J1482" i="2"/>
  <c r="K1482" i="2" s="1"/>
  <c r="J1443" i="2"/>
  <c r="K1443" i="2" s="1"/>
  <c r="J975" i="2"/>
  <c r="K975" i="2" s="1"/>
  <c r="J1722" i="2"/>
  <c r="K1722" i="2" s="1"/>
  <c r="J787" i="2"/>
  <c r="K787" i="2" s="1"/>
  <c r="J1750" i="2"/>
  <c r="K1750" i="2" s="1"/>
  <c r="J1240" i="2"/>
  <c r="K1240" i="2" s="1"/>
  <c r="J1136" i="2"/>
  <c r="K1136" i="2" s="1"/>
  <c r="J437" i="2"/>
  <c r="K437" i="2" s="1"/>
  <c r="J1705" i="2"/>
  <c r="K1705" i="2" s="1"/>
  <c r="J942" i="2"/>
  <c r="K942" i="2" s="1"/>
  <c r="J1281" i="2"/>
  <c r="K1281" i="2" s="1"/>
  <c r="J560" i="2"/>
  <c r="K560" i="2" s="1"/>
  <c r="J1369" i="2"/>
  <c r="K1369" i="2" s="1"/>
  <c r="J624" i="2"/>
  <c r="K624" i="2" s="1"/>
  <c r="J515" i="2"/>
  <c r="K515" i="2" s="1"/>
  <c r="J302" i="2"/>
  <c r="K302" i="2" s="1"/>
  <c r="J940" i="2"/>
  <c r="K940" i="2" s="1"/>
  <c r="J958" i="2"/>
  <c r="K958" i="2" s="1"/>
  <c r="J914" i="2"/>
  <c r="K914" i="2" s="1"/>
  <c r="J578" i="2"/>
  <c r="K578" i="2" s="1"/>
  <c r="J1254" i="2"/>
  <c r="K1254" i="2" s="1"/>
  <c r="J1057" i="2"/>
  <c r="K1057" i="2" s="1"/>
  <c r="J866" i="2"/>
  <c r="K866" i="2" s="1"/>
  <c r="J647" i="2"/>
  <c r="K647" i="2" s="1"/>
  <c r="J1357" i="2"/>
  <c r="K1357" i="2" s="1"/>
  <c r="J1072" i="2"/>
  <c r="K1072" i="2" s="1"/>
  <c r="J711" i="2"/>
  <c r="K711" i="2" s="1"/>
  <c r="J1107" i="2"/>
  <c r="K1107" i="2" s="1"/>
  <c r="J204" i="2"/>
  <c r="K204" i="2" s="1"/>
  <c r="J218" i="2"/>
  <c r="K218" i="2" s="1"/>
  <c r="J330" i="2"/>
  <c r="K330" i="2" s="1"/>
  <c r="J703" i="2"/>
  <c r="K703" i="2" s="1"/>
  <c r="J587" i="2"/>
  <c r="K587" i="2" s="1"/>
  <c r="J294" i="2"/>
  <c r="K294" i="2" s="1"/>
  <c r="J501" i="2"/>
  <c r="K501" i="2" s="1"/>
  <c r="J1005" i="2"/>
  <c r="K1005" i="2" s="1"/>
  <c r="J425" i="2"/>
  <c r="K425" i="2" s="1"/>
  <c r="J843" i="2"/>
  <c r="K843" i="2" s="1"/>
  <c r="J1024" i="2"/>
  <c r="K1024" i="2" s="1"/>
  <c r="J1188" i="2"/>
  <c r="K1188" i="2" s="1"/>
  <c r="J141" i="2"/>
  <c r="K141" i="2" s="1"/>
  <c r="J1238" i="2"/>
  <c r="K1238" i="2" s="1"/>
  <c r="J1617" i="2"/>
  <c r="K1617" i="2" s="1"/>
  <c r="J191" i="2"/>
  <c r="K191" i="2" s="1"/>
  <c r="J1053" i="2"/>
  <c r="K1053" i="2" s="1"/>
  <c r="J1881" i="2"/>
  <c r="K1881" i="2" s="1"/>
  <c r="J1140" i="2"/>
  <c r="K1140" i="2" s="1"/>
  <c r="J1317" i="2"/>
  <c r="K1317" i="2" s="1"/>
  <c r="J673" i="2"/>
  <c r="K673" i="2" s="1"/>
  <c r="J740" i="2"/>
  <c r="K740" i="2" s="1"/>
  <c r="J523" i="2"/>
  <c r="K523" i="2" s="1"/>
  <c r="J1307" i="2"/>
  <c r="K1307" i="2" s="1"/>
  <c r="J805" i="2"/>
  <c r="K805" i="2" s="1"/>
  <c r="J625" i="2"/>
  <c r="K625" i="2" s="1"/>
  <c r="P17" i="2"/>
  <c r="Q16" i="2"/>
  <c r="K7" i="2" l="1"/>
  <c r="L7" i="2" s="1"/>
  <c r="P18" i="2"/>
  <c r="Q17" i="2"/>
  <c r="P19" i="2" l="1"/>
  <c r="Q18" i="2"/>
  <c r="P20" i="2" l="1"/>
  <c r="Q19" i="2"/>
  <c r="P21" i="2" l="1"/>
  <c r="Q20" i="2"/>
  <c r="P22" i="2" l="1"/>
  <c r="Q21" i="2"/>
  <c r="P23" i="2" l="1"/>
  <c r="Q22" i="2"/>
  <c r="P24" i="2" l="1"/>
  <c r="Q23" i="2"/>
  <c r="P25" i="2" l="1"/>
  <c r="Q24" i="2"/>
  <c r="P26" i="2" l="1"/>
  <c r="Q25" i="2"/>
  <c r="P27" i="2" l="1"/>
  <c r="Q26" i="2"/>
  <c r="P28" i="2" l="1"/>
  <c r="Q27" i="2"/>
  <c r="P29" i="2" l="1"/>
  <c r="Q28" i="2"/>
  <c r="P30" i="2" l="1"/>
  <c r="Q29" i="2"/>
  <c r="P31" i="2" l="1"/>
  <c r="Q30" i="2"/>
  <c r="P32" i="2" l="1"/>
  <c r="Q31" i="2"/>
  <c r="P33" i="2" l="1"/>
  <c r="Q32" i="2"/>
  <c r="P34" i="2" l="1"/>
  <c r="Q33" i="2"/>
  <c r="P35" i="2" l="1"/>
  <c r="Q34" i="2"/>
  <c r="P36" i="2" l="1"/>
  <c r="Q35" i="2"/>
  <c r="P37" i="2" l="1"/>
  <c r="Q36" i="2"/>
  <c r="P38" i="2" l="1"/>
  <c r="Q37" i="2"/>
  <c r="P39" i="2" l="1"/>
  <c r="Q38" i="2"/>
  <c r="P40" i="2" l="1"/>
  <c r="Q39" i="2"/>
  <c r="P41" i="2" l="1"/>
  <c r="Q40" i="2"/>
  <c r="P42" i="2" l="1"/>
  <c r="Q41" i="2"/>
  <c r="P43" i="2" l="1"/>
  <c r="Q42" i="2"/>
  <c r="P44" i="2" l="1"/>
  <c r="Q43" i="2"/>
  <c r="P45" i="2" l="1"/>
  <c r="Q44" i="2"/>
  <c r="P46" i="2" l="1"/>
  <c r="Q45" i="2"/>
  <c r="P47" i="2" l="1"/>
  <c r="Q46" i="2"/>
  <c r="P48" i="2" l="1"/>
  <c r="Q47" i="2"/>
  <c r="P49" i="2" l="1"/>
  <c r="Q48" i="2"/>
  <c r="P50" i="2" l="1"/>
  <c r="Q49" i="2"/>
  <c r="P51" i="2" l="1"/>
  <c r="Q50" i="2"/>
  <c r="P52" i="2" l="1"/>
  <c r="Q51" i="2"/>
  <c r="P53" i="2" l="1"/>
  <c r="Q52" i="2"/>
  <c r="P54" i="2" l="1"/>
  <c r="Q53" i="2"/>
  <c r="P55" i="2" l="1"/>
  <c r="Q54" i="2"/>
  <c r="P56" i="2" l="1"/>
  <c r="Q55" i="2"/>
  <c r="P57" i="2" l="1"/>
  <c r="Q56" i="2"/>
  <c r="P58" i="2" l="1"/>
  <c r="Q57" i="2"/>
  <c r="P59" i="2" l="1"/>
  <c r="Q58" i="2"/>
  <c r="P60" i="2" l="1"/>
  <c r="Q59" i="2"/>
  <c r="P61" i="2" l="1"/>
  <c r="Q60" i="2"/>
  <c r="P62" i="2" l="1"/>
  <c r="Q61" i="2"/>
  <c r="P63" i="2" l="1"/>
  <c r="Q62" i="2"/>
  <c r="P64" i="2" l="1"/>
  <c r="Q63" i="2"/>
  <c r="P65" i="2" l="1"/>
  <c r="Q64" i="2"/>
  <c r="P66" i="2" l="1"/>
  <c r="Q65" i="2"/>
  <c r="P67" i="2" l="1"/>
  <c r="Q66" i="2"/>
  <c r="P68" i="2" l="1"/>
  <c r="Q67" i="2"/>
  <c r="P69" i="2" l="1"/>
  <c r="Q68" i="2"/>
  <c r="P70" i="2" l="1"/>
  <c r="Q69" i="2"/>
  <c r="P71" i="2" l="1"/>
  <c r="Q70" i="2"/>
  <c r="P72" i="2" l="1"/>
  <c r="Q71" i="2"/>
  <c r="P73" i="2" l="1"/>
  <c r="Q72" i="2"/>
  <c r="P74" i="2" l="1"/>
  <c r="Q73" i="2"/>
  <c r="P75" i="2" l="1"/>
  <c r="Q74" i="2"/>
  <c r="P76" i="2" l="1"/>
  <c r="Q75" i="2"/>
  <c r="P77" i="2" l="1"/>
  <c r="Q76" i="2"/>
  <c r="P78" i="2" l="1"/>
  <c r="Q77" i="2"/>
  <c r="P79" i="2" l="1"/>
  <c r="Q78" i="2"/>
  <c r="P80" i="2" l="1"/>
  <c r="Q79" i="2"/>
  <c r="P81" i="2" l="1"/>
  <c r="Q80" i="2"/>
  <c r="P82" i="2" l="1"/>
  <c r="Q81" i="2"/>
  <c r="P83" i="2" l="1"/>
  <c r="Q82" i="2"/>
  <c r="P84" i="2" l="1"/>
  <c r="Q83" i="2"/>
  <c r="P85" i="2" l="1"/>
  <c r="Q84" i="2"/>
  <c r="P86" i="2" l="1"/>
  <c r="Q85" i="2"/>
  <c r="P87" i="2" l="1"/>
  <c r="Q86" i="2"/>
  <c r="P88" i="2" l="1"/>
  <c r="Q87" i="2"/>
  <c r="P89" i="2" l="1"/>
  <c r="Q88" i="2"/>
  <c r="P90" i="2" l="1"/>
  <c r="Q89" i="2"/>
  <c r="P91" i="2" l="1"/>
  <c r="Q90" i="2"/>
  <c r="P92" i="2" l="1"/>
  <c r="Q91" i="2"/>
  <c r="P93" i="2" l="1"/>
  <c r="Q92" i="2"/>
  <c r="P94" i="2" l="1"/>
  <c r="Q93" i="2"/>
  <c r="P95" i="2" l="1"/>
  <c r="Q94" i="2"/>
  <c r="P96" i="2" l="1"/>
  <c r="Q95" i="2"/>
  <c r="P97" i="2" l="1"/>
  <c r="Q96" i="2"/>
  <c r="P98" i="2" l="1"/>
  <c r="Q97" i="2"/>
  <c r="P99" i="2" l="1"/>
  <c r="Q98" i="2"/>
  <c r="P100" i="2" l="1"/>
  <c r="Q99" i="2"/>
  <c r="P101" i="2" l="1"/>
  <c r="Q100" i="2"/>
  <c r="P102" i="2" l="1"/>
  <c r="Q101" i="2"/>
  <c r="P103" i="2" l="1"/>
  <c r="Q102" i="2"/>
  <c r="P104" i="2" l="1"/>
  <c r="Q103" i="2"/>
  <c r="P105" i="2" l="1"/>
  <c r="Q104" i="2"/>
  <c r="P106" i="2" l="1"/>
  <c r="Q105" i="2"/>
  <c r="P107" i="2" l="1"/>
  <c r="Q106" i="2"/>
  <c r="P108" i="2" l="1"/>
  <c r="Q107" i="2"/>
  <c r="P109" i="2" l="1"/>
  <c r="Q108" i="2"/>
  <c r="P110" i="2" l="1"/>
  <c r="Q109" i="2"/>
  <c r="P111" i="2" l="1"/>
  <c r="Q110" i="2"/>
  <c r="P112" i="2" l="1"/>
  <c r="Q111" i="2"/>
  <c r="P113" i="2" l="1"/>
  <c r="Q112" i="2"/>
  <c r="P114" i="2" l="1"/>
  <c r="Q113" i="2"/>
  <c r="P115" i="2" l="1"/>
  <c r="Q114" i="2"/>
  <c r="P116" i="2" l="1"/>
  <c r="Q115" i="2"/>
  <c r="P117" i="2" l="1"/>
  <c r="Q116" i="2"/>
  <c r="P118" i="2" l="1"/>
  <c r="Q117" i="2"/>
  <c r="P119" i="2" l="1"/>
  <c r="Q118" i="2"/>
  <c r="P120" i="2" l="1"/>
  <c r="Q119" i="2"/>
  <c r="P121" i="2" l="1"/>
  <c r="Q120" i="2"/>
  <c r="P122" i="2" l="1"/>
  <c r="Q121" i="2"/>
  <c r="P123" i="2" l="1"/>
  <c r="Q122" i="2"/>
  <c r="P124" i="2" l="1"/>
  <c r="Q123" i="2"/>
  <c r="P125" i="2" l="1"/>
  <c r="Q124" i="2"/>
  <c r="P126" i="2" l="1"/>
  <c r="Q125" i="2"/>
  <c r="P127" i="2" l="1"/>
  <c r="Q126" i="2"/>
  <c r="P128" i="2" l="1"/>
  <c r="Q127" i="2"/>
  <c r="P129" i="2" l="1"/>
  <c r="Q128" i="2"/>
  <c r="P130" i="2" l="1"/>
  <c r="Q129" i="2"/>
  <c r="P131" i="2" l="1"/>
  <c r="Q130" i="2"/>
  <c r="P132" i="2" l="1"/>
  <c r="Q131" i="2"/>
  <c r="P133" i="2" l="1"/>
  <c r="Q132" i="2"/>
  <c r="P134" i="2" l="1"/>
  <c r="Q133" i="2"/>
  <c r="P135" i="2" l="1"/>
  <c r="Q134" i="2"/>
  <c r="P136" i="2" l="1"/>
  <c r="Q135" i="2"/>
  <c r="P137" i="2" l="1"/>
  <c r="Q136" i="2"/>
  <c r="P138" i="2" l="1"/>
  <c r="Q137" i="2"/>
  <c r="P139" i="2" l="1"/>
  <c r="Q138" i="2"/>
  <c r="P140" i="2" l="1"/>
  <c r="Q139" i="2"/>
  <c r="P141" i="2" l="1"/>
  <c r="Q140" i="2"/>
  <c r="P142" i="2" l="1"/>
  <c r="Q141" i="2"/>
  <c r="P143" i="2" l="1"/>
  <c r="Q142" i="2"/>
  <c r="P144" i="2" l="1"/>
  <c r="Q143" i="2"/>
  <c r="P145" i="2" l="1"/>
  <c r="Q144" i="2"/>
  <c r="P146" i="2" l="1"/>
  <c r="Q145" i="2"/>
  <c r="P147" i="2" l="1"/>
  <c r="Q146" i="2"/>
  <c r="P148" i="2" l="1"/>
  <c r="Q147" i="2"/>
  <c r="P149" i="2" l="1"/>
  <c r="Q148" i="2"/>
  <c r="P150" i="2" l="1"/>
  <c r="Q149" i="2"/>
  <c r="P151" i="2" l="1"/>
  <c r="Q150" i="2"/>
  <c r="P152" i="2" l="1"/>
  <c r="Q151" i="2"/>
  <c r="P153" i="2" l="1"/>
  <c r="Q152" i="2"/>
  <c r="P154" i="2" l="1"/>
  <c r="Q153" i="2"/>
  <c r="P155" i="2" l="1"/>
  <c r="Q154" i="2"/>
  <c r="P156" i="2" l="1"/>
  <c r="Q155" i="2"/>
  <c r="P157" i="2" l="1"/>
  <c r="Q156" i="2"/>
  <c r="P158" i="2" l="1"/>
  <c r="Q157" i="2"/>
  <c r="P159" i="2" l="1"/>
  <c r="Q158" i="2"/>
  <c r="P160" i="2" l="1"/>
  <c r="Q159" i="2"/>
  <c r="P161" i="2" l="1"/>
  <c r="Q160" i="2"/>
  <c r="P162" i="2" l="1"/>
  <c r="Q161" i="2"/>
  <c r="P163" i="2" l="1"/>
  <c r="Q162" i="2"/>
  <c r="P164" i="2" l="1"/>
  <c r="Q163" i="2"/>
  <c r="P165" i="2" l="1"/>
  <c r="Q164" i="2"/>
  <c r="P166" i="2" l="1"/>
  <c r="Q165" i="2"/>
  <c r="P167" i="2" l="1"/>
  <c r="Q166" i="2"/>
  <c r="P168" i="2" l="1"/>
  <c r="Q167" i="2"/>
  <c r="P169" i="2" l="1"/>
  <c r="Q168" i="2"/>
  <c r="P170" i="2" l="1"/>
  <c r="Q169" i="2"/>
  <c r="P171" i="2" l="1"/>
  <c r="Q170" i="2"/>
  <c r="P172" i="2" l="1"/>
  <c r="Q171" i="2"/>
  <c r="P173" i="2" l="1"/>
  <c r="Q172" i="2"/>
  <c r="P174" i="2" l="1"/>
  <c r="Q173" i="2"/>
  <c r="P175" i="2" l="1"/>
  <c r="Q174" i="2"/>
  <c r="P176" i="2" l="1"/>
  <c r="Q175" i="2"/>
  <c r="P177" i="2" l="1"/>
  <c r="Q176" i="2"/>
  <c r="P178" i="2" l="1"/>
  <c r="Q177" i="2"/>
  <c r="P179" i="2" l="1"/>
  <c r="Q178" i="2"/>
  <c r="P180" i="2" l="1"/>
  <c r="Q179" i="2"/>
  <c r="P181" i="2" l="1"/>
  <c r="Q180" i="2"/>
  <c r="P182" i="2" l="1"/>
  <c r="Q181" i="2"/>
  <c r="P183" i="2" l="1"/>
  <c r="Q182" i="2"/>
  <c r="P184" i="2" l="1"/>
  <c r="Q183" i="2"/>
  <c r="P185" i="2" l="1"/>
  <c r="Q184" i="2"/>
  <c r="P186" i="2" l="1"/>
  <c r="Q185" i="2"/>
  <c r="P187" i="2" l="1"/>
  <c r="Q186" i="2"/>
  <c r="P188" i="2" l="1"/>
  <c r="Q187" i="2"/>
  <c r="P189" i="2" l="1"/>
  <c r="Q188" i="2"/>
  <c r="P190" i="2" l="1"/>
  <c r="Q189" i="2"/>
  <c r="P191" i="2" l="1"/>
  <c r="Q190" i="2"/>
  <c r="P192" i="2" l="1"/>
  <c r="Q191" i="2"/>
  <c r="P193" i="2" l="1"/>
  <c r="Q192" i="2"/>
  <c r="P194" i="2" l="1"/>
  <c r="Q193" i="2"/>
  <c r="P195" i="2" l="1"/>
  <c r="Q194" i="2"/>
  <c r="P196" i="2" l="1"/>
  <c r="Q195" i="2"/>
  <c r="P197" i="2" l="1"/>
  <c r="Q196" i="2"/>
  <c r="P198" i="2" l="1"/>
  <c r="Q197" i="2"/>
  <c r="P199" i="2" l="1"/>
  <c r="Q198" i="2"/>
  <c r="P200" i="2" l="1"/>
  <c r="Q199" i="2"/>
  <c r="P201" i="2" l="1"/>
  <c r="Q200" i="2"/>
  <c r="P202" i="2" l="1"/>
  <c r="Q201" i="2"/>
  <c r="P203" i="2" l="1"/>
  <c r="Q202" i="2"/>
  <c r="P204" i="2" l="1"/>
  <c r="Q203" i="2"/>
  <c r="P205" i="2" l="1"/>
  <c r="Q204" i="2"/>
  <c r="P206" i="2" l="1"/>
  <c r="Q205" i="2"/>
  <c r="P207" i="2" l="1"/>
  <c r="Q206" i="2"/>
  <c r="P208" i="2" l="1"/>
  <c r="Q207" i="2"/>
  <c r="P209" i="2" l="1"/>
  <c r="Q208" i="2"/>
  <c r="P210" i="2" l="1"/>
  <c r="Q209" i="2"/>
  <c r="P211" i="2" l="1"/>
  <c r="Q210" i="2"/>
  <c r="P212" i="2" l="1"/>
  <c r="Q211" i="2"/>
  <c r="P213" i="2" l="1"/>
  <c r="Q212" i="2"/>
  <c r="P214" i="2" l="1"/>
  <c r="Q213" i="2"/>
  <c r="P215" i="2" l="1"/>
  <c r="Q214" i="2"/>
  <c r="P216" i="2" l="1"/>
  <c r="Q215" i="2"/>
  <c r="P217" i="2" l="1"/>
  <c r="Q216" i="2"/>
  <c r="P218" i="2" l="1"/>
  <c r="Q217" i="2"/>
  <c r="P219" i="2" l="1"/>
  <c r="Q218" i="2"/>
  <c r="P220" i="2" l="1"/>
  <c r="Q219" i="2"/>
  <c r="P221" i="2" l="1"/>
  <c r="Q220" i="2"/>
  <c r="P222" i="2" l="1"/>
  <c r="Q221" i="2"/>
  <c r="P223" i="2" l="1"/>
  <c r="Q222" i="2"/>
  <c r="P224" i="2" l="1"/>
  <c r="Q223" i="2"/>
  <c r="P225" i="2" l="1"/>
  <c r="Q224" i="2"/>
  <c r="P226" i="2" l="1"/>
  <c r="Q225" i="2"/>
  <c r="P227" i="2" l="1"/>
  <c r="Q226" i="2"/>
  <c r="P228" i="2" l="1"/>
  <c r="Q227" i="2"/>
  <c r="P229" i="2" l="1"/>
  <c r="Q228" i="2"/>
  <c r="P230" i="2" l="1"/>
  <c r="Q229" i="2"/>
  <c r="P231" i="2" l="1"/>
  <c r="Q230" i="2"/>
  <c r="P232" i="2" l="1"/>
  <c r="Q231" i="2"/>
  <c r="P233" i="2" l="1"/>
  <c r="Q232" i="2"/>
  <c r="P234" i="2" l="1"/>
  <c r="Q233" i="2"/>
  <c r="P235" i="2" l="1"/>
  <c r="Q234" i="2"/>
  <c r="P236" i="2" l="1"/>
  <c r="Q235" i="2"/>
  <c r="P237" i="2" l="1"/>
  <c r="Q236" i="2"/>
  <c r="P238" i="2" l="1"/>
  <c r="Q237" i="2"/>
  <c r="P239" i="2" l="1"/>
  <c r="Q238" i="2"/>
  <c r="P240" i="2" l="1"/>
  <c r="Q239" i="2"/>
  <c r="P241" i="2" l="1"/>
  <c r="Q240" i="2"/>
  <c r="P242" i="2" l="1"/>
  <c r="Q241" i="2"/>
  <c r="P243" i="2" l="1"/>
  <c r="Q242" i="2"/>
  <c r="P244" i="2" l="1"/>
  <c r="Q243" i="2"/>
  <c r="P245" i="2" l="1"/>
  <c r="Q244" i="2"/>
  <c r="P246" i="2" l="1"/>
  <c r="Q245" i="2"/>
  <c r="P247" i="2" l="1"/>
  <c r="Q246" i="2"/>
  <c r="P248" i="2" l="1"/>
  <c r="Q247" i="2"/>
  <c r="P249" i="2" l="1"/>
  <c r="Q248" i="2"/>
  <c r="P250" i="2" l="1"/>
  <c r="Q249" i="2"/>
  <c r="P251" i="2" l="1"/>
  <c r="Q250" i="2"/>
  <c r="P252" i="2" l="1"/>
  <c r="Q251" i="2"/>
  <c r="P253" i="2" l="1"/>
  <c r="Q252" i="2"/>
  <c r="P254" i="2" l="1"/>
  <c r="Q253" i="2"/>
  <c r="P255" i="2" l="1"/>
  <c r="Q254" i="2"/>
  <c r="P256" i="2" l="1"/>
  <c r="Q255" i="2"/>
  <c r="P257" i="2" l="1"/>
  <c r="Q256" i="2"/>
  <c r="P258" i="2" l="1"/>
  <c r="Q257" i="2"/>
  <c r="P259" i="2" l="1"/>
  <c r="Q258" i="2"/>
  <c r="P260" i="2" l="1"/>
  <c r="Q259" i="2"/>
  <c r="P261" i="2" l="1"/>
  <c r="Q260" i="2"/>
  <c r="P262" i="2" l="1"/>
  <c r="Q261" i="2"/>
  <c r="P263" i="2" l="1"/>
  <c r="Q262" i="2"/>
  <c r="P264" i="2" l="1"/>
  <c r="Q263" i="2"/>
  <c r="P265" i="2" l="1"/>
  <c r="Q264" i="2"/>
  <c r="P266" i="2" l="1"/>
  <c r="Q265" i="2"/>
  <c r="P267" i="2" l="1"/>
  <c r="Q266" i="2"/>
  <c r="P268" i="2" l="1"/>
  <c r="Q267" i="2"/>
  <c r="P269" i="2" l="1"/>
  <c r="Q268" i="2"/>
  <c r="P270" i="2" l="1"/>
  <c r="Q269" i="2"/>
  <c r="P271" i="2" l="1"/>
  <c r="Q270" i="2"/>
  <c r="P272" i="2" l="1"/>
  <c r="Q271" i="2"/>
  <c r="P273" i="2" l="1"/>
  <c r="Q272" i="2"/>
  <c r="P274" i="2" l="1"/>
  <c r="Q273" i="2"/>
  <c r="P275" i="2" l="1"/>
  <c r="Q274" i="2"/>
  <c r="P276" i="2" l="1"/>
  <c r="Q275" i="2"/>
  <c r="P277" i="2" l="1"/>
  <c r="Q276" i="2"/>
  <c r="P278" i="2" l="1"/>
  <c r="Q277" i="2"/>
  <c r="P279" i="2" l="1"/>
  <c r="Q278" i="2"/>
  <c r="P280" i="2" l="1"/>
  <c r="Q279" i="2"/>
  <c r="P281" i="2" l="1"/>
  <c r="Q280" i="2"/>
  <c r="P282" i="2" l="1"/>
  <c r="Q281" i="2"/>
  <c r="P283" i="2" l="1"/>
  <c r="Q282" i="2"/>
  <c r="P284" i="2" l="1"/>
  <c r="Q283" i="2"/>
  <c r="P285" i="2" l="1"/>
  <c r="Q284" i="2"/>
  <c r="P286" i="2" l="1"/>
  <c r="Q285" i="2"/>
  <c r="P287" i="2" l="1"/>
  <c r="Q286" i="2"/>
  <c r="P288" i="2" l="1"/>
  <c r="Q287" i="2"/>
  <c r="P289" i="2" l="1"/>
  <c r="Q288" i="2"/>
  <c r="P290" i="2" l="1"/>
  <c r="Q289" i="2"/>
  <c r="P291" i="2" l="1"/>
  <c r="Q290" i="2"/>
  <c r="P292" i="2" l="1"/>
  <c r="Q291" i="2"/>
  <c r="P293" i="2" l="1"/>
  <c r="Q292" i="2"/>
  <c r="P294" i="2" l="1"/>
  <c r="Q293" i="2"/>
  <c r="P295" i="2" l="1"/>
  <c r="Q294" i="2"/>
  <c r="P296" i="2" l="1"/>
  <c r="Q295" i="2"/>
  <c r="P297" i="2" l="1"/>
  <c r="Q296" i="2"/>
  <c r="P298" i="2" l="1"/>
  <c r="Q297" i="2"/>
  <c r="P299" i="2" l="1"/>
  <c r="Q298" i="2"/>
  <c r="P300" i="2" l="1"/>
  <c r="Q299" i="2"/>
  <c r="P301" i="2" l="1"/>
  <c r="Q300" i="2"/>
  <c r="P302" i="2" l="1"/>
  <c r="Q301" i="2"/>
  <c r="P303" i="2" l="1"/>
  <c r="Q302" i="2"/>
  <c r="P304" i="2" l="1"/>
  <c r="Q303" i="2"/>
  <c r="P305" i="2" l="1"/>
  <c r="Q304" i="2"/>
  <c r="P306" i="2" l="1"/>
  <c r="Q305" i="2"/>
  <c r="P307" i="2" l="1"/>
  <c r="Q306" i="2"/>
  <c r="P308" i="2" l="1"/>
  <c r="Q307" i="2"/>
  <c r="P309" i="2" l="1"/>
  <c r="Q308" i="2"/>
  <c r="P310" i="2" l="1"/>
  <c r="Q309" i="2"/>
  <c r="P311" i="2" l="1"/>
  <c r="Q310" i="2"/>
  <c r="P312" i="2" l="1"/>
  <c r="Q311" i="2"/>
  <c r="P313" i="2" l="1"/>
  <c r="Q312" i="2"/>
  <c r="P314" i="2" l="1"/>
  <c r="Q313" i="2"/>
  <c r="P315" i="2" l="1"/>
  <c r="Q314" i="2"/>
  <c r="P316" i="2" l="1"/>
  <c r="Q315" i="2"/>
  <c r="P317" i="2" l="1"/>
  <c r="Q316" i="2"/>
  <c r="P318" i="2" l="1"/>
  <c r="Q317" i="2"/>
  <c r="P319" i="2" l="1"/>
  <c r="Q318" i="2"/>
  <c r="P320" i="2" l="1"/>
  <c r="Q319" i="2"/>
  <c r="P321" i="2" l="1"/>
  <c r="Q320" i="2"/>
  <c r="P322" i="2" l="1"/>
  <c r="Q321" i="2"/>
  <c r="P323" i="2" l="1"/>
  <c r="Q322" i="2"/>
  <c r="P324" i="2" l="1"/>
  <c r="Q323" i="2"/>
  <c r="P325" i="2" l="1"/>
  <c r="Q324" i="2"/>
  <c r="P326" i="2" l="1"/>
  <c r="Q325" i="2"/>
  <c r="P327" i="2" l="1"/>
  <c r="Q326" i="2"/>
  <c r="P328" i="2" l="1"/>
  <c r="Q327" i="2"/>
  <c r="P329" i="2" l="1"/>
  <c r="Q328" i="2"/>
  <c r="P330" i="2" l="1"/>
  <c r="Q329" i="2"/>
  <c r="P331" i="2" l="1"/>
  <c r="Q330" i="2"/>
  <c r="P332" i="2" l="1"/>
  <c r="Q331" i="2"/>
  <c r="P333" i="2" l="1"/>
  <c r="Q332" i="2"/>
  <c r="P334" i="2" l="1"/>
  <c r="Q333" i="2"/>
  <c r="P335" i="2" l="1"/>
  <c r="Q334" i="2"/>
  <c r="P336" i="2" l="1"/>
  <c r="Q335" i="2"/>
  <c r="P337" i="2" l="1"/>
  <c r="Q336" i="2"/>
  <c r="P338" i="2" l="1"/>
  <c r="Q337" i="2"/>
  <c r="P339" i="2" l="1"/>
  <c r="Q338" i="2"/>
  <c r="P340" i="2" l="1"/>
  <c r="Q339" i="2"/>
  <c r="P341" i="2" l="1"/>
  <c r="Q340" i="2"/>
  <c r="P342" i="2" l="1"/>
  <c r="Q341" i="2"/>
  <c r="P343" i="2" l="1"/>
  <c r="Q342" i="2"/>
  <c r="P344" i="2" l="1"/>
  <c r="Q343" i="2"/>
  <c r="P345" i="2" l="1"/>
  <c r="Q344" i="2"/>
  <c r="P346" i="2" l="1"/>
  <c r="Q345" i="2"/>
  <c r="P347" i="2" l="1"/>
  <c r="Q346" i="2"/>
  <c r="P348" i="2" l="1"/>
  <c r="Q347" i="2"/>
  <c r="P349" i="2" l="1"/>
  <c r="Q348" i="2"/>
  <c r="P350" i="2" l="1"/>
  <c r="Q349" i="2"/>
  <c r="P351" i="2" l="1"/>
  <c r="Q350" i="2"/>
  <c r="P352" i="2" l="1"/>
  <c r="Q351" i="2"/>
  <c r="P353" i="2" l="1"/>
  <c r="Q352" i="2"/>
  <c r="P354" i="2" l="1"/>
  <c r="Q353" i="2"/>
  <c r="P355" i="2" l="1"/>
  <c r="Q354" i="2"/>
  <c r="P356" i="2" l="1"/>
  <c r="Q355" i="2"/>
  <c r="P357" i="2" l="1"/>
  <c r="Q356" i="2"/>
  <c r="P358" i="2" l="1"/>
  <c r="Q357" i="2"/>
  <c r="P359" i="2" l="1"/>
  <c r="Q358" i="2"/>
  <c r="P360" i="2" l="1"/>
  <c r="Q359" i="2"/>
  <c r="P361" i="2" l="1"/>
  <c r="Q360" i="2"/>
  <c r="P362" i="2" l="1"/>
  <c r="Q361" i="2"/>
  <c r="P363" i="2" l="1"/>
  <c r="Q362" i="2"/>
  <c r="P364" i="2" l="1"/>
  <c r="Q363" i="2"/>
  <c r="P365" i="2" l="1"/>
  <c r="Q364" i="2"/>
  <c r="P366" i="2" l="1"/>
  <c r="Q365" i="2"/>
  <c r="P367" i="2" l="1"/>
  <c r="Q366" i="2"/>
  <c r="P368" i="2" l="1"/>
  <c r="Q367" i="2"/>
  <c r="P369" i="2" l="1"/>
  <c r="Q368" i="2"/>
  <c r="P370" i="2" l="1"/>
  <c r="Q369" i="2"/>
  <c r="P371" i="2" l="1"/>
  <c r="Q370" i="2"/>
  <c r="P372" i="2" l="1"/>
  <c r="Q371" i="2"/>
  <c r="P373" i="2" l="1"/>
  <c r="Q372" i="2"/>
  <c r="P374" i="2" l="1"/>
  <c r="Q373" i="2"/>
  <c r="P375" i="2" l="1"/>
  <c r="Q374" i="2"/>
  <c r="P376" i="2" l="1"/>
  <c r="Q375" i="2"/>
  <c r="P377" i="2" l="1"/>
  <c r="Q376" i="2"/>
  <c r="P378" i="2" l="1"/>
  <c r="Q377" i="2"/>
  <c r="P379" i="2" l="1"/>
  <c r="Q378" i="2"/>
  <c r="P380" i="2" l="1"/>
  <c r="Q379" i="2"/>
  <c r="P381" i="2" l="1"/>
  <c r="Q380" i="2"/>
  <c r="P382" i="2" l="1"/>
  <c r="Q381" i="2"/>
  <c r="P383" i="2" l="1"/>
  <c r="Q382" i="2"/>
  <c r="P384" i="2" l="1"/>
  <c r="Q383" i="2"/>
  <c r="P385" i="2" l="1"/>
  <c r="Q384" i="2"/>
  <c r="P386" i="2" l="1"/>
  <c r="Q385" i="2"/>
  <c r="P387" i="2" l="1"/>
  <c r="Q386" i="2"/>
  <c r="P388" i="2" l="1"/>
  <c r="Q387" i="2"/>
  <c r="P389" i="2" l="1"/>
  <c r="Q388" i="2"/>
  <c r="P390" i="2" l="1"/>
  <c r="Q389" i="2"/>
  <c r="P391" i="2" l="1"/>
  <c r="Q390" i="2"/>
  <c r="P392" i="2" l="1"/>
  <c r="Q391" i="2"/>
  <c r="P393" i="2" l="1"/>
  <c r="Q392" i="2"/>
  <c r="P394" i="2" l="1"/>
  <c r="Q393" i="2"/>
  <c r="P395" i="2" l="1"/>
  <c r="Q394" i="2"/>
  <c r="P396" i="2" l="1"/>
  <c r="Q395" i="2"/>
  <c r="P397" i="2" l="1"/>
  <c r="Q396" i="2"/>
  <c r="P398" i="2" l="1"/>
  <c r="Q397" i="2"/>
  <c r="P399" i="2" l="1"/>
  <c r="Q398" i="2"/>
  <c r="P400" i="2" l="1"/>
  <c r="Q399" i="2"/>
  <c r="P401" i="2" l="1"/>
  <c r="Q400" i="2"/>
  <c r="P402" i="2" l="1"/>
  <c r="Q401" i="2"/>
  <c r="P403" i="2" l="1"/>
  <c r="Q402" i="2"/>
  <c r="P404" i="2" l="1"/>
  <c r="Q403" i="2"/>
  <c r="P405" i="2" l="1"/>
  <c r="Q404" i="2"/>
  <c r="P406" i="2" l="1"/>
  <c r="Q405" i="2"/>
  <c r="P407" i="2" l="1"/>
  <c r="Q406" i="2"/>
  <c r="P408" i="2" l="1"/>
  <c r="Q407" i="2"/>
  <c r="P409" i="2" l="1"/>
  <c r="Q408" i="2"/>
  <c r="P410" i="2" l="1"/>
  <c r="Q409" i="2"/>
  <c r="P411" i="2" l="1"/>
  <c r="Q410" i="2"/>
  <c r="P412" i="2" l="1"/>
  <c r="Q411" i="2"/>
  <c r="P413" i="2" l="1"/>
  <c r="Q412" i="2"/>
  <c r="P414" i="2" l="1"/>
  <c r="Q413" i="2"/>
  <c r="P415" i="2" l="1"/>
  <c r="Q414" i="2"/>
  <c r="P416" i="2" l="1"/>
  <c r="Q415" i="2"/>
  <c r="P417" i="2" l="1"/>
  <c r="Q416" i="2"/>
  <c r="P418" i="2" l="1"/>
  <c r="Q417" i="2"/>
  <c r="P419" i="2" l="1"/>
  <c r="Q418" i="2"/>
  <c r="P420" i="2" l="1"/>
  <c r="Q419" i="2"/>
  <c r="P421" i="2" l="1"/>
  <c r="Q420" i="2"/>
  <c r="P422" i="2" l="1"/>
  <c r="Q421" i="2"/>
  <c r="P423" i="2" l="1"/>
  <c r="Q422" i="2"/>
  <c r="P424" i="2" l="1"/>
  <c r="Q423" i="2"/>
  <c r="P425" i="2" l="1"/>
  <c r="Q424" i="2"/>
  <c r="P426" i="2" l="1"/>
  <c r="Q425" i="2"/>
  <c r="P427" i="2" l="1"/>
  <c r="Q426" i="2"/>
  <c r="P428" i="2" l="1"/>
  <c r="Q427" i="2"/>
  <c r="P429" i="2" l="1"/>
  <c r="Q428" i="2"/>
  <c r="P430" i="2" l="1"/>
  <c r="Q429" i="2"/>
  <c r="P431" i="2" l="1"/>
  <c r="Q430" i="2"/>
  <c r="P432" i="2" l="1"/>
  <c r="Q431" i="2"/>
  <c r="P433" i="2" l="1"/>
  <c r="Q432" i="2"/>
  <c r="P434" i="2" l="1"/>
  <c r="Q433" i="2"/>
  <c r="P435" i="2" l="1"/>
  <c r="Q434" i="2"/>
  <c r="P436" i="2" l="1"/>
  <c r="Q435" i="2"/>
  <c r="P437" i="2" l="1"/>
  <c r="Q436" i="2"/>
  <c r="P438" i="2" l="1"/>
  <c r="Q437" i="2"/>
  <c r="P439" i="2" l="1"/>
  <c r="Q438" i="2"/>
  <c r="P440" i="2" l="1"/>
  <c r="Q439" i="2"/>
  <c r="P441" i="2" l="1"/>
  <c r="Q440" i="2"/>
  <c r="P442" i="2" l="1"/>
  <c r="Q441" i="2"/>
  <c r="P443" i="2" l="1"/>
  <c r="Q442" i="2"/>
  <c r="P444" i="2" l="1"/>
  <c r="Q443" i="2"/>
  <c r="P445" i="2" l="1"/>
  <c r="Q444" i="2"/>
  <c r="P446" i="2" l="1"/>
  <c r="Q445" i="2"/>
  <c r="P447" i="2" l="1"/>
  <c r="Q446" i="2"/>
  <c r="P448" i="2" l="1"/>
  <c r="Q447" i="2"/>
  <c r="P449" i="2" l="1"/>
  <c r="Q448" i="2"/>
  <c r="P450" i="2" l="1"/>
  <c r="Q449" i="2"/>
  <c r="P451" i="2" l="1"/>
  <c r="Q450" i="2"/>
  <c r="P452" i="2" l="1"/>
  <c r="Q451" i="2"/>
  <c r="P453" i="2" l="1"/>
  <c r="Q452" i="2"/>
  <c r="P454" i="2" l="1"/>
  <c r="Q453" i="2"/>
  <c r="P455" i="2" l="1"/>
  <c r="Q454" i="2"/>
  <c r="P456" i="2" l="1"/>
  <c r="Q455" i="2"/>
  <c r="P457" i="2" l="1"/>
  <c r="Q456" i="2"/>
  <c r="P458" i="2" l="1"/>
  <c r="Q457" i="2"/>
  <c r="P459" i="2" l="1"/>
  <c r="Q458" i="2"/>
  <c r="P460" i="2" l="1"/>
  <c r="Q459" i="2"/>
  <c r="P461" i="2" l="1"/>
  <c r="Q460" i="2"/>
  <c r="P462" i="2" l="1"/>
  <c r="Q461" i="2"/>
  <c r="P463" i="2" l="1"/>
  <c r="Q462" i="2"/>
  <c r="P464" i="2" l="1"/>
  <c r="Q463" i="2"/>
  <c r="P465" i="2" l="1"/>
  <c r="Q464" i="2"/>
  <c r="P466" i="2" l="1"/>
  <c r="Q465" i="2"/>
  <c r="P467" i="2" l="1"/>
  <c r="Q466" i="2"/>
  <c r="P468" i="2" l="1"/>
  <c r="Q467" i="2"/>
  <c r="P469" i="2" l="1"/>
  <c r="Q468" i="2"/>
  <c r="P470" i="2" l="1"/>
  <c r="Q469" i="2"/>
  <c r="P471" i="2" l="1"/>
  <c r="Q470" i="2"/>
  <c r="P472" i="2" l="1"/>
  <c r="Q471" i="2"/>
  <c r="P473" i="2" l="1"/>
  <c r="Q472" i="2"/>
  <c r="P474" i="2" l="1"/>
  <c r="Q473" i="2"/>
  <c r="P475" i="2" l="1"/>
  <c r="Q474" i="2"/>
  <c r="P476" i="2" l="1"/>
  <c r="Q475" i="2"/>
  <c r="P477" i="2" l="1"/>
  <c r="Q476" i="2"/>
  <c r="P478" i="2" l="1"/>
  <c r="Q477" i="2"/>
  <c r="P479" i="2" l="1"/>
  <c r="Q478" i="2"/>
  <c r="P480" i="2" l="1"/>
  <c r="Q479" i="2"/>
  <c r="P481" i="2" l="1"/>
  <c r="Q480" i="2"/>
  <c r="P482" i="2" l="1"/>
  <c r="Q481" i="2"/>
  <c r="P483" i="2" l="1"/>
  <c r="Q482" i="2"/>
  <c r="P484" i="2" l="1"/>
  <c r="Q483" i="2"/>
  <c r="P485" i="2" l="1"/>
  <c r="Q484" i="2"/>
  <c r="P486" i="2" l="1"/>
  <c r="Q485" i="2"/>
  <c r="P487" i="2" l="1"/>
  <c r="Q486" i="2"/>
  <c r="P488" i="2" l="1"/>
  <c r="Q487" i="2"/>
  <c r="P489" i="2" l="1"/>
  <c r="Q488" i="2"/>
  <c r="P490" i="2" l="1"/>
  <c r="Q489" i="2"/>
  <c r="P491" i="2" l="1"/>
  <c r="Q490" i="2"/>
  <c r="P492" i="2" l="1"/>
  <c r="Q491" i="2"/>
  <c r="P493" i="2" l="1"/>
  <c r="Q492" i="2"/>
  <c r="P494" i="2" l="1"/>
  <c r="Q493" i="2"/>
  <c r="P495" i="2" l="1"/>
  <c r="Q494" i="2"/>
  <c r="P496" i="2" l="1"/>
  <c r="Q495" i="2"/>
  <c r="P497" i="2" l="1"/>
  <c r="Q496" i="2"/>
  <c r="P498" i="2" l="1"/>
  <c r="Q497" i="2"/>
  <c r="P499" i="2" l="1"/>
  <c r="Q498" i="2"/>
  <c r="P500" i="2" l="1"/>
  <c r="Q499" i="2"/>
  <c r="P501" i="2" l="1"/>
  <c r="Q500" i="2"/>
  <c r="P502" i="2" l="1"/>
  <c r="Q501" i="2"/>
  <c r="P503" i="2" l="1"/>
  <c r="Q502" i="2"/>
  <c r="P504" i="2" l="1"/>
  <c r="Q503" i="2"/>
  <c r="P505" i="2" l="1"/>
  <c r="Q504" i="2"/>
  <c r="P506" i="2" l="1"/>
  <c r="Q505" i="2"/>
  <c r="P507" i="2" l="1"/>
  <c r="Q506" i="2"/>
  <c r="P508" i="2" l="1"/>
  <c r="Q507" i="2"/>
  <c r="P509" i="2" l="1"/>
  <c r="Q508" i="2"/>
  <c r="P510" i="2" l="1"/>
  <c r="Q509" i="2"/>
  <c r="P511" i="2" l="1"/>
  <c r="Q510" i="2"/>
  <c r="P512" i="2" l="1"/>
  <c r="Q511" i="2"/>
  <c r="P513" i="2" l="1"/>
  <c r="Q512" i="2"/>
  <c r="P514" i="2" l="1"/>
  <c r="Q513" i="2"/>
  <c r="P515" i="2" l="1"/>
  <c r="Q514" i="2"/>
  <c r="P516" i="2" l="1"/>
  <c r="Q515" i="2"/>
  <c r="P517" i="2" l="1"/>
  <c r="Q516" i="2"/>
  <c r="P518" i="2" l="1"/>
  <c r="Q517" i="2"/>
  <c r="P519" i="2" l="1"/>
  <c r="Q518" i="2"/>
  <c r="P520" i="2" l="1"/>
  <c r="Q519" i="2"/>
  <c r="P521" i="2" l="1"/>
  <c r="Q520" i="2"/>
  <c r="P522" i="2" l="1"/>
  <c r="Q521" i="2"/>
  <c r="P523" i="2" l="1"/>
  <c r="Q522" i="2"/>
  <c r="P524" i="2" l="1"/>
  <c r="Q523" i="2"/>
  <c r="P525" i="2" l="1"/>
  <c r="Q524" i="2"/>
  <c r="P526" i="2" l="1"/>
  <c r="Q525" i="2"/>
  <c r="P527" i="2" l="1"/>
  <c r="Q526" i="2"/>
  <c r="P528" i="2" l="1"/>
  <c r="Q527" i="2"/>
  <c r="P529" i="2" l="1"/>
  <c r="Q528" i="2"/>
  <c r="P530" i="2" l="1"/>
  <c r="Q529" i="2"/>
  <c r="P531" i="2" l="1"/>
  <c r="Q530" i="2"/>
  <c r="P532" i="2" l="1"/>
  <c r="Q531" i="2"/>
  <c r="P533" i="2" l="1"/>
  <c r="Q532" i="2"/>
  <c r="P534" i="2" l="1"/>
  <c r="Q533" i="2"/>
  <c r="P535" i="2" l="1"/>
  <c r="Q534" i="2"/>
  <c r="P536" i="2" l="1"/>
  <c r="Q535" i="2"/>
  <c r="P537" i="2" l="1"/>
  <c r="Q536" i="2"/>
  <c r="P538" i="2" l="1"/>
  <c r="Q537" i="2"/>
  <c r="P539" i="2" l="1"/>
  <c r="Q538" i="2"/>
  <c r="P540" i="2" l="1"/>
  <c r="Q539" i="2"/>
  <c r="P541" i="2" l="1"/>
  <c r="Q540" i="2"/>
  <c r="P542" i="2" l="1"/>
  <c r="Q541" i="2"/>
  <c r="P543" i="2" l="1"/>
  <c r="Q542" i="2"/>
  <c r="P544" i="2" l="1"/>
  <c r="Q543" i="2"/>
  <c r="P545" i="2" l="1"/>
  <c r="Q544" i="2"/>
  <c r="P546" i="2" l="1"/>
  <c r="Q545" i="2"/>
  <c r="P547" i="2" l="1"/>
  <c r="Q546" i="2"/>
  <c r="P548" i="2" l="1"/>
  <c r="Q547" i="2"/>
  <c r="P549" i="2" l="1"/>
  <c r="Q548" i="2"/>
  <c r="P550" i="2" l="1"/>
  <c r="Q549" i="2"/>
  <c r="P551" i="2" l="1"/>
  <c r="Q550" i="2"/>
  <c r="P552" i="2" l="1"/>
  <c r="Q551" i="2"/>
  <c r="P553" i="2" l="1"/>
  <c r="Q552" i="2"/>
  <c r="P554" i="2" l="1"/>
  <c r="Q553" i="2"/>
  <c r="P555" i="2" l="1"/>
  <c r="Q554" i="2"/>
  <c r="P556" i="2" l="1"/>
  <c r="Q555" i="2"/>
  <c r="P557" i="2" l="1"/>
  <c r="Q556" i="2"/>
  <c r="P558" i="2" l="1"/>
  <c r="Q557" i="2"/>
  <c r="P559" i="2" l="1"/>
  <c r="Q558" i="2"/>
  <c r="P560" i="2" l="1"/>
  <c r="Q559" i="2"/>
  <c r="P561" i="2" l="1"/>
  <c r="Q560" i="2"/>
  <c r="P562" i="2" l="1"/>
  <c r="Q561" i="2"/>
  <c r="P563" i="2" l="1"/>
  <c r="Q562" i="2"/>
  <c r="P564" i="2" l="1"/>
  <c r="Q563" i="2"/>
  <c r="P565" i="2" l="1"/>
  <c r="Q564" i="2"/>
  <c r="P566" i="2" l="1"/>
  <c r="Q565" i="2"/>
  <c r="P567" i="2" l="1"/>
  <c r="Q566" i="2"/>
  <c r="P568" i="2" l="1"/>
  <c r="Q567" i="2"/>
  <c r="P569" i="2" l="1"/>
  <c r="Q568" i="2"/>
  <c r="P570" i="2" l="1"/>
  <c r="Q569" i="2"/>
  <c r="P571" i="2" l="1"/>
  <c r="Q570" i="2"/>
  <c r="P572" i="2" l="1"/>
  <c r="Q571" i="2"/>
  <c r="P573" i="2" l="1"/>
  <c r="Q572" i="2"/>
  <c r="P574" i="2" l="1"/>
  <c r="Q573" i="2"/>
  <c r="P575" i="2" l="1"/>
  <c r="Q574" i="2"/>
  <c r="P576" i="2" l="1"/>
  <c r="Q575" i="2"/>
  <c r="P577" i="2" l="1"/>
  <c r="Q576" i="2"/>
  <c r="P578" i="2" l="1"/>
  <c r="Q577" i="2"/>
  <c r="P579" i="2" l="1"/>
  <c r="Q578" i="2"/>
  <c r="P580" i="2" l="1"/>
  <c r="Q579" i="2"/>
  <c r="P581" i="2" l="1"/>
  <c r="Q580" i="2"/>
  <c r="P582" i="2" l="1"/>
  <c r="Q581" i="2"/>
  <c r="P583" i="2" l="1"/>
  <c r="Q582" i="2"/>
  <c r="P584" i="2" l="1"/>
  <c r="Q583" i="2"/>
  <c r="P585" i="2" l="1"/>
  <c r="Q584" i="2"/>
  <c r="P586" i="2" l="1"/>
  <c r="Q585" i="2"/>
  <c r="P587" i="2" l="1"/>
  <c r="Q586" i="2"/>
  <c r="P588" i="2" l="1"/>
  <c r="Q587" i="2"/>
  <c r="P589" i="2" l="1"/>
  <c r="Q588" i="2"/>
  <c r="P590" i="2" l="1"/>
  <c r="Q589" i="2"/>
  <c r="P591" i="2" l="1"/>
  <c r="Q590" i="2"/>
  <c r="P592" i="2" l="1"/>
  <c r="Q591" i="2"/>
  <c r="P593" i="2" l="1"/>
  <c r="Q592" i="2"/>
  <c r="P594" i="2" l="1"/>
  <c r="Q593" i="2"/>
  <c r="P595" i="2" l="1"/>
  <c r="Q594" i="2"/>
  <c r="P596" i="2" l="1"/>
  <c r="Q595" i="2"/>
  <c r="P597" i="2" l="1"/>
  <c r="Q596" i="2"/>
  <c r="P598" i="2" l="1"/>
  <c r="Q597" i="2"/>
  <c r="P599" i="2" l="1"/>
  <c r="Q598" i="2"/>
  <c r="P600" i="2" l="1"/>
  <c r="Q599" i="2"/>
  <c r="P601" i="2" l="1"/>
  <c r="Q600" i="2"/>
  <c r="P602" i="2" l="1"/>
  <c r="Q601" i="2"/>
  <c r="P603" i="2" l="1"/>
  <c r="Q602" i="2"/>
  <c r="P604" i="2" l="1"/>
  <c r="Q603" i="2"/>
  <c r="P605" i="2" l="1"/>
  <c r="Q604" i="2"/>
  <c r="P606" i="2" l="1"/>
  <c r="Q605" i="2"/>
  <c r="P607" i="2" l="1"/>
  <c r="Q606" i="2"/>
  <c r="P608" i="2" l="1"/>
  <c r="Q607" i="2"/>
  <c r="P609" i="2" l="1"/>
  <c r="Q608" i="2"/>
  <c r="P610" i="2" l="1"/>
  <c r="Q609" i="2"/>
  <c r="P611" i="2" l="1"/>
  <c r="Q610" i="2"/>
  <c r="P612" i="2" l="1"/>
  <c r="Q611" i="2"/>
  <c r="P613" i="2" l="1"/>
  <c r="Q612" i="2"/>
  <c r="P614" i="2" l="1"/>
  <c r="Q613" i="2"/>
  <c r="P615" i="2" l="1"/>
  <c r="Q614" i="2"/>
  <c r="P616" i="2" l="1"/>
  <c r="Q615" i="2"/>
  <c r="P617" i="2" l="1"/>
  <c r="Q616" i="2"/>
  <c r="P618" i="2" l="1"/>
  <c r="Q617" i="2"/>
  <c r="P619" i="2" l="1"/>
  <c r="Q618" i="2"/>
  <c r="P620" i="2" l="1"/>
  <c r="Q619" i="2"/>
  <c r="P621" i="2" l="1"/>
  <c r="Q620" i="2"/>
  <c r="P622" i="2" l="1"/>
  <c r="Q621" i="2"/>
  <c r="P623" i="2" l="1"/>
  <c r="Q622" i="2"/>
  <c r="P624" i="2" l="1"/>
  <c r="Q623" i="2"/>
  <c r="P625" i="2" l="1"/>
  <c r="Q624" i="2"/>
  <c r="P626" i="2" l="1"/>
  <c r="Q625" i="2"/>
  <c r="P627" i="2" l="1"/>
  <c r="Q626" i="2"/>
  <c r="P628" i="2" l="1"/>
  <c r="Q627" i="2"/>
  <c r="P629" i="2" l="1"/>
  <c r="Q628" i="2"/>
  <c r="P630" i="2" l="1"/>
  <c r="Q629" i="2"/>
  <c r="P631" i="2" l="1"/>
  <c r="Q630" i="2"/>
  <c r="P632" i="2" l="1"/>
  <c r="Q631" i="2"/>
  <c r="P633" i="2" l="1"/>
  <c r="Q632" i="2"/>
  <c r="P634" i="2" l="1"/>
  <c r="Q633" i="2"/>
  <c r="P635" i="2" l="1"/>
  <c r="Q634" i="2"/>
  <c r="P636" i="2" l="1"/>
  <c r="Q635" i="2"/>
  <c r="P637" i="2" l="1"/>
  <c r="Q636" i="2"/>
  <c r="P638" i="2" l="1"/>
  <c r="Q637" i="2"/>
  <c r="P639" i="2" l="1"/>
  <c r="Q638" i="2"/>
  <c r="P640" i="2" l="1"/>
  <c r="Q639" i="2"/>
  <c r="P641" i="2" l="1"/>
  <c r="Q640" i="2"/>
  <c r="P642" i="2" l="1"/>
  <c r="Q641" i="2"/>
  <c r="P643" i="2" l="1"/>
  <c r="Q642" i="2"/>
  <c r="P644" i="2" l="1"/>
  <c r="Q643" i="2"/>
  <c r="P645" i="2" l="1"/>
  <c r="Q644" i="2"/>
  <c r="P646" i="2" l="1"/>
  <c r="Q645" i="2"/>
  <c r="P647" i="2" l="1"/>
  <c r="Q646" i="2"/>
  <c r="P648" i="2" l="1"/>
  <c r="Q647" i="2"/>
  <c r="P649" i="2" l="1"/>
  <c r="Q648" i="2"/>
  <c r="P650" i="2" l="1"/>
  <c r="Q649" i="2"/>
  <c r="P651" i="2" l="1"/>
  <c r="Q650" i="2"/>
  <c r="P652" i="2" l="1"/>
  <c r="Q651" i="2"/>
  <c r="P653" i="2" l="1"/>
  <c r="Q652" i="2"/>
  <c r="P654" i="2" l="1"/>
  <c r="Q653" i="2"/>
  <c r="P655" i="2" l="1"/>
  <c r="Q654" i="2"/>
  <c r="P656" i="2" l="1"/>
  <c r="Q655" i="2"/>
  <c r="P657" i="2" l="1"/>
  <c r="Q656" i="2"/>
  <c r="P658" i="2" l="1"/>
  <c r="Q657" i="2"/>
  <c r="P659" i="2" l="1"/>
  <c r="Q658" i="2"/>
  <c r="P660" i="2" l="1"/>
  <c r="Q659" i="2"/>
  <c r="P661" i="2" l="1"/>
  <c r="Q660" i="2"/>
  <c r="P662" i="2" l="1"/>
  <c r="Q661" i="2"/>
  <c r="P663" i="2" l="1"/>
  <c r="Q662" i="2"/>
  <c r="P664" i="2" l="1"/>
  <c r="Q663" i="2"/>
  <c r="P665" i="2" l="1"/>
  <c r="Q664" i="2"/>
  <c r="P666" i="2" l="1"/>
  <c r="Q665" i="2"/>
  <c r="P667" i="2" l="1"/>
  <c r="Q666" i="2"/>
  <c r="P668" i="2" l="1"/>
  <c r="Q667" i="2"/>
  <c r="P669" i="2" l="1"/>
  <c r="Q668" i="2"/>
  <c r="P670" i="2" l="1"/>
  <c r="Q669" i="2"/>
  <c r="P671" i="2" l="1"/>
  <c r="Q670" i="2"/>
  <c r="P672" i="2" l="1"/>
  <c r="Q671" i="2"/>
  <c r="P673" i="2" l="1"/>
  <c r="Q672" i="2"/>
  <c r="P674" i="2" l="1"/>
  <c r="Q673" i="2"/>
  <c r="P675" i="2" l="1"/>
  <c r="Q674" i="2"/>
  <c r="P676" i="2" l="1"/>
  <c r="Q675" i="2"/>
  <c r="P677" i="2" l="1"/>
  <c r="Q676" i="2"/>
  <c r="P678" i="2" l="1"/>
  <c r="Q677" i="2"/>
  <c r="P679" i="2" l="1"/>
  <c r="Q678" i="2"/>
  <c r="P680" i="2" l="1"/>
  <c r="Q679" i="2"/>
  <c r="P681" i="2" l="1"/>
  <c r="Q680" i="2"/>
  <c r="P682" i="2" l="1"/>
  <c r="Q681" i="2"/>
  <c r="P683" i="2" l="1"/>
  <c r="Q682" i="2"/>
  <c r="P684" i="2" l="1"/>
  <c r="Q683" i="2"/>
  <c r="P685" i="2" l="1"/>
  <c r="Q684" i="2"/>
  <c r="P686" i="2" l="1"/>
  <c r="Q685" i="2"/>
  <c r="P687" i="2" l="1"/>
  <c r="Q686" i="2"/>
  <c r="P688" i="2" l="1"/>
  <c r="Q687" i="2"/>
  <c r="P689" i="2" l="1"/>
  <c r="Q688" i="2"/>
  <c r="P690" i="2" l="1"/>
  <c r="Q689" i="2"/>
  <c r="P691" i="2" l="1"/>
  <c r="Q690" i="2"/>
  <c r="P692" i="2" l="1"/>
  <c r="Q691" i="2"/>
  <c r="P693" i="2" l="1"/>
  <c r="Q692" i="2"/>
  <c r="P694" i="2" l="1"/>
  <c r="Q693" i="2"/>
  <c r="P695" i="2" l="1"/>
  <c r="Q694" i="2"/>
  <c r="P696" i="2" l="1"/>
  <c r="Q695" i="2"/>
  <c r="P697" i="2" l="1"/>
  <c r="Q696" i="2"/>
  <c r="P698" i="2" l="1"/>
  <c r="Q697" i="2"/>
  <c r="P699" i="2" l="1"/>
  <c r="Q698" i="2"/>
  <c r="P700" i="2" l="1"/>
  <c r="Q699" i="2"/>
  <c r="P701" i="2" l="1"/>
  <c r="Q700" i="2"/>
  <c r="P702" i="2" l="1"/>
  <c r="Q701" i="2"/>
  <c r="P703" i="2" l="1"/>
  <c r="Q702" i="2"/>
  <c r="P704" i="2" l="1"/>
  <c r="Q703" i="2"/>
  <c r="P705" i="2" l="1"/>
  <c r="Q704" i="2"/>
  <c r="P706" i="2" l="1"/>
  <c r="Q705" i="2"/>
  <c r="P707" i="2" l="1"/>
  <c r="Q706" i="2"/>
  <c r="P708" i="2" l="1"/>
  <c r="Q707" i="2"/>
  <c r="P709" i="2" l="1"/>
  <c r="Q708" i="2"/>
  <c r="P710" i="2" l="1"/>
  <c r="Q709" i="2"/>
  <c r="P711" i="2" l="1"/>
  <c r="Q710" i="2"/>
  <c r="P712" i="2" l="1"/>
  <c r="Q711" i="2"/>
  <c r="P713" i="2" l="1"/>
  <c r="Q712" i="2"/>
  <c r="P714" i="2" l="1"/>
  <c r="Q713" i="2"/>
  <c r="P715" i="2" l="1"/>
  <c r="Q714" i="2"/>
  <c r="P716" i="2" l="1"/>
  <c r="Q715" i="2"/>
  <c r="P717" i="2" l="1"/>
  <c r="Q716" i="2"/>
  <c r="P718" i="2" l="1"/>
  <c r="Q717" i="2"/>
  <c r="P719" i="2" l="1"/>
  <c r="Q718" i="2"/>
  <c r="P720" i="2" l="1"/>
  <c r="Q719" i="2"/>
  <c r="P721" i="2" l="1"/>
  <c r="Q720" i="2"/>
  <c r="P722" i="2" l="1"/>
  <c r="Q721" i="2"/>
  <c r="P723" i="2" l="1"/>
  <c r="Q722" i="2"/>
  <c r="P724" i="2" l="1"/>
  <c r="Q723" i="2"/>
  <c r="P725" i="2" l="1"/>
  <c r="Q724" i="2"/>
  <c r="P726" i="2" l="1"/>
  <c r="Q725" i="2"/>
  <c r="P727" i="2" l="1"/>
  <c r="Q726" i="2"/>
  <c r="P728" i="2" l="1"/>
  <c r="Q727" i="2"/>
  <c r="P729" i="2" l="1"/>
  <c r="Q728" i="2"/>
  <c r="P730" i="2" l="1"/>
  <c r="Q729" i="2"/>
  <c r="P731" i="2" l="1"/>
  <c r="Q730" i="2"/>
  <c r="P732" i="2" l="1"/>
  <c r="Q731" i="2"/>
  <c r="P733" i="2" l="1"/>
  <c r="Q732" i="2"/>
  <c r="P734" i="2" l="1"/>
  <c r="Q733" i="2"/>
  <c r="P735" i="2" l="1"/>
  <c r="Q734" i="2"/>
  <c r="P736" i="2" l="1"/>
  <c r="Q735" i="2"/>
  <c r="P737" i="2" l="1"/>
  <c r="Q736" i="2"/>
  <c r="P738" i="2" l="1"/>
  <c r="Q737" i="2"/>
  <c r="P739" i="2" l="1"/>
  <c r="Q738" i="2"/>
  <c r="P740" i="2" l="1"/>
  <c r="Q739" i="2"/>
  <c r="P741" i="2" l="1"/>
  <c r="Q740" i="2"/>
  <c r="P742" i="2" l="1"/>
  <c r="Q741" i="2"/>
  <c r="P743" i="2" l="1"/>
  <c r="Q742" i="2"/>
  <c r="P744" i="2" l="1"/>
  <c r="Q743" i="2"/>
  <c r="P745" i="2" l="1"/>
  <c r="Q744" i="2"/>
  <c r="P746" i="2" l="1"/>
  <c r="Q745" i="2"/>
  <c r="P747" i="2" l="1"/>
  <c r="Q746" i="2"/>
  <c r="P748" i="2" l="1"/>
  <c r="Q747" i="2"/>
  <c r="P749" i="2" l="1"/>
  <c r="Q748" i="2"/>
  <c r="P750" i="2" l="1"/>
  <c r="Q749" i="2"/>
  <c r="P751" i="2" l="1"/>
  <c r="Q750" i="2"/>
  <c r="P752" i="2" l="1"/>
  <c r="Q751" i="2"/>
  <c r="P753" i="2" l="1"/>
  <c r="Q752" i="2"/>
  <c r="P754" i="2" l="1"/>
  <c r="Q753" i="2"/>
  <c r="P755" i="2" l="1"/>
  <c r="Q754" i="2"/>
  <c r="P756" i="2" l="1"/>
  <c r="Q755" i="2"/>
  <c r="P757" i="2" l="1"/>
  <c r="Q756" i="2"/>
  <c r="P758" i="2" l="1"/>
  <c r="Q757" i="2"/>
  <c r="P759" i="2" l="1"/>
  <c r="Q758" i="2"/>
  <c r="P760" i="2" l="1"/>
  <c r="Q759" i="2"/>
  <c r="P761" i="2" l="1"/>
  <c r="Q760" i="2"/>
  <c r="P762" i="2" l="1"/>
  <c r="Q761" i="2"/>
  <c r="P763" i="2" l="1"/>
  <c r="Q762" i="2"/>
  <c r="P764" i="2" l="1"/>
  <c r="Q763" i="2"/>
  <c r="P765" i="2" l="1"/>
  <c r="Q764" i="2"/>
  <c r="P766" i="2" l="1"/>
  <c r="Q765" i="2"/>
  <c r="P767" i="2" l="1"/>
  <c r="Q766" i="2"/>
  <c r="P768" i="2" l="1"/>
  <c r="Q767" i="2"/>
  <c r="P769" i="2" l="1"/>
  <c r="Q768" i="2"/>
  <c r="P770" i="2" l="1"/>
  <c r="Q769" i="2"/>
  <c r="P771" i="2" l="1"/>
  <c r="Q770" i="2"/>
  <c r="P772" i="2" l="1"/>
  <c r="Q771" i="2"/>
  <c r="P773" i="2" l="1"/>
  <c r="Q772" i="2"/>
  <c r="P774" i="2" l="1"/>
  <c r="Q773" i="2"/>
  <c r="P775" i="2" l="1"/>
  <c r="Q774" i="2"/>
  <c r="P776" i="2" l="1"/>
  <c r="Q775" i="2"/>
  <c r="P777" i="2" l="1"/>
  <c r="Q776" i="2"/>
  <c r="P778" i="2" l="1"/>
  <c r="Q777" i="2"/>
  <c r="P779" i="2" l="1"/>
  <c r="Q778" i="2"/>
  <c r="P780" i="2" l="1"/>
  <c r="Q779" i="2"/>
  <c r="P781" i="2" l="1"/>
  <c r="Q780" i="2"/>
  <c r="P782" i="2" l="1"/>
  <c r="Q781" i="2"/>
  <c r="P783" i="2" l="1"/>
  <c r="Q782" i="2"/>
  <c r="P784" i="2" l="1"/>
  <c r="Q783" i="2"/>
  <c r="P785" i="2" l="1"/>
  <c r="Q784" i="2"/>
  <c r="P786" i="2" l="1"/>
  <c r="Q785" i="2"/>
  <c r="P787" i="2" l="1"/>
  <c r="Q786" i="2"/>
  <c r="P788" i="2" l="1"/>
  <c r="Q787" i="2"/>
  <c r="P789" i="2" l="1"/>
  <c r="Q788" i="2"/>
  <c r="P790" i="2" l="1"/>
  <c r="Q789" i="2"/>
  <c r="P791" i="2" l="1"/>
  <c r="Q790" i="2"/>
  <c r="P792" i="2" l="1"/>
  <c r="Q791" i="2"/>
  <c r="P793" i="2" l="1"/>
  <c r="Q792" i="2"/>
  <c r="P794" i="2" l="1"/>
  <c r="Q793" i="2"/>
  <c r="P795" i="2" l="1"/>
  <c r="Q794" i="2"/>
  <c r="P796" i="2" l="1"/>
  <c r="Q795" i="2"/>
  <c r="P797" i="2" l="1"/>
  <c r="Q796" i="2"/>
  <c r="P798" i="2" l="1"/>
  <c r="Q797" i="2"/>
  <c r="P799" i="2" l="1"/>
  <c r="Q798" i="2"/>
  <c r="P800" i="2" l="1"/>
  <c r="Q799" i="2"/>
  <c r="P801" i="2" l="1"/>
  <c r="Q800" i="2"/>
  <c r="P802" i="2" l="1"/>
  <c r="Q801" i="2"/>
  <c r="P803" i="2" l="1"/>
  <c r="Q802" i="2"/>
  <c r="P804" i="2" l="1"/>
  <c r="Q803" i="2"/>
  <c r="P805" i="2" l="1"/>
  <c r="Q804" i="2"/>
  <c r="P806" i="2" l="1"/>
  <c r="Q805" i="2"/>
  <c r="P807" i="2" l="1"/>
  <c r="Q806" i="2"/>
  <c r="P808" i="2" l="1"/>
  <c r="Q807" i="2"/>
  <c r="P809" i="2" l="1"/>
  <c r="Q808" i="2"/>
  <c r="P810" i="2" l="1"/>
  <c r="Q809" i="2"/>
  <c r="P811" i="2" l="1"/>
  <c r="Q810" i="2"/>
  <c r="P812" i="2" l="1"/>
  <c r="Q811" i="2"/>
  <c r="P813" i="2" l="1"/>
  <c r="Q812" i="2"/>
  <c r="P814" i="2" l="1"/>
  <c r="Q813" i="2"/>
  <c r="P815" i="2" l="1"/>
  <c r="Q814" i="2"/>
  <c r="P816" i="2" l="1"/>
  <c r="Q815" i="2"/>
  <c r="P817" i="2" l="1"/>
  <c r="Q816" i="2"/>
  <c r="P818" i="2" l="1"/>
  <c r="Q817" i="2"/>
  <c r="P819" i="2" l="1"/>
  <c r="Q818" i="2"/>
  <c r="P820" i="2" l="1"/>
  <c r="Q819" i="2"/>
  <c r="P821" i="2" l="1"/>
  <c r="Q820" i="2"/>
  <c r="P822" i="2" l="1"/>
  <c r="Q821" i="2"/>
  <c r="P823" i="2" l="1"/>
  <c r="Q822" i="2"/>
  <c r="P824" i="2" l="1"/>
  <c r="Q823" i="2"/>
  <c r="P825" i="2" l="1"/>
  <c r="Q824" i="2"/>
  <c r="P826" i="2" l="1"/>
  <c r="Q825" i="2"/>
  <c r="P827" i="2" l="1"/>
  <c r="Q826" i="2"/>
  <c r="P828" i="2" l="1"/>
  <c r="Q827" i="2"/>
  <c r="P829" i="2" l="1"/>
  <c r="Q828" i="2"/>
  <c r="P830" i="2" l="1"/>
  <c r="Q829" i="2"/>
  <c r="P831" i="2" l="1"/>
  <c r="Q830" i="2"/>
  <c r="P832" i="2" l="1"/>
  <c r="Q831" i="2"/>
  <c r="P833" i="2" l="1"/>
  <c r="Q832" i="2"/>
  <c r="P834" i="2" l="1"/>
  <c r="Q833" i="2"/>
  <c r="P835" i="2" l="1"/>
  <c r="Q834" i="2"/>
  <c r="P836" i="2" l="1"/>
  <c r="Q835" i="2"/>
  <c r="P837" i="2" l="1"/>
  <c r="Q836" i="2"/>
  <c r="P838" i="2" l="1"/>
  <c r="Q837" i="2"/>
  <c r="P839" i="2" l="1"/>
  <c r="Q838" i="2"/>
  <c r="P840" i="2" l="1"/>
  <c r="Q839" i="2"/>
  <c r="P841" i="2" l="1"/>
  <c r="Q840" i="2"/>
  <c r="P842" i="2" l="1"/>
  <c r="Q841" i="2"/>
  <c r="P843" i="2" l="1"/>
  <c r="Q842" i="2"/>
  <c r="P844" i="2" l="1"/>
  <c r="Q843" i="2"/>
  <c r="P845" i="2" l="1"/>
  <c r="Q844" i="2"/>
  <c r="P846" i="2" l="1"/>
  <c r="Q845" i="2"/>
  <c r="P847" i="2" l="1"/>
  <c r="Q846" i="2"/>
  <c r="P848" i="2" l="1"/>
  <c r="Q847" i="2"/>
  <c r="P849" i="2" l="1"/>
  <c r="Q848" i="2"/>
  <c r="P850" i="2" l="1"/>
  <c r="Q849" i="2"/>
  <c r="P851" i="2" l="1"/>
  <c r="Q850" i="2"/>
  <c r="P852" i="2" l="1"/>
  <c r="Q851" i="2"/>
  <c r="P853" i="2" l="1"/>
  <c r="Q852" i="2"/>
  <c r="P854" i="2" l="1"/>
  <c r="Q853" i="2"/>
  <c r="P855" i="2" l="1"/>
  <c r="Q854" i="2"/>
  <c r="P856" i="2" l="1"/>
  <c r="Q855" i="2"/>
  <c r="P857" i="2" l="1"/>
  <c r="Q856" i="2"/>
  <c r="P858" i="2" l="1"/>
  <c r="Q857" i="2"/>
  <c r="P859" i="2" l="1"/>
  <c r="Q858" i="2"/>
  <c r="P860" i="2" l="1"/>
  <c r="Q859" i="2"/>
  <c r="P861" i="2" l="1"/>
  <c r="Q860" i="2"/>
  <c r="P862" i="2" l="1"/>
  <c r="Q861" i="2"/>
  <c r="P863" i="2" l="1"/>
  <c r="Q862" i="2"/>
  <c r="P864" i="2" l="1"/>
  <c r="Q863" i="2"/>
  <c r="P865" i="2" l="1"/>
  <c r="Q864" i="2"/>
  <c r="P866" i="2" l="1"/>
  <c r="Q865" i="2"/>
  <c r="P867" i="2" l="1"/>
  <c r="Q866" i="2"/>
  <c r="P868" i="2" l="1"/>
  <c r="Q867" i="2"/>
  <c r="P869" i="2" l="1"/>
  <c r="Q868" i="2"/>
  <c r="P870" i="2" l="1"/>
  <c r="Q869" i="2"/>
  <c r="P871" i="2" l="1"/>
  <c r="Q870" i="2"/>
  <c r="P872" i="2" l="1"/>
  <c r="Q871" i="2"/>
  <c r="P873" i="2" l="1"/>
  <c r="Q872" i="2"/>
  <c r="P874" i="2" l="1"/>
  <c r="Q873" i="2"/>
  <c r="P875" i="2" l="1"/>
  <c r="Q874" i="2"/>
  <c r="P876" i="2" l="1"/>
  <c r="Q875" i="2"/>
  <c r="P877" i="2" l="1"/>
  <c r="Q876" i="2"/>
  <c r="P878" i="2" l="1"/>
  <c r="Q877" i="2"/>
  <c r="P879" i="2" l="1"/>
  <c r="Q878" i="2"/>
  <c r="P880" i="2" l="1"/>
  <c r="Q879" i="2"/>
  <c r="P881" i="2" l="1"/>
  <c r="Q880" i="2"/>
  <c r="P882" i="2" l="1"/>
  <c r="Q881" i="2"/>
  <c r="P883" i="2" l="1"/>
  <c r="Q882" i="2"/>
  <c r="P884" i="2" l="1"/>
  <c r="Q883" i="2"/>
  <c r="P885" i="2" l="1"/>
  <c r="Q884" i="2"/>
  <c r="P886" i="2" l="1"/>
  <c r="Q885" i="2"/>
  <c r="P887" i="2" l="1"/>
  <c r="Q886" i="2"/>
  <c r="P888" i="2" l="1"/>
  <c r="Q887" i="2"/>
  <c r="P889" i="2" l="1"/>
  <c r="Q888" i="2"/>
  <c r="P890" i="2" l="1"/>
  <c r="Q889" i="2"/>
  <c r="P891" i="2" l="1"/>
  <c r="Q890" i="2"/>
  <c r="P892" i="2" l="1"/>
  <c r="Q891" i="2"/>
  <c r="P893" i="2" l="1"/>
  <c r="Q892" i="2"/>
  <c r="P894" i="2" l="1"/>
  <c r="Q893" i="2"/>
  <c r="P895" i="2" l="1"/>
  <c r="Q894" i="2"/>
  <c r="P896" i="2" l="1"/>
  <c r="Q895" i="2"/>
  <c r="P897" i="2" l="1"/>
  <c r="Q896" i="2"/>
  <c r="P898" i="2" l="1"/>
  <c r="Q897" i="2"/>
  <c r="P899" i="2" l="1"/>
  <c r="Q898" i="2"/>
  <c r="P900" i="2" l="1"/>
  <c r="Q899" i="2"/>
  <c r="P901" i="2" l="1"/>
  <c r="Q900" i="2"/>
  <c r="P902" i="2" l="1"/>
  <c r="Q901" i="2"/>
  <c r="P903" i="2" l="1"/>
  <c r="Q902" i="2"/>
  <c r="P904" i="2" l="1"/>
  <c r="Q903" i="2"/>
  <c r="P905" i="2" l="1"/>
  <c r="Q904" i="2"/>
  <c r="P906" i="2" l="1"/>
  <c r="Q905" i="2"/>
  <c r="P907" i="2" l="1"/>
  <c r="Q906" i="2"/>
  <c r="P908" i="2" l="1"/>
  <c r="Q907" i="2"/>
  <c r="P909" i="2" l="1"/>
  <c r="Q908" i="2"/>
  <c r="P910" i="2" l="1"/>
  <c r="Q909" i="2"/>
  <c r="P911" i="2" l="1"/>
  <c r="Q910" i="2"/>
  <c r="P912" i="2" l="1"/>
  <c r="Q911" i="2"/>
  <c r="P913" i="2" l="1"/>
  <c r="Q912" i="2"/>
  <c r="P914" i="2" l="1"/>
  <c r="Q913" i="2"/>
  <c r="P915" i="2" l="1"/>
  <c r="Q914" i="2"/>
  <c r="P916" i="2" l="1"/>
  <c r="Q915" i="2"/>
  <c r="P917" i="2" l="1"/>
  <c r="Q916" i="2"/>
  <c r="P918" i="2" l="1"/>
  <c r="Q917" i="2"/>
  <c r="P919" i="2" l="1"/>
  <c r="Q918" i="2"/>
  <c r="P920" i="2" l="1"/>
  <c r="Q919" i="2"/>
  <c r="P921" i="2" l="1"/>
  <c r="Q920" i="2"/>
  <c r="P922" i="2" l="1"/>
  <c r="Q921" i="2"/>
  <c r="P923" i="2" l="1"/>
  <c r="Q922" i="2"/>
  <c r="P924" i="2" l="1"/>
  <c r="Q923" i="2"/>
  <c r="P925" i="2" l="1"/>
  <c r="Q924" i="2"/>
  <c r="P926" i="2" l="1"/>
  <c r="Q925" i="2"/>
  <c r="P927" i="2" l="1"/>
  <c r="Q926" i="2"/>
  <c r="P928" i="2" l="1"/>
  <c r="Q927" i="2"/>
  <c r="P929" i="2" l="1"/>
  <c r="Q928" i="2"/>
  <c r="P930" i="2" l="1"/>
  <c r="Q929" i="2"/>
  <c r="P931" i="2" l="1"/>
  <c r="Q930" i="2"/>
  <c r="P932" i="2" l="1"/>
  <c r="Q931" i="2"/>
  <c r="P933" i="2" l="1"/>
  <c r="Q932" i="2"/>
  <c r="P934" i="2" l="1"/>
  <c r="Q933" i="2"/>
  <c r="P935" i="2" l="1"/>
  <c r="Q934" i="2"/>
  <c r="P936" i="2" l="1"/>
  <c r="Q935" i="2"/>
  <c r="P937" i="2" l="1"/>
  <c r="Q936" i="2"/>
  <c r="P938" i="2" l="1"/>
  <c r="Q937" i="2"/>
  <c r="P939" i="2" l="1"/>
  <c r="Q938" i="2"/>
  <c r="P940" i="2" l="1"/>
  <c r="Q939" i="2"/>
  <c r="P941" i="2" l="1"/>
  <c r="Q940" i="2"/>
  <c r="P942" i="2" l="1"/>
  <c r="Q941" i="2"/>
  <c r="P943" i="2" l="1"/>
  <c r="Q942" i="2"/>
  <c r="P944" i="2" l="1"/>
  <c r="Q943" i="2"/>
  <c r="P945" i="2" l="1"/>
  <c r="Q944" i="2"/>
  <c r="P946" i="2" l="1"/>
  <c r="Q945" i="2"/>
  <c r="P947" i="2" l="1"/>
  <c r="Q946" i="2"/>
  <c r="P948" i="2" l="1"/>
  <c r="Q947" i="2"/>
  <c r="P949" i="2" l="1"/>
  <c r="Q948" i="2"/>
  <c r="P950" i="2" l="1"/>
  <c r="Q949" i="2"/>
  <c r="P951" i="2" l="1"/>
  <c r="Q950" i="2"/>
  <c r="P952" i="2" l="1"/>
  <c r="Q951" i="2"/>
  <c r="P953" i="2" l="1"/>
  <c r="Q952" i="2"/>
  <c r="P954" i="2" l="1"/>
  <c r="Q953" i="2"/>
  <c r="P955" i="2" l="1"/>
  <c r="Q954" i="2"/>
  <c r="P956" i="2" l="1"/>
  <c r="Q955" i="2"/>
  <c r="P957" i="2" l="1"/>
  <c r="Q956" i="2"/>
  <c r="P958" i="2" l="1"/>
  <c r="Q957" i="2"/>
  <c r="P959" i="2" l="1"/>
  <c r="Q958" i="2"/>
  <c r="P960" i="2" l="1"/>
  <c r="Q959" i="2"/>
  <c r="P961" i="2" l="1"/>
  <c r="Q960" i="2"/>
  <c r="P962" i="2" l="1"/>
  <c r="Q961" i="2"/>
  <c r="P963" i="2" l="1"/>
  <c r="Q962" i="2"/>
  <c r="P964" i="2" l="1"/>
  <c r="Q963" i="2"/>
  <c r="P965" i="2" l="1"/>
  <c r="Q964" i="2"/>
  <c r="P966" i="2" l="1"/>
  <c r="Q965" i="2"/>
  <c r="P967" i="2" l="1"/>
  <c r="Q966" i="2"/>
  <c r="P968" i="2" l="1"/>
  <c r="Q967" i="2"/>
  <c r="P969" i="2" l="1"/>
  <c r="Q968" i="2"/>
  <c r="P970" i="2" l="1"/>
  <c r="Q969" i="2"/>
  <c r="P971" i="2" l="1"/>
  <c r="Q970" i="2"/>
  <c r="P972" i="2" l="1"/>
  <c r="Q971" i="2"/>
  <c r="P973" i="2" l="1"/>
  <c r="Q972" i="2"/>
  <c r="P974" i="2" l="1"/>
  <c r="Q973" i="2"/>
  <c r="P975" i="2" l="1"/>
  <c r="Q974" i="2"/>
  <c r="P976" i="2" l="1"/>
  <c r="Q975" i="2"/>
  <c r="P977" i="2" l="1"/>
  <c r="Q976" i="2"/>
  <c r="P978" i="2" l="1"/>
  <c r="Q977" i="2"/>
  <c r="P979" i="2" l="1"/>
  <c r="Q978" i="2"/>
  <c r="P980" i="2" l="1"/>
  <c r="Q979" i="2"/>
  <c r="P981" i="2" l="1"/>
  <c r="Q980" i="2"/>
  <c r="P982" i="2" l="1"/>
  <c r="Q981" i="2"/>
  <c r="P983" i="2" l="1"/>
  <c r="Q982" i="2"/>
  <c r="P984" i="2" l="1"/>
  <c r="Q983" i="2"/>
  <c r="P985" i="2" l="1"/>
  <c r="Q984" i="2"/>
  <c r="P986" i="2" l="1"/>
  <c r="Q985" i="2"/>
  <c r="P987" i="2" l="1"/>
  <c r="Q986" i="2"/>
  <c r="P988" i="2" l="1"/>
  <c r="Q987" i="2"/>
  <c r="P989" i="2" l="1"/>
  <c r="Q988" i="2"/>
  <c r="P990" i="2" l="1"/>
  <c r="Q989" i="2"/>
  <c r="P991" i="2" l="1"/>
  <c r="Q990" i="2"/>
  <c r="P992" i="2" l="1"/>
  <c r="Q991" i="2"/>
  <c r="P993" i="2" l="1"/>
  <c r="Q992" i="2"/>
  <c r="P994" i="2" l="1"/>
  <c r="Q993" i="2"/>
  <c r="P995" i="2" l="1"/>
  <c r="Q994" i="2"/>
  <c r="P996" i="2" l="1"/>
  <c r="Q995" i="2"/>
  <c r="P997" i="2" l="1"/>
  <c r="Q996" i="2"/>
  <c r="P998" i="2" l="1"/>
  <c r="Q997" i="2"/>
  <c r="P999" i="2" l="1"/>
  <c r="Q998" i="2"/>
  <c r="P1000" i="2" l="1"/>
  <c r="Q999" i="2"/>
  <c r="P1001" i="2" l="1"/>
  <c r="Q1000" i="2"/>
  <c r="P1002" i="2" l="1"/>
  <c r="Q1001" i="2"/>
  <c r="P1003" i="2" l="1"/>
  <c r="Q1002" i="2"/>
  <c r="P1004" i="2" l="1"/>
  <c r="Q1003" i="2"/>
  <c r="P1005" i="2" l="1"/>
  <c r="Q1004" i="2"/>
  <c r="P1006" i="2" l="1"/>
  <c r="Q1005" i="2"/>
  <c r="P1007" i="2" l="1"/>
  <c r="Q1006" i="2"/>
  <c r="P1008" i="2" l="1"/>
  <c r="Q1007" i="2"/>
  <c r="P1009" i="2" l="1"/>
  <c r="Q1008" i="2"/>
  <c r="P1010" i="2" l="1"/>
  <c r="Q1009" i="2"/>
  <c r="P1011" i="2" l="1"/>
  <c r="Q1010" i="2"/>
  <c r="P1012" i="2" l="1"/>
  <c r="Q1011" i="2"/>
  <c r="P1013" i="2" l="1"/>
  <c r="Q1012" i="2"/>
  <c r="P1014" i="2" l="1"/>
  <c r="Q1013" i="2"/>
  <c r="P1015" i="2" l="1"/>
  <c r="Q1014" i="2"/>
  <c r="P1016" i="2" l="1"/>
  <c r="Q1015" i="2"/>
  <c r="P1017" i="2" l="1"/>
  <c r="Q1016" i="2"/>
  <c r="P1018" i="2" l="1"/>
  <c r="Q1017" i="2"/>
  <c r="P1019" i="2" l="1"/>
  <c r="Q1018" i="2"/>
  <c r="P1020" i="2" l="1"/>
  <c r="Q1019" i="2"/>
  <c r="P1021" i="2" l="1"/>
  <c r="Q1020" i="2"/>
  <c r="P1022" i="2" l="1"/>
  <c r="Q1021" i="2"/>
  <c r="P1023" i="2" l="1"/>
  <c r="Q1022" i="2"/>
  <c r="P1024" i="2" l="1"/>
  <c r="Q1023" i="2"/>
  <c r="P1025" i="2" l="1"/>
  <c r="Q1024" i="2"/>
  <c r="P1026" i="2" l="1"/>
  <c r="Q1025" i="2"/>
  <c r="P1027" i="2" l="1"/>
  <c r="Q1026" i="2"/>
  <c r="P1028" i="2" l="1"/>
  <c r="Q1027" i="2"/>
  <c r="P1029" i="2" l="1"/>
  <c r="Q1028" i="2"/>
  <c r="P1030" i="2" l="1"/>
  <c r="Q1029" i="2"/>
  <c r="P1031" i="2" l="1"/>
  <c r="Q1030" i="2"/>
  <c r="P1032" i="2" l="1"/>
  <c r="Q1031" i="2"/>
  <c r="P1033" i="2" l="1"/>
  <c r="Q1032" i="2"/>
  <c r="P1034" i="2" l="1"/>
  <c r="Q1033" i="2"/>
  <c r="P1035" i="2" l="1"/>
  <c r="Q1034" i="2"/>
  <c r="P1036" i="2" l="1"/>
  <c r="Q1035" i="2"/>
  <c r="P1037" i="2" l="1"/>
  <c r="Q1036" i="2"/>
  <c r="P1038" i="2" l="1"/>
  <c r="Q1037" i="2"/>
  <c r="P1039" i="2" l="1"/>
  <c r="Q1038" i="2"/>
  <c r="P1040" i="2" l="1"/>
  <c r="Q1039" i="2"/>
  <c r="P1041" i="2" l="1"/>
  <c r="Q1040" i="2"/>
  <c r="P1042" i="2" l="1"/>
  <c r="Q1041" i="2"/>
  <c r="P1043" i="2" l="1"/>
  <c r="Q1042" i="2"/>
  <c r="P1044" i="2" l="1"/>
  <c r="Q1043" i="2"/>
  <c r="P1045" i="2" l="1"/>
  <c r="Q1044" i="2"/>
  <c r="P1046" i="2" l="1"/>
  <c r="Q1045" i="2"/>
  <c r="P1047" i="2" l="1"/>
  <c r="Q1046" i="2"/>
  <c r="P1048" i="2" l="1"/>
  <c r="Q1047" i="2"/>
  <c r="P1049" i="2" l="1"/>
  <c r="Q1048" i="2"/>
  <c r="P1050" i="2" l="1"/>
  <c r="Q1049" i="2"/>
  <c r="P1051" i="2" l="1"/>
  <c r="Q1050" i="2"/>
  <c r="P1052" i="2" l="1"/>
  <c r="Q1051" i="2"/>
  <c r="P1053" i="2" l="1"/>
  <c r="Q1052" i="2"/>
  <c r="P1054" i="2" l="1"/>
  <c r="Q1053" i="2"/>
  <c r="P1055" i="2" l="1"/>
  <c r="Q1054" i="2"/>
  <c r="P1056" i="2" l="1"/>
  <c r="Q1055" i="2"/>
  <c r="P1057" i="2" l="1"/>
  <c r="Q1056" i="2"/>
  <c r="P1058" i="2" l="1"/>
  <c r="Q1057" i="2"/>
  <c r="P1059" i="2" l="1"/>
  <c r="Q1058" i="2"/>
  <c r="P1060" i="2" l="1"/>
  <c r="Q1059" i="2"/>
  <c r="P1061" i="2" l="1"/>
  <c r="Q1060" i="2"/>
  <c r="P1062" i="2" l="1"/>
  <c r="Q1061" i="2"/>
  <c r="P1063" i="2" l="1"/>
  <c r="Q1062" i="2"/>
  <c r="P1064" i="2" l="1"/>
  <c r="Q1063" i="2"/>
  <c r="P1065" i="2" l="1"/>
  <c r="Q1064" i="2"/>
  <c r="P1066" i="2" l="1"/>
  <c r="Q1065" i="2"/>
  <c r="P1067" i="2" l="1"/>
  <c r="Q1066" i="2"/>
  <c r="P1068" i="2" l="1"/>
  <c r="Q1067" i="2"/>
  <c r="P1069" i="2" l="1"/>
  <c r="Q1068" i="2"/>
  <c r="P1070" i="2" l="1"/>
  <c r="Q1069" i="2"/>
  <c r="P1071" i="2" l="1"/>
  <c r="Q1070" i="2"/>
  <c r="P1072" i="2" l="1"/>
  <c r="Q1071" i="2"/>
  <c r="P1073" i="2" l="1"/>
  <c r="Q1072" i="2"/>
  <c r="P1074" i="2" l="1"/>
  <c r="Q1073" i="2"/>
  <c r="P1075" i="2" l="1"/>
  <c r="Q1074" i="2"/>
  <c r="P1076" i="2" l="1"/>
  <c r="Q1075" i="2"/>
  <c r="P1077" i="2" l="1"/>
  <c r="Q1076" i="2"/>
  <c r="P1078" i="2" l="1"/>
  <c r="Q1077" i="2"/>
  <c r="P1079" i="2" l="1"/>
  <c r="Q1078" i="2"/>
  <c r="P1080" i="2" l="1"/>
  <c r="Q1079" i="2"/>
  <c r="P1081" i="2" l="1"/>
  <c r="Q1080" i="2"/>
  <c r="P1082" i="2" l="1"/>
  <c r="Q1081" i="2"/>
  <c r="P1083" i="2" l="1"/>
  <c r="Q1082" i="2"/>
  <c r="P1084" i="2" l="1"/>
  <c r="Q1083" i="2"/>
  <c r="P1085" i="2" l="1"/>
  <c r="Q1084" i="2"/>
  <c r="P1086" i="2" l="1"/>
  <c r="Q1085" i="2"/>
  <c r="P1087" i="2" l="1"/>
  <c r="Q1086" i="2"/>
  <c r="P1088" i="2" l="1"/>
  <c r="Q1087" i="2"/>
  <c r="P1089" i="2" l="1"/>
  <c r="Q1088" i="2"/>
  <c r="P1090" i="2" l="1"/>
  <c r="Q1089" i="2"/>
  <c r="P1091" i="2" l="1"/>
  <c r="Q1090" i="2"/>
  <c r="P1092" i="2" l="1"/>
  <c r="Q1091" i="2"/>
  <c r="P1093" i="2" l="1"/>
  <c r="Q1092" i="2"/>
  <c r="P1094" i="2" l="1"/>
  <c r="Q1093" i="2"/>
  <c r="P1095" i="2" l="1"/>
  <c r="Q1094" i="2"/>
  <c r="P1096" i="2" l="1"/>
  <c r="Q1095" i="2"/>
  <c r="P1097" i="2" l="1"/>
  <c r="Q1096" i="2"/>
  <c r="P1098" i="2" l="1"/>
  <c r="Q1097" i="2"/>
  <c r="P1099" i="2" l="1"/>
  <c r="Q1098" i="2"/>
  <c r="P1100" i="2" l="1"/>
  <c r="Q1099" i="2"/>
  <c r="P1101" i="2" l="1"/>
  <c r="Q1100" i="2"/>
  <c r="P1102" i="2" l="1"/>
  <c r="Q1101" i="2"/>
  <c r="P1103" i="2" l="1"/>
  <c r="Q1102" i="2"/>
  <c r="P1104" i="2" l="1"/>
  <c r="Q1103" i="2"/>
  <c r="P1105" i="2" l="1"/>
  <c r="Q1104" i="2"/>
  <c r="P1106" i="2" l="1"/>
  <c r="Q1105" i="2"/>
  <c r="P1107" i="2" l="1"/>
  <c r="Q1106" i="2"/>
  <c r="P1108" i="2" l="1"/>
  <c r="Q1107" i="2"/>
  <c r="P1109" i="2" l="1"/>
  <c r="Q1108" i="2"/>
  <c r="P1110" i="2" l="1"/>
  <c r="Q1109" i="2"/>
  <c r="P1111" i="2" l="1"/>
  <c r="Q1110" i="2"/>
  <c r="P1112" i="2" l="1"/>
  <c r="Q1111" i="2"/>
  <c r="P1113" i="2" l="1"/>
  <c r="Q1112" i="2"/>
  <c r="P1114" i="2" l="1"/>
  <c r="Q1113" i="2"/>
  <c r="P1115" i="2" l="1"/>
  <c r="Q1114" i="2"/>
  <c r="P1116" i="2" l="1"/>
  <c r="Q1115" i="2"/>
  <c r="P1117" i="2" l="1"/>
  <c r="Q1116" i="2"/>
  <c r="P1118" i="2" l="1"/>
  <c r="Q1117" i="2"/>
  <c r="P1119" i="2" l="1"/>
  <c r="Q1118" i="2"/>
  <c r="P1120" i="2" l="1"/>
  <c r="Q1119" i="2"/>
  <c r="P1121" i="2" l="1"/>
  <c r="Q1120" i="2"/>
  <c r="P1122" i="2" l="1"/>
  <c r="Q1121" i="2"/>
  <c r="P1123" i="2" l="1"/>
  <c r="Q1122" i="2"/>
  <c r="P1124" i="2" l="1"/>
  <c r="Q1123" i="2"/>
  <c r="P1125" i="2" l="1"/>
  <c r="Q1124" i="2"/>
  <c r="P1126" i="2" l="1"/>
  <c r="Q1125" i="2"/>
  <c r="P1127" i="2" l="1"/>
  <c r="Q1126" i="2"/>
  <c r="P1128" i="2" l="1"/>
  <c r="Q1127" i="2"/>
  <c r="P1129" i="2" l="1"/>
  <c r="Q1128" i="2"/>
  <c r="P1130" i="2" l="1"/>
  <c r="Q1129" i="2"/>
  <c r="P1131" i="2" l="1"/>
  <c r="Q1130" i="2"/>
  <c r="P1132" i="2" l="1"/>
  <c r="Q1131" i="2"/>
  <c r="P1133" i="2" l="1"/>
  <c r="Q1132" i="2"/>
  <c r="P1134" i="2" l="1"/>
  <c r="Q1133" i="2"/>
  <c r="P1135" i="2" l="1"/>
  <c r="Q1134" i="2"/>
  <c r="P1136" i="2" l="1"/>
  <c r="Q1135" i="2"/>
  <c r="P1137" i="2" l="1"/>
  <c r="Q1136" i="2"/>
  <c r="P1138" i="2" l="1"/>
  <c r="Q1137" i="2"/>
  <c r="P1139" i="2" l="1"/>
  <c r="Q1138" i="2"/>
  <c r="P1140" i="2" l="1"/>
  <c r="Q1139" i="2"/>
  <c r="P1141" i="2" l="1"/>
  <c r="Q1140" i="2"/>
  <c r="P1142" i="2" l="1"/>
  <c r="Q1141" i="2"/>
  <c r="P1143" i="2" l="1"/>
  <c r="Q1142" i="2"/>
  <c r="P1144" i="2" l="1"/>
  <c r="Q1143" i="2"/>
  <c r="P1145" i="2" l="1"/>
  <c r="Q1144" i="2"/>
  <c r="P1146" i="2" l="1"/>
  <c r="Q1145" i="2"/>
  <c r="P1147" i="2" l="1"/>
  <c r="Q1146" i="2"/>
  <c r="P1148" i="2" l="1"/>
  <c r="Q1147" i="2"/>
  <c r="P1149" i="2" l="1"/>
  <c r="Q1148" i="2"/>
  <c r="P1150" i="2" l="1"/>
  <c r="Q1149" i="2"/>
  <c r="P1151" i="2" l="1"/>
  <c r="Q1150" i="2"/>
  <c r="P1152" i="2" l="1"/>
  <c r="Q1151" i="2"/>
  <c r="P1153" i="2" l="1"/>
  <c r="Q1152" i="2"/>
  <c r="P1154" i="2" l="1"/>
  <c r="Q1153" i="2"/>
  <c r="P1155" i="2" l="1"/>
  <c r="Q1154" i="2"/>
  <c r="P1156" i="2" l="1"/>
  <c r="Q1155" i="2"/>
  <c r="P1157" i="2" l="1"/>
  <c r="Q1156" i="2"/>
  <c r="P1158" i="2" l="1"/>
  <c r="Q1157" i="2"/>
  <c r="P1159" i="2" l="1"/>
  <c r="Q1158" i="2"/>
  <c r="P1160" i="2" l="1"/>
  <c r="Q1159" i="2"/>
  <c r="P1161" i="2" l="1"/>
  <c r="Q1160" i="2"/>
  <c r="P1162" i="2" l="1"/>
  <c r="Q1161" i="2"/>
  <c r="P1163" i="2" l="1"/>
  <c r="Q1162" i="2"/>
  <c r="P1164" i="2" l="1"/>
  <c r="Q1163" i="2"/>
  <c r="P1165" i="2" l="1"/>
  <c r="Q1164" i="2"/>
  <c r="P1166" i="2" l="1"/>
  <c r="Q1165" i="2"/>
  <c r="P1167" i="2" l="1"/>
  <c r="Q1166" i="2"/>
  <c r="P1168" i="2" l="1"/>
  <c r="Q1167" i="2"/>
  <c r="P1169" i="2" l="1"/>
  <c r="Q1168" i="2"/>
  <c r="P1170" i="2" l="1"/>
  <c r="Q1169" i="2"/>
  <c r="P1171" i="2" l="1"/>
  <c r="Q1170" i="2"/>
  <c r="P1172" i="2" l="1"/>
  <c r="Q1171" i="2"/>
  <c r="P1173" i="2" l="1"/>
  <c r="Q1172" i="2"/>
  <c r="P1174" i="2" l="1"/>
  <c r="Q1173" i="2"/>
  <c r="P1175" i="2" l="1"/>
  <c r="Q1174" i="2"/>
  <c r="P1176" i="2" l="1"/>
  <c r="Q1175" i="2"/>
  <c r="P1177" i="2" l="1"/>
  <c r="Q1176" i="2"/>
  <c r="P1178" i="2" l="1"/>
  <c r="Q1177" i="2"/>
  <c r="P1179" i="2" l="1"/>
  <c r="Q1178" i="2"/>
  <c r="P1180" i="2" l="1"/>
  <c r="Q1179" i="2"/>
  <c r="P1181" i="2" l="1"/>
  <c r="Q1180" i="2"/>
  <c r="P1182" i="2" l="1"/>
  <c r="Q1181" i="2"/>
  <c r="P1183" i="2" l="1"/>
  <c r="Q1182" i="2"/>
  <c r="P1184" i="2" l="1"/>
  <c r="Q1183" i="2"/>
  <c r="P1185" i="2" l="1"/>
  <c r="Q1184" i="2"/>
  <c r="P1186" i="2" l="1"/>
  <c r="Q1185" i="2"/>
  <c r="P1187" i="2" l="1"/>
  <c r="Q1186" i="2"/>
  <c r="P1188" i="2" l="1"/>
  <c r="Q1187" i="2"/>
  <c r="P1189" i="2" l="1"/>
  <c r="Q1188" i="2"/>
  <c r="P1190" i="2" l="1"/>
  <c r="Q1189" i="2"/>
  <c r="P1191" i="2" l="1"/>
  <c r="Q1190" i="2"/>
  <c r="P1192" i="2" l="1"/>
  <c r="Q1191" i="2"/>
  <c r="P1193" i="2" l="1"/>
  <c r="Q1192" i="2"/>
  <c r="P1194" i="2" l="1"/>
  <c r="Q1193" i="2"/>
  <c r="P1195" i="2" l="1"/>
  <c r="Q1194" i="2"/>
  <c r="P1196" i="2" l="1"/>
  <c r="Q1195" i="2"/>
  <c r="P1197" i="2" l="1"/>
  <c r="Q1196" i="2"/>
  <c r="P1198" i="2" l="1"/>
  <c r="Q1197" i="2"/>
  <c r="P1199" i="2" l="1"/>
  <c r="Q1198" i="2"/>
  <c r="P1200" i="2" l="1"/>
  <c r="Q1199" i="2"/>
  <c r="P1201" i="2" l="1"/>
  <c r="Q1200" i="2"/>
  <c r="P1202" i="2" l="1"/>
  <c r="Q1201" i="2"/>
  <c r="P1203" i="2" l="1"/>
  <c r="Q1202" i="2"/>
  <c r="P1204" i="2" l="1"/>
  <c r="Q1203" i="2"/>
  <c r="P1205" i="2" l="1"/>
  <c r="Q1204" i="2"/>
  <c r="P1206" i="2" l="1"/>
  <c r="Q1205" i="2"/>
  <c r="P1207" i="2" l="1"/>
  <c r="Q1206" i="2"/>
  <c r="P1208" i="2" l="1"/>
  <c r="Q1207" i="2"/>
  <c r="P1209" i="2" l="1"/>
  <c r="Q1208" i="2"/>
  <c r="P1210" i="2" l="1"/>
  <c r="Q1209" i="2"/>
  <c r="P1211" i="2" l="1"/>
  <c r="Q1210" i="2"/>
  <c r="P1212" i="2" l="1"/>
  <c r="Q1211" i="2"/>
  <c r="P1213" i="2" l="1"/>
  <c r="Q1212" i="2"/>
  <c r="P1214" i="2" l="1"/>
  <c r="Q1213" i="2"/>
  <c r="P1215" i="2" l="1"/>
  <c r="Q1214" i="2"/>
  <c r="P1216" i="2" l="1"/>
  <c r="Q1215" i="2"/>
  <c r="P1217" i="2" l="1"/>
  <c r="Q1216" i="2"/>
  <c r="P1218" i="2" l="1"/>
  <c r="Q1217" i="2"/>
  <c r="P1219" i="2" l="1"/>
  <c r="Q1218" i="2"/>
  <c r="P1220" i="2" l="1"/>
  <c r="Q1219" i="2"/>
  <c r="P1221" i="2" l="1"/>
  <c r="Q1220" i="2"/>
  <c r="P1222" i="2" l="1"/>
  <c r="Q1221" i="2"/>
  <c r="P1223" i="2" l="1"/>
  <c r="Q1222" i="2"/>
  <c r="P1224" i="2" l="1"/>
  <c r="Q1223" i="2"/>
  <c r="P1225" i="2" l="1"/>
  <c r="Q1224" i="2"/>
  <c r="P1226" i="2" l="1"/>
  <c r="Q1225" i="2"/>
  <c r="P1227" i="2" l="1"/>
  <c r="Q1226" i="2"/>
  <c r="P1228" i="2" l="1"/>
  <c r="Q1227" i="2"/>
  <c r="P1229" i="2" l="1"/>
  <c r="Q1228" i="2"/>
  <c r="P1230" i="2" l="1"/>
  <c r="Q1229" i="2"/>
  <c r="P1231" i="2" l="1"/>
  <c r="Q1230" i="2"/>
  <c r="P1232" i="2" l="1"/>
  <c r="Q1231" i="2"/>
  <c r="P1233" i="2" l="1"/>
  <c r="Q1232" i="2"/>
  <c r="P1234" i="2" l="1"/>
  <c r="Q1233" i="2"/>
  <c r="P1235" i="2" l="1"/>
  <c r="Q1234" i="2"/>
  <c r="P1236" i="2" l="1"/>
  <c r="Q1235" i="2"/>
  <c r="P1237" i="2" l="1"/>
  <c r="Q1236" i="2"/>
  <c r="P1238" i="2" l="1"/>
  <c r="Q1237" i="2"/>
  <c r="P1239" i="2" l="1"/>
  <c r="Q1238" i="2"/>
  <c r="P1240" i="2" l="1"/>
  <c r="Q1239" i="2"/>
  <c r="P1241" i="2" l="1"/>
  <c r="Q1240" i="2"/>
  <c r="P1242" i="2" l="1"/>
  <c r="Q1241" i="2"/>
  <c r="P1243" i="2" l="1"/>
  <c r="Q1242" i="2"/>
  <c r="P1244" i="2" l="1"/>
  <c r="Q1243" i="2"/>
  <c r="P1245" i="2" l="1"/>
  <c r="Q1244" i="2"/>
  <c r="P1246" i="2" l="1"/>
  <c r="Q1245" i="2"/>
  <c r="P1247" i="2" l="1"/>
  <c r="Q1246" i="2"/>
  <c r="P1248" i="2" l="1"/>
  <c r="Q1247" i="2"/>
  <c r="P1249" i="2" l="1"/>
  <c r="Q1248" i="2"/>
  <c r="P1250" i="2" l="1"/>
  <c r="Q1249" i="2"/>
  <c r="P1251" i="2" l="1"/>
  <c r="Q1250" i="2"/>
  <c r="P1252" i="2" l="1"/>
  <c r="Q1251" i="2"/>
  <c r="P1253" i="2" l="1"/>
  <c r="Q1252" i="2"/>
  <c r="P1254" i="2" l="1"/>
  <c r="Q1253" i="2"/>
  <c r="P1255" i="2" l="1"/>
  <c r="Q1254" i="2"/>
  <c r="P1256" i="2" l="1"/>
  <c r="Q1255" i="2"/>
  <c r="P1257" i="2" l="1"/>
  <c r="Q1256" i="2"/>
  <c r="P1258" i="2" l="1"/>
  <c r="Q1257" i="2"/>
  <c r="P1259" i="2" l="1"/>
  <c r="Q1258" i="2"/>
  <c r="P1260" i="2" l="1"/>
  <c r="Q1259" i="2"/>
  <c r="P1261" i="2" l="1"/>
  <c r="Q1260" i="2"/>
  <c r="P1262" i="2" l="1"/>
  <c r="Q1261" i="2"/>
  <c r="P1263" i="2" l="1"/>
  <c r="Q1262" i="2"/>
  <c r="P1264" i="2" l="1"/>
  <c r="Q1263" i="2"/>
  <c r="P1265" i="2" l="1"/>
  <c r="Q1264" i="2"/>
  <c r="P1266" i="2" l="1"/>
  <c r="Q1265" i="2"/>
  <c r="P1267" i="2" l="1"/>
  <c r="Q1266" i="2"/>
  <c r="P1268" i="2" l="1"/>
  <c r="Q1267" i="2"/>
  <c r="P1269" i="2" l="1"/>
  <c r="Q1268" i="2"/>
  <c r="P1270" i="2" l="1"/>
  <c r="Q1269" i="2"/>
  <c r="P1271" i="2" l="1"/>
  <c r="Q1270" i="2"/>
  <c r="P1272" i="2" l="1"/>
  <c r="Q1271" i="2"/>
  <c r="P1273" i="2" l="1"/>
  <c r="Q1272" i="2"/>
  <c r="P1274" i="2" l="1"/>
  <c r="Q1273" i="2"/>
  <c r="P1275" i="2" l="1"/>
  <c r="Q1274" i="2"/>
  <c r="P1276" i="2" l="1"/>
  <c r="Q1275" i="2"/>
  <c r="P1277" i="2" l="1"/>
  <c r="Q1276" i="2"/>
  <c r="P1278" i="2" l="1"/>
  <c r="Q1277" i="2"/>
  <c r="P1279" i="2" l="1"/>
  <c r="Q1278" i="2"/>
  <c r="P1280" i="2" l="1"/>
  <c r="Q1279" i="2"/>
  <c r="P1281" i="2" l="1"/>
  <c r="Q1280" i="2"/>
  <c r="P1282" i="2" l="1"/>
  <c r="Q1281" i="2"/>
  <c r="P1283" i="2" l="1"/>
  <c r="Q1282" i="2"/>
  <c r="P1284" i="2" l="1"/>
  <c r="Q1283" i="2"/>
  <c r="P1285" i="2" l="1"/>
  <c r="Q1284" i="2"/>
  <c r="P1286" i="2" l="1"/>
  <c r="Q1285" i="2"/>
  <c r="P1287" i="2" l="1"/>
  <c r="Q1286" i="2"/>
  <c r="P1288" i="2" l="1"/>
  <c r="Q1287" i="2"/>
  <c r="P1289" i="2" l="1"/>
  <c r="Q1288" i="2"/>
  <c r="P1290" i="2" l="1"/>
  <c r="Q1289" i="2"/>
  <c r="P1291" i="2" l="1"/>
  <c r="Q1290" i="2"/>
  <c r="P1292" i="2" l="1"/>
  <c r="Q1291" i="2"/>
  <c r="P1293" i="2" l="1"/>
  <c r="Q1292" i="2"/>
  <c r="P1294" i="2" l="1"/>
  <c r="Q1293" i="2"/>
  <c r="P1295" i="2" l="1"/>
  <c r="Q1294" i="2"/>
  <c r="P1296" i="2" l="1"/>
  <c r="Q1295" i="2"/>
  <c r="P1297" i="2" l="1"/>
  <c r="Q1296" i="2"/>
  <c r="P1298" i="2" l="1"/>
  <c r="Q1297" i="2"/>
  <c r="P1299" i="2" l="1"/>
  <c r="Q1298" i="2"/>
  <c r="P1300" i="2" l="1"/>
  <c r="Q1299" i="2"/>
  <c r="P1301" i="2" l="1"/>
  <c r="Q1300" i="2"/>
  <c r="P1302" i="2" l="1"/>
  <c r="Q1301" i="2"/>
  <c r="P1303" i="2" l="1"/>
  <c r="Q1302" i="2"/>
  <c r="P1304" i="2" l="1"/>
  <c r="Q1303" i="2"/>
  <c r="P1305" i="2" l="1"/>
  <c r="Q1304" i="2"/>
  <c r="P1306" i="2" l="1"/>
  <c r="Q1305" i="2"/>
  <c r="P1307" i="2" l="1"/>
  <c r="Q1306" i="2"/>
  <c r="P1308" i="2" l="1"/>
  <c r="Q1307" i="2"/>
  <c r="P1309" i="2" l="1"/>
  <c r="Q1308" i="2"/>
  <c r="P1310" i="2" l="1"/>
  <c r="Q1309" i="2"/>
  <c r="P1311" i="2" l="1"/>
  <c r="Q1310" i="2"/>
  <c r="P1312" i="2" l="1"/>
  <c r="Q1311" i="2"/>
  <c r="P1313" i="2" l="1"/>
  <c r="Q1312" i="2"/>
  <c r="P1314" i="2" l="1"/>
  <c r="Q1313" i="2"/>
  <c r="P1315" i="2" l="1"/>
  <c r="Q1314" i="2"/>
  <c r="P1316" i="2" l="1"/>
  <c r="Q1315" i="2"/>
  <c r="P1317" i="2" l="1"/>
  <c r="Q1316" i="2"/>
  <c r="P1318" i="2" l="1"/>
  <c r="Q1317" i="2"/>
  <c r="P1319" i="2" l="1"/>
  <c r="Q1318" i="2"/>
  <c r="P1320" i="2" l="1"/>
  <c r="Q1319" i="2"/>
  <c r="P1321" i="2" l="1"/>
  <c r="Q1320" i="2"/>
  <c r="P1322" i="2" l="1"/>
  <c r="Q1321" i="2"/>
  <c r="P1323" i="2" l="1"/>
  <c r="Q1322" i="2"/>
  <c r="P1324" i="2" l="1"/>
  <c r="Q1323" i="2"/>
  <c r="P1325" i="2" l="1"/>
  <c r="Q1324" i="2"/>
  <c r="P1326" i="2" l="1"/>
  <c r="Q1325" i="2"/>
  <c r="P1327" i="2" l="1"/>
  <c r="Q1326" i="2"/>
  <c r="P1328" i="2" l="1"/>
  <c r="Q1327" i="2"/>
  <c r="P1329" i="2" l="1"/>
  <c r="Q1328" i="2"/>
  <c r="P1330" i="2" l="1"/>
  <c r="Q1329" i="2"/>
  <c r="P1331" i="2" l="1"/>
  <c r="Q1330" i="2"/>
  <c r="P1332" i="2" l="1"/>
  <c r="Q1331" i="2"/>
  <c r="P1333" i="2" l="1"/>
  <c r="Q1332" i="2"/>
  <c r="P1334" i="2" l="1"/>
  <c r="Q1333" i="2"/>
  <c r="P1335" i="2" l="1"/>
  <c r="Q1334" i="2"/>
  <c r="P1336" i="2" l="1"/>
  <c r="Q1335" i="2"/>
  <c r="P1337" i="2" l="1"/>
  <c r="Q1336" i="2"/>
  <c r="P1338" i="2" l="1"/>
  <c r="Q1337" i="2"/>
  <c r="P1339" i="2" l="1"/>
  <c r="Q1338" i="2"/>
  <c r="P1340" i="2" l="1"/>
  <c r="Q1339" i="2"/>
  <c r="P1341" i="2" l="1"/>
  <c r="Q1340" i="2"/>
  <c r="P1342" i="2" l="1"/>
  <c r="Q1341" i="2"/>
  <c r="P1343" i="2" l="1"/>
  <c r="Q1342" i="2"/>
  <c r="P1344" i="2" l="1"/>
  <c r="Q1343" i="2"/>
  <c r="P1345" i="2" l="1"/>
  <c r="Q1344" i="2"/>
  <c r="P1346" i="2" l="1"/>
  <c r="Q1345" i="2"/>
  <c r="P1347" i="2" l="1"/>
  <c r="Q1346" i="2"/>
  <c r="P1348" i="2" l="1"/>
  <c r="Q1347" i="2"/>
  <c r="P1349" i="2" l="1"/>
  <c r="Q1348" i="2"/>
  <c r="P1350" i="2" l="1"/>
  <c r="Q1349" i="2"/>
  <c r="P1351" i="2" l="1"/>
  <c r="Q1350" i="2"/>
  <c r="P1352" i="2" l="1"/>
  <c r="Q1351" i="2"/>
  <c r="P1353" i="2" l="1"/>
  <c r="Q1352" i="2"/>
  <c r="P1354" i="2" l="1"/>
  <c r="Q1353" i="2"/>
  <c r="P1355" i="2" l="1"/>
  <c r="Q1354" i="2"/>
  <c r="P1356" i="2" l="1"/>
  <c r="Q1355" i="2"/>
  <c r="P1357" i="2" l="1"/>
  <c r="Q1356" i="2"/>
  <c r="P1358" i="2" l="1"/>
  <c r="Q1357" i="2"/>
  <c r="P1359" i="2" l="1"/>
  <c r="Q1358" i="2"/>
  <c r="P1360" i="2" l="1"/>
  <c r="Q1359" i="2"/>
  <c r="P1361" i="2" l="1"/>
  <c r="Q1360" i="2"/>
  <c r="P1362" i="2" l="1"/>
  <c r="Q1361" i="2"/>
  <c r="P1363" i="2" l="1"/>
  <c r="Q1362" i="2"/>
  <c r="P1364" i="2" l="1"/>
  <c r="Q1363" i="2"/>
  <c r="P1365" i="2" l="1"/>
  <c r="Q1364" i="2"/>
  <c r="P1366" i="2" l="1"/>
  <c r="Q1365" i="2"/>
  <c r="P1367" i="2" l="1"/>
  <c r="Q1366" i="2"/>
  <c r="P1368" i="2" l="1"/>
  <c r="Q1367" i="2"/>
  <c r="P1369" i="2" l="1"/>
  <c r="Q1368" i="2"/>
  <c r="P1370" i="2" l="1"/>
  <c r="Q1369" i="2"/>
  <c r="P1371" i="2" l="1"/>
  <c r="Q1370" i="2"/>
  <c r="P1372" i="2" l="1"/>
  <c r="Q1371" i="2"/>
  <c r="P1373" i="2" l="1"/>
  <c r="Q1372" i="2"/>
  <c r="P1374" i="2" l="1"/>
  <c r="Q1373" i="2"/>
  <c r="P1375" i="2" l="1"/>
  <c r="Q1374" i="2"/>
  <c r="P1376" i="2" l="1"/>
  <c r="Q1375" i="2"/>
  <c r="P1377" i="2" l="1"/>
  <c r="Q1376" i="2"/>
  <c r="P1378" i="2" l="1"/>
  <c r="Q1377" i="2"/>
  <c r="P1379" i="2" l="1"/>
  <c r="Q1378" i="2"/>
  <c r="P1380" i="2" l="1"/>
  <c r="Q1379" i="2"/>
  <c r="P1381" i="2" l="1"/>
  <c r="Q1380" i="2"/>
  <c r="P1382" i="2" l="1"/>
  <c r="Q1381" i="2"/>
  <c r="P1383" i="2" l="1"/>
  <c r="Q1382" i="2"/>
  <c r="P1384" i="2" l="1"/>
  <c r="Q1383" i="2"/>
  <c r="P1385" i="2" l="1"/>
  <c r="Q1384" i="2"/>
  <c r="P1386" i="2" l="1"/>
  <c r="Q1385" i="2"/>
  <c r="P1387" i="2" l="1"/>
  <c r="Q1386" i="2"/>
  <c r="P1388" i="2" l="1"/>
  <c r="Q1387" i="2"/>
  <c r="P1389" i="2" l="1"/>
  <c r="Q1388" i="2"/>
  <c r="P1390" i="2" l="1"/>
  <c r="Q1389" i="2"/>
  <c r="P1391" i="2" l="1"/>
  <c r="Q1390" i="2"/>
  <c r="P1392" i="2" l="1"/>
  <c r="Q1391" i="2"/>
  <c r="P1393" i="2" l="1"/>
  <c r="Q1392" i="2"/>
  <c r="P1394" i="2" l="1"/>
  <c r="Q1393" i="2"/>
  <c r="P1395" i="2" l="1"/>
  <c r="Q1394" i="2"/>
  <c r="P1396" i="2" l="1"/>
  <c r="Q1395" i="2"/>
  <c r="P1397" i="2" l="1"/>
  <c r="Q1396" i="2"/>
  <c r="P1398" i="2" l="1"/>
  <c r="Q1397" i="2"/>
  <c r="P1399" i="2" l="1"/>
  <c r="Q1398" i="2"/>
  <c r="P1400" i="2" l="1"/>
  <c r="Q1399" i="2"/>
  <c r="P1401" i="2" l="1"/>
  <c r="Q1400" i="2"/>
  <c r="P1402" i="2" l="1"/>
  <c r="Q1401" i="2"/>
  <c r="P1403" i="2" l="1"/>
  <c r="Q1402" i="2"/>
  <c r="P1404" i="2" l="1"/>
  <c r="Q1403" i="2"/>
  <c r="P1405" i="2" l="1"/>
  <c r="Q1404" i="2"/>
  <c r="P1406" i="2" l="1"/>
  <c r="Q1405" i="2"/>
  <c r="P1407" i="2" l="1"/>
  <c r="Q1406" i="2"/>
  <c r="P1408" i="2" l="1"/>
  <c r="Q1407" i="2"/>
  <c r="P1409" i="2" l="1"/>
  <c r="Q1408" i="2"/>
  <c r="P1410" i="2" l="1"/>
  <c r="Q1409" i="2"/>
  <c r="P1411" i="2" l="1"/>
  <c r="Q1410" i="2"/>
  <c r="P1412" i="2" l="1"/>
  <c r="Q1411" i="2"/>
  <c r="P1413" i="2" l="1"/>
  <c r="Q1412" i="2"/>
  <c r="P1414" i="2" l="1"/>
  <c r="Q1413" i="2"/>
  <c r="P1415" i="2" l="1"/>
  <c r="Q1414" i="2"/>
  <c r="P1416" i="2" l="1"/>
  <c r="Q1415" i="2"/>
  <c r="P1417" i="2" l="1"/>
  <c r="Q1416" i="2"/>
  <c r="P1418" i="2" l="1"/>
  <c r="Q1417" i="2"/>
  <c r="P1419" i="2" l="1"/>
  <c r="Q1418" i="2"/>
  <c r="P1420" i="2" l="1"/>
  <c r="Q1419" i="2"/>
  <c r="P1421" i="2" l="1"/>
  <c r="Q1420" i="2"/>
  <c r="P1422" i="2" l="1"/>
  <c r="Q1421" i="2"/>
  <c r="P1423" i="2" l="1"/>
  <c r="Q1422" i="2"/>
  <c r="P1424" i="2" l="1"/>
  <c r="Q1423" i="2"/>
  <c r="P1425" i="2" l="1"/>
  <c r="Q1424" i="2"/>
  <c r="P1426" i="2" l="1"/>
  <c r="Q1425" i="2"/>
  <c r="P1427" i="2" l="1"/>
  <c r="Q1426" i="2"/>
  <c r="P1428" i="2" l="1"/>
  <c r="Q1427" i="2"/>
  <c r="P1429" i="2" l="1"/>
  <c r="Q1428" i="2"/>
  <c r="P1430" i="2" l="1"/>
  <c r="Q1429" i="2"/>
  <c r="P1431" i="2" l="1"/>
  <c r="Q1430" i="2"/>
  <c r="P1432" i="2" l="1"/>
  <c r="Q1431" i="2"/>
  <c r="P1433" i="2" l="1"/>
  <c r="Q1432" i="2"/>
  <c r="P1434" i="2" l="1"/>
  <c r="Q1433" i="2"/>
  <c r="P1435" i="2" l="1"/>
  <c r="Q1434" i="2"/>
  <c r="P1436" i="2" l="1"/>
  <c r="Q1435" i="2"/>
  <c r="P1437" i="2" l="1"/>
  <c r="Q1436" i="2"/>
  <c r="P1438" i="2" l="1"/>
  <c r="Q1437" i="2"/>
  <c r="P1439" i="2" l="1"/>
  <c r="Q1438" i="2"/>
  <c r="P1440" i="2" l="1"/>
  <c r="Q1439" i="2"/>
  <c r="P1441" i="2" l="1"/>
  <c r="Q1440" i="2"/>
  <c r="P1442" i="2" l="1"/>
  <c r="Q1441" i="2"/>
  <c r="P1443" i="2" l="1"/>
  <c r="Q1442" i="2"/>
  <c r="P1444" i="2" l="1"/>
  <c r="Q1443" i="2"/>
  <c r="P1445" i="2" l="1"/>
  <c r="Q1444" i="2"/>
  <c r="P1446" i="2" l="1"/>
  <c r="Q1445" i="2"/>
  <c r="P1447" i="2" l="1"/>
  <c r="Q1446" i="2"/>
  <c r="P1448" i="2" l="1"/>
  <c r="Q1447" i="2"/>
  <c r="P1449" i="2" l="1"/>
  <c r="Q1448" i="2"/>
  <c r="P1450" i="2" l="1"/>
  <c r="Q1449" i="2"/>
  <c r="P1451" i="2" l="1"/>
  <c r="Q1450" i="2"/>
  <c r="P1452" i="2" l="1"/>
  <c r="Q1451" i="2"/>
  <c r="P1453" i="2" l="1"/>
  <c r="Q1452" i="2"/>
  <c r="P1454" i="2" l="1"/>
  <c r="Q1453" i="2"/>
  <c r="P1455" i="2" l="1"/>
  <c r="Q1454" i="2"/>
  <c r="P1456" i="2" l="1"/>
  <c r="Q1455" i="2"/>
  <c r="P1457" i="2" l="1"/>
  <c r="Q1456" i="2"/>
  <c r="P1458" i="2" l="1"/>
  <c r="Q1457" i="2"/>
  <c r="P1459" i="2" l="1"/>
  <c r="Q1458" i="2"/>
  <c r="P1460" i="2" l="1"/>
  <c r="Q1459" i="2"/>
  <c r="P1461" i="2" l="1"/>
  <c r="Q1460" i="2"/>
  <c r="P1462" i="2" l="1"/>
  <c r="Q1461" i="2"/>
  <c r="P1463" i="2" l="1"/>
  <c r="Q1462" i="2"/>
  <c r="P1464" i="2" l="1"/>
  <c r="Q1463" i="2"/>
  <c r="P1465" i="2" l="1"/>
  <c r="Q1464" i="2"/>
  <c r="P1466" i="2" l="1"/>
  <c r="Q1465" i="2"/>
  <c r="P1467" i="2" l="1"/>
  <c r="Q1466" i="2"/>
  <c r="P1468" i="2" l="1"/>
  <c r="Q1467" i="2"/>
  <c r="P1469" i="2" l="1"/>
  <c r="Q1468" i="2"/>
  <c r="P1470" i="2" l="1"/>
  <c r="Q1469" i="2"/>
  <c r="P1471" i="2" l="1"/>
  <c r="Q1470" i="2"/>
  <c r="P1472" i="2" l="1"/>
  <c r="Q1471" i="2"/>
  <c r="P1473" i="2" l="1"/>
  <c r="Q1472" i="2"/>
  <c r="P1474" i="2" l="1"/>
  <c r="Q1473" i="2"/>
  <c r="P1475" i="2" l="1"/>
  <c r="Q1474" i="2"/>
  <c r="P1476" i="2" l="1"/>
  <c r="Q1475" i="2"/>
  <c r="P1477" i="2" l="1"/>
  <c r="Q1476" i="2"/>
  <c r="P1478" i="2" l="1"/>
  <c r="Q1477" i="2"/>
  <c r="P1479" i="2" l="1"/>
  <c r="Q1478" i="2"/>
  <c r="P1480" i="2" l="1"/>
  <c r="Q1479" i="2"/>
  <c r="P1481" i="2" l="1"/>
  <c r="Q1480" i="2"/>
  <c r="P1482" i="2" l="1"/>
  <c r="Q1481" i="2"/>
  <c r="P1483" i="2" l="1"/>
  <c r="Q1482" i="2"/>
  <c r="P1484" i="2" l="1"/>
  <c r="Q1483" i="2"/>
  <c r="P1485" i="2" l="1"/>
  <c r="Q1484" i="2"/>
  <c r="P1486" i="2" l="1"/>
  <c r="Q1485" i="2"/>
  <c r="P1487" i="2" l="1"/>
  <c r="Q1486" i="2"/>
  <c r="P1488" i="2" l="1"/>
  <c r="Q1487" i="2"/>
  <c r="P1489" i="2" l="1"/>
  <c r="Q1488" i="2"/>
  <c r="P1490" i="2" l="1"/>
  <c r="Q1489" i="2"/>
  <c r="P1491" i="2" l="1"/>
  <c r="Q1490" i="2"/>
  <c r="P1492" i="2" l="1"/>
  <c r="Q1491" i="2"/>
  <c r="P1493" i="2" l="1"/>
  <c r="Q1492" i="2"/>
  <c r="P1494" i="2" l="1"/>
  <c r="Q1493" i="2"/>
  <c r="P1495" i="2" l="1"/>
  <c r="Q1494" i="2"/>
  <c r="P1496" i="2" l="1"/>
  <c r="Q1495" i="2"/>
  <c r="P1497" i="2" l="1"/>
  <c r="Q1496" i="2"/>
  <c r="P1498" i="2" l="1"/>
  <c r="Q1497" i="2"/>
  <c r="P1499" i="2" l="1"/>
  <c r="Q1498" i="2"/>
  <c r="P1500" i="2" l="1"/>
  <c r="Q1499" i="2"/>
  <c r="P1501" i="2" l="1"/>
  <c r="Q1500" i="2"/>
  <c r="P1502" i="2" l="1"/>
  <c r="Q1501" i="2"/>
  <c r="P1503" i="2" l="1"/>
  <c r="Q1502" i="2"/>
  <c r="P1504" i="2" l="1"/>
  <c r="Q1503" i="2"/>
  <c r="P1505" i="2" l="1"/>
  <c r="Q1504" i="2"/>
  <c r="P1506" i="2" l="1"/>
  <c r="Q1505" i="2"/>
  <c r="P1507" i="2" l="1"/>
  <c r="Q1506" i="2"/>
  <c r="P1508" i="2" l="1"/>
  <c r="Q1507" i="2"/>
  <c r="P1509" i="2" l="1"/>
  <c r="Q1508" i="2"/>
  <c r="P1510" i="2" l="1"/>
  <c r="Q1509" i="2"/>
  <c r="P1511" i="2" l="1"/>
  <c r="Q1510" i="2"/>
  <c r="P1512" i="2" l="1"/>
  <c r="Q1511" i="2"/>
  <c r="P1513" i="2" l="1"/>
  <c r="Q1512" i="2"/>
  <c r="P1514" i="2" l="1"/>
  <c r="Q1513" i="2"/>
  <c r="P1515" i="2" l="1"/>
  <c r="Q1514" i="2"/>
  <c r="P1516" i="2" l="1"/>
  <c r="Q1515" i="2"/>
  <c r="P1517" i="2" l="1"/>
  <c r="Q1516" i="2"/>
  <c r="P1518" i="2" l="1"/>
  <c r="Q1517" i="2"/>
  <c r="P1519" i="2" l="1"/>
  <c r="Q1518" i="2"/>
  <c r="P1520" i="2" l="1"/>
  <c r="Q1519" i="2"/>
  <c r="P1521" i="2" l="1"/>
  <c r="Q1520" i="2"/>
  <c r="P1522" i="2" l="1"/>
  <c r="Q1521" i="2"/>
  <c r="P1523" i="2" l="1"/>
  <c r="Q1522" i="2"/>
  <c r="P1524" i="2" l="1"/>
  <c r="Q1523" i="2"/>
  <c r="P1525" i="2" l="1"/>
  <c r="Q1524" i="2"/>
  <c r="P1526" i="2" l="1"/>
  <c r="Q1525" i="2"/>
  <c r="P1527" i="2" l="1"/>
  <c r="Q1526" i="2"/>
  <c r="P1528" i="2" l="1"/>
  <c r="Q1527" i="2"/>
  <c r="P1529" i="2" l="1"/>
  <c r="Q1528" i="2"/>
  <c r="P1530" i="2" l="1"/>
  <c r="Q1529" i="2"/>
  <c r="P1531" i="2" l="1"/>
  <c r="Q1530" i="2"/>
  <c r="P1532" i="2" l="1"/>
  <c r="Q1531" i="2"/>
  <c r="P1533" i="2" l="1"/>
  <c r="Q1532" i="2"/>
  <c r="P1534" i="2" l="1"/>
  <c r="Q1533" i="2"/>
  <c r="P1535" i="2" l="1"/>
  <c r="Q1534" i="2"/>
  <c r="P1536" i="2" l="1"/>
  <c r="Q1535" i="2"/>
  <c r="P1537" i="2" l="1"/>
  <c r="Q1536" i="2"/>
  <c r="P1538" i="2" l="1"/>
  <c r="Q1537" i="2"/>
  <c r="P1539" i="2" l="1"/>
  <c r="Q1538" i="2"/>
  <c r="P1540" i="2" l="1"/>
  <c r="Q1539" i="2"/>
  <c r="P1541" i="2" l="1"/>
  <c r="Q1540" i="2"/>
  <c r="P1542" i="2" l="1"/>
  <c r="Q1541" i="2"/>
  <c r="P1543" i="2" l="1"/>
  <c r="Q1542" i="2"/>
  <c r="P1544" i="2" l="1"/>
  <c r="Q1543" i="2"/>
  <c r="P1545" i="2" l="1"/>
  <c r="Q1544" i="2"/>
  <c r="P1546" i="2" l="1"/>
  <c r="Q1545" i="2"/>
  <c r="P1547" i="2" l="1"/>
  <c r="Q1546" i="2"/>
  <c r="P1548" i="2" l="1"/>
  <c r="Q1547" i="2"/>
  <c r="P1549" i="2" l="1"/>
  <c r="Q1548" i="2"/>
  <c r="P1550" i="2" l="1"/>
  <c r="Q1549" i="2"/>
  <c r="P1551" i="2" l="1"/>
  <c r="Q1550" i="2"/>
  <c r="P1552" i="2" l="1"/>
  <c r="Q1551" i="2"/>
  <c r="P1553" i="2" l="1"/>
  <c r="Q1552" i="2"/>
  <c r="P1554" i="2" l="1"/>
  <c r="Q1553" i="2"/>
  <c r="P1555" i="2" l="1"/>
  <c r="Q1554" i="2"/>
  <c r="P1556" i="2" l="1"/>
  <c r="Q1555" i="2"/>
  <c r="P1557" i="2" l="1"/>
  <c r="Q1556" i="2"/>
  <c r="P1558" i="2" l="1"/>
  <c r="Q1557" i="2"/>
  <c r="P1559" i="2" l="1"/>
  <c r="Q1558" i="2"/>
  <c r="P1560" i="2" l="1"/>
  <c r="Q1559" i="2"/>
  <c r="P1561" i="2" l="1"/>
  <c r="Q1560" i="2"/>
  <c r="P1562" i="2" l="1"/>
  <c r="Q1561" i="2"/>
  <c r="P1563" i="2" l="1"/>
  <c r="Q1562" i="2"/>
  <c r="P1564" i="2" l="1"/>
  <c r="Q1563" i="2"/>
  <c r="P1565" i="2" l="1"/>
  <c r="Q1564" i="2"/>
  <c r="P1566" i="2" l="1"/>
  <c r="Q1565" i="2"/>
  <c r="P1567" i="2" l="1"/>
  <c r="Q1566" i="2"/>
  <c r="P1568" i="2" l="1"/>
  <c r="Q1567" i="2"/>
  <c r="P1569" i="2" l="1"/>
  <c r="Q1568" i="2"/>
  <c r="P1570" i="2" l="1"/>
  <c r="Q1569" i="2"/>
  <c r="P1571" i="2" l="1"/>
  <c r="Q1570" i="2"/>
  <c r="P1572" i="2" l="1"/>
  <c r="Q1571" i="2"/>
  <c r="P1573" i="2" l="1"/>
  <c r="Q1572" i="2"/>
  <c r="P1574" i="2" l="1"/>
  <c r="Q1573" i="2"/>
  <c r="P1575" i="2" l="1"/>
  <c r="Q1574" i="2"/>
  <c r="P1576" i="2" l="1"/>
  <c r="Q1575" i="2"/>
  <c r="P1577" i="2" l="1"/>
  <c r="Q1576" i="2"/>
  <c r="P1578" i="2" l="1"/>
  <c r="Q1577" i="2"/>
  <c r="P1579" i="2" l="1"/>
  <c r="Q1578" i="2"/>
  <c r="P1580" i="2" l="1"/>
  <c r="Q1579" i="2"/>
  <c r="P1581" i="2" l="1"/>
  <c r="Q1580" i="2"/>
  <c r="P1582" i="2" l="1"/>
  <c r="Q1581" i="2"/>
  <c r="P1583" i="2" l="1"/>
  <c r="Q1582" i="2"/>
  <c r="P1584" i="2" l="1"/>
  <c r="Q1583" i="2"/>
  <c r="P1585" i="2" l="1"/>
  <c r="Q1584" i="2"/>
  <c r="P1586" i="2" l="1"/>
  <c r="Q1585" i="2"/>
  <c r="P1587" i="2" l="1"/>
  <c r="Q1586" i="2"/>
  <c r="P1588" i="2" l="1"/>
  <c r="Q1587" i="2"/>
  <c r="P1589" i="2" l="1"/>
  <c r="Q1588" i="2"/>
  <c r="P1590" i="2" l="1"/>
  <c r="Q1589" i="2"/>
  <c r="P1591" i="2" l="1"/>
  <c r="Q1590" i="2"/>
  <c r="P1592" i="2" l="1"/>
  <c r="Q1591" i="2"/>
  <c r="P1593" i="2" l="1"/>
  <c r="Q1592" i="2"/>
  <c r="P1594" i="2" l="1"/>
  <c r="Q1593" i="2"/>
  <c r="P1595" i="2" l="1"/>
  <c r="Q1594" i="2"/>
  <c r="P1596" i="2" l="1"/>
  <c r="Q1595" i="2"/>
  <c r="P1597" i="2" l="1"/>
  <c r="Q1596" i="2"/>
  <c r="P1598" i="2" l="1"/>
  <c r="Q1597" i="2"/>
  <c r="P1599" i="2" l="1"/>
  <c r="Q1598" i="2"/>
  <c r="P1600" i="2" l="1"/>
  <c r="Q1599" i="2"/>
  <c r="P1601" i="2" l="1"/>
  <c r="Q1600" i="2"/>
  <c r="P1602" i="2" l="1"/>
  <c r="Q1601" i="2"/>
  <c r="P1603" i="2" l="1"/>
  <c r="Q1602" i="2"/>
  <c r="P1604" i="2" l="1"/>
  <c r="Q1603" i="2"/>
  <c r="P1605" i="2" l="1"/>
  <c r="Q1604" i="2"/>
  <c r="P1606" i="2" l="1"/>
  <c r="Q1605" i="2"/>
  <c r="P1607" i="2" l="1"/>
  <c r="Q1606" i="2"/>
  <c r="P1608" i="2" l="1"/>
  <c r="Q1607" i="2"/>
  <c r="P1609" i="2" l="1"/>
  <c r="Q1608" i="2"/>
  <c r="P1610" i="2" l="1"/>
  <c r="Q1609" i="2"/>
  <c r="P1611" i="2" l="1"/>
  <c r="Q1610" i="2"/>
  <c r="P1612" i="2" l="1"/>
  <c r="Q1611" i="2"/>
  <c r="P1613" i="2" l="1"/>
  <c r="Q1612" i="2"/>
  <c r="P1614" i="2" l="1"/>
  <c r="Q1613" i="2"/>
  <c r="P1615" i="2" l="1"/>
  <c r="Q1614" i="2"/>
  <c r="P1616" i="2" l="1"/>
  <c r="Q1615" i="2"/>
  <c r="P1617" i="2" l="1"/>
  <c r="Q1616" i="2"/>
  <c r="P1618" i="2" l="1"/>
  <c r="Q1617" i="2"/>
  <c r="P1619" i="2" l="1"/>
  <c r="Q1618" i="2"/>
  <c r="P1620" i="2" l="1"/>
  <c r="Q1619" i="2"/>
  <c r="P1621" i="2" l="1"/>
  <c r="Q1620" i="2"/>
  <c r="P1622" i="2" l="1"/>
  <c r="Q1621" i="2"/>
  <c r="P1623" i="2" l="1"/>
  <c r="Q1622" i="2"/>
  <c r="P1624" i="2" l="1"/>
  <c r="Q1623" i="2"/>
  <c r="P1625" i="2" l="1"/>
  <c r="Q1624" i="2"/>
  <c r="P1626" i="2" l="1"/>
  <c r="Q1625" i="2"/>
  <c r="P1627" i="2" l="1"/>
  <c r="Q1626" i="2"/>
  <c r="P1628" i="2" l="1"/>
  <c r="Q1627" i="2"/>
  <c r="P1629" i="2" l="1"/>
  <c r="Q1628" i="2"/>
  <c r="P1630" i="2" l="1"/>
  <c r="Q1629" i="2"/>
  <c r="P1631" i="2" l="1"/>
  <c r="Q1630" i="2"/>
  <c r="P1632" i="2" l="1"/>
  <c r="Q1631" i="2"/>
  <c r="P1633" i="2" l="1"/>
  <c r="Q1632" i="2"/>
  <c r="P1634" i="2" l="1"/>
  <c r="Q1633" i="2"/>
  <c r="P1635" i="2" l="1"/>
  <c r="Q1634" i="2"/>
  <c r="P1636" i="2" l="1"/>
  <c r="Q1635" i="2"/>
  <c r="P1637" i="2" l="1"/>
  <c r="Q1636" i="2"/>
  <c r="P1638" i="2" l="1"/>
  <c r="Q1637" i="2"/>
  <c r="P1639" i="2" l="1"/>
  <c r="Q1638" i="2"/>
  <c r="P1640" i="2" l="1"/>
  <c r="Q1639" i="2"/>
  <c r="P1641" i="2" l="1"/>
  <c r="Q1640" i="2"/>
  <c r="P1642" i="2" l="1"/>
  <c r="Q1641" i="2"/>
  <c r="P1643" i="2" l="1"/>
  <c r="Q1642" i="2"/>
  <c r="P1644" i="2" l="1"/>
  <c r="Q1643" i="2"/>
  <c r="P1645" i="2" l="1"/>
  <c r="Q1644" i="2"/>
  <c r="P1646" i="2" l="1"/>
  <c r="Q1645" i="2"/>
  <c r="P1647" i="2" l="1"/>
  <c r="Q1646" i="2"/>
  <c r="P1648" i="2" l="1"/>
  <c r="Q1647" i="2"/>
  <c r="P1649" i="2" l="1"/>
  <c r="Q1648" i="2"/>
  <c r="P1650" i="2" l="1"/>
  <c r="Q1649" i="2"/>
  <c r="P1651" i="2" l="1"/>
  <c r="Q1650" i="2"/>
  <c r="P1652" i="2" l="1"/>
  <c r="Q1651" i="2"/>
  <c r="P1653" i="2" l="1"/>
  <c r="Q1652" i="2"/>
  <c r="P1654" i="2" l="1"/>
  <c r="Q1653" i="2"/>
  <c r="P1655" i="2" l="1"/>
  <c r="Q1654" i="2"/>
  <c r="P1656" i="2" l="1"/>
  <c r="Q1655" i="2"/>
  <c r="P1657" i="2" l="1"/>
  <c r="Q1656" i="2"/>
  <c r="P1658" i="2" l="1"/>
  <c r="Q1657" i="2"/>
  <c r="P1659" i="2" l="1"/>
  <c r="Q1658" i="2"/>
  <c r="P1660" i="2" l="1"/>
  <c r="Q1659" i="2"/>
  <c r="P1661" i="2" l="1"/>
  <c r="Q1660" i="2"/>
  <c r="P1662" i="2" l="1"/>
  <c r="Q1661" i="2"/>
  <c r="P1663" i="2" l="1"/>
  <c r="Q1662" i="2"/>
  <c r="P1664" i="2" l="1"/>
  <c r="Q1663" i="2"/>
  <c r="P1665" i="2" l="1"/>
  <c r="Q1664" i="2"/>
  <c r="P1666" i="2" l="1"/>
  <c r="Q1665" i="2"/>
  <c r="P1667" i="2" l="1"/>
  <c r="Q1666" i="2"/>
  <c r="P1668" i="2" l="1"/>
  <c r="Q1667" i="2"/>
  <c r="P1669" i="2" l="1"/>
  <c r="Q1668" i="2"/>
  <c r="P1670" i="2" l="1"/>
  <c r="Q1669" i="2"/>
  <c r="P1671" i="2" l="1"/>
  <c r="Q1670" i="2"/>
  <c r="P1672" i="2" l="1"/>
  <c r="Q1671" i="2"/>
  <c r="P1673" i="2" l="1"/>
  <c r="Q1672" i="2"/>
  <c r="P1674" i="2" l="1"/>
  <c r="Q1673" i="2"/>
  <c r="P1675" i="2" l="1"/>
  <c r="Q1674" i="2"/>
  <c r="P1676" i="2" l="1"/>
  <c r="Q1675" i="2"/>
  <c r="P1677" i="2" l="1"/>
  <c r="Q1676" i="2"/>
  <c r="P1678" i="2" l="1"/>
  <c r="Q1677" i="2"/>
  <c r="P1679" i="2" l="1"/>
  <c r="Q1678" i="2"/>
  <c r="P1680" i="2" l="1"/>
  <c r="Q1679" i="2"/>
  <c r="P1681" i="2" l="1"/>
  <c r="Q1680" i="2"/>
  <c r="P1682" i="2" l="1"/>
  <c r="Q1681" i="2"/>
  <c r="P1683" i="2" l="1"/>
  <c r="Q1682" i="2"/>
  <c r="P1684" i="2" l="1"/>
  <c r="Q1683" i="2"/>
  <c r="P1685" i="2" l="1"/>
  <c r="Q1684" i="2"/>
  <c r="P1686" i="2" l="1"/>
  <c r="Q1685" i="2"/>
  <c r="P1687" i="2" l="1"/>
  <c r="Q1686" i="2"/>
  <c r="P1688" i="2" l="1"/>
  <c r="Q1687" i="2"/>
  <c r="P1689" i="2" l="1"/>
  <c r="Q1688" i="2"/>
  <c r="P1690" i="2" l="1"/>
  <c r="Q1689" i="2"/>
  <c r="P1691" i="2" l="1"/>
  <c r="Q1690" i="2"/>
  <c r="P1692" i="2" l="1"/>
  <c r="Q1691" i="2"/>
  <c r="P1693" i="2" l="1"/>
  <c r="Q1692" i="2"/>
  <c r="P1694" i="2" l="1"/>
  <c r="Q1693" i="2"/>
  <c r="P1695" i="2" l="1"/>
  <c r="Q1694" i="2"/>
  <c r="P1696" i="2" l="1"/>
  <c r="Q1695" i="2"/>
  <c r="P1697" i="2" l="1"/>
  <c r="Q1696" i="2"/>
  <c r="P1698" i="2" l="1"/>
  <c r="Q1697" i="2"/>
  <c r="P1699" i="2" l="1"/>
  <c r="Q1698" i="2"/>
  <c r="P1700" i="2" l="1"/>
  <c r="Q1699" i="2"/>
  <c r="P1701" i="2" l="1"/>
  <c r="Q1700" i="2"/>
  <c r="P1702" i="2" l="1"/>
  <c r="Q1701" i="2"/>
  <c r="P1703" i="2" l="1"/>
  <c r="Q1702" i="2"/>
  <c r="P1704" i="2" l="1"/>
  <c r="Q1703" i="2"/>
  <c r="P1705" i="2" l="1"/>
  <c r="Q1704" i="2"/>
  <c r="P1706" i="2" l="1"/>
  <c r="Q1705" i="2"/>
  <c r="P1707" i="2" l="1"/>
  <c r="Q1706" i="2"/>
  <c r="P1708" i="2" l="1"/>
  <c r="Q1707" i="2"/>
  <c r="P1709" i="2" l="1"/>
  <c r="Q1708" i="2"/>
  <c r="P1710" i="2" l="1"/>
  <c r="Q1709" i="2"/>
  <c r="P1711" i="2" l="1"/>
  <c r="Q1710" i="2"/>
  <c r="P1712" i="2" l="1"/>
  <c r="Q1711" i="2"/>
  <c r="P1713" i="2" l="1"/>
  <c r="Q1712" i="2"/>
  <c r="P1714" i="2" l="1"/>
  <c r="Q1713" i="2"/>
  <c r="P1715" i="2" l="1"/>
  <c r="Q1714" i="2"/>
  <c r="P1716" i="2" l="1"/>
  <c r="Q1715" i="2"/>
  <c r="P1717" i="2" l="1"/>
  <c r="Q1716" i="2"/>
  <c r="P1718" i="2" l="1"/>
  <c r="Q1717" i="2"/>
  <c r="P1719" i="2" l="1"/>
  <c r="Q1718" i="2"/>
  <c r="P1720" i="2" l="1"/>
  <c r="Q1719" i="2"/>
  <c r="P1721" i="2" l="1"/>
  <c r="Q1720" i="2"/>
  <c r="P1722" i="2" l="1"/>
  <c r="Q1721" i="2"/>
  <c r="P1723" i="2" l="1"/>
  <c r="Q1722" i="2"/>
  <c r="P1724" i="2" l="1"/>
  <c r="Q1723" i="2"/>
  <c r="P1725" i="2" l="1"/>
  <c r="Q1724" i="2"/>
  <c r="P1726" i="2" l="1"/>
  <c r="Q1725" i="2"/>
  <c r="P1727" i="2" l="1"/>
  <c r="Q1726" i="2"/>
  <c r="P1728" i="2" l="1"/>
  <c r="Q1727" i="2"/>
  <c r="P1729" i="2" l="1"/>
  <c r="Q1728" i="2"/>
  <c r="P1730" i="2" l="1"/>
  <c r="Q1729" i="2"/>
  <c r="P1731" i="2" l="1"/>
  <c r="Q1730" i="2"/>
  <c r="P1732" i="2" l="1"/>
  <c r="Q1731" i="2"/>
  <c r="P1733" i="2" l="1"/>
  <c r="Q1732" i="2"/>
  <c r="P1734" i="2" l="1"/>
  <c r="Q1733" i="2"/>
  <c r="P1735" i="2" l="1"/>
  <c r="Q1734" i="2"/>
  <c r="P1736" i="2" l="1"/>
  <c r="Q1735" i="2"/>
  <c r="P1737" i="2" l="1"/>
  <c r="Q1736" i="2"/>
  <c r="P1738" i="2" l="1"/>
  <c r="Q1737" i="2"/>
  <c r="P1739" i="2" l="1"/>
  <c r="Q1738" i="2"/>
  <c r="P1740" i="2" l="1"/>
  <c r="Q1739" i="2"/>
  <c r="P1741" i="2" l="1"/>
  <c r="Q1740" i="2"/>
  <c r="P1742" i="2" l="1"/>
  <c r="Q1741" i="2"/>
  <c r="P1743" i="2" l="1"/>
  <c r="Q1742" i="2"/>
  <c r="P1744" i="2" l="1"/>
  <c r="Q1743" i="2"/>
  <c r="P1745" i="2" l="1"/>
  <c r="Q1744" i="2"/>
  <c r="P1746" i="2" l="1"/>
  <c r="Q1745" i="2"/>
  <c r="P1747" i="2" l="1"/>
  <c r="Q1746" i="2"/>
  <c r="P1748" i="2" l="1"/>
  <c r="Q1747" i="2"/>
  <c r="P1749" i="2" l="1"/>
  <c r="Q1748" i="2"/>
  <c r="P1750" i="2" l="1"/>
  <c r="Q1749" i="2"/>
  <c r="P1751" i="2" l="1"/>
  <c r="Q1750" i="2"/>
  <c r="P1752" i="2" l="1"/>
  <c r="Q1751" i="2"/>
  <c r="P1753" i="2" l="1"/>
  <c r="Q1752" i="2"/>
  <c r="P1754" i="2" l="1"/>
  <c r="Q1753" i="2"/>
  <c r="P1755" i="2" l="1"/>
  <c r="Q1754" i="2"/>
  <c r="P1756" i="2" l="1"/>
  <c r="Q1755" i="2"/>
  <c r="P1757" i="2" l="1"/>
  <c r="Q1756" i="2"/>
  <c r="P1758" i="2" l="1"/>
  <c r="Q1757" i="2"/>
  <c r="P1759" i="2" l="1"/>
  <c r="Q1758" i="2"/>
  <c r="P1760" i="2" l="1"/>
  <c r="Q1759" i="2"/>
  <c r="P1761" i="2" l="1"/>
  <c r="Q1760" i="2"/>
  <c r="P1762" i="2" l="1"/>
  <c r="Q1761" i="2"/>
  <c r="P1763" i="2" l="1"/>
  <c r="Q1762" i="2"/>
  <c r="P1764" i="2" l="1"/>
  <c r="Q1763" i="2"/>
  <c r="P1765" i="2" l="1"/>
  <c r="Q1764" i="2"/>
  <c r="P1766" i="2" l="1"/>
  <c r="Q1765" i="2"/>
  <c r="P1767" i="2" l="1"/>
  <c r="Q1766" i="2"/>
  <c r="P1768" i="2" l="1"/>
  <c r="Q1767" i="2"/>
  <c r="P1769" i="2" l="1"/>
  <c r="Q1768" i="2"/>
  <c r="P1770" i="2" l="1"/>
  <c r="Q1769" i="2"/>
  <c r="P1771" i="2" l="1"/>
  <c r="Q1770" i="2"/>
  <c r="P1772" i="2" l="1"/>
  <c r="Q1771" i="2"/>
  <c r="P1773" i="2" l="1"/>
  <c r="Q1772" i="2"/>
  <c r="P1774" i="2" l="1"/>
  <c r="Q1773" i="2"/>
  <c r="P1775" i="2" l="1"/>
  <c r="Q1774" i="2"/>
  <c r="P1776" i="2" l="1"/>
  <c r="Q1775" i="2"/>
  <c r="P1777" i="2" l="1"/>
  <c r="Q1776" i="2"/>
  <c r="P1778" i="2" l="1"/>
  <c r="Q1777" i="2"/>
  <c r="P1779" i="2" l="1"/>
  <c r="Q1778" i="2"/>
  <c r="P1780" i="2" l="1"/>
  <c r="Q1779" i="2"/>
  <c r="P1781" i="2" l="1"/>
  <c r="Q1780" i="2"/>
  <c r="P1782" i="2" l="1"/>
  <c r="Q1781" i="2"/>
  <c r="P1783" i="2" l="1"/>
  <c r="Q1782" i="2"/>
  <c r="P1784" i="2" l="1"/>
  <c r="Q1783" i="2"/>
  <c r="P1785" i="2" l="1"/>
  <c r="Q1784" i="2"/>
  <c r="P1786" i="2" l="1"/>
  <c r="Q1785" i="2"/>
  <c r="P1787" i="2" l="1"/>
  <c r="Q1786" i="2"/>
  <c r="P1788" i="2" l="1"/>
  <c r="Q1787" i="2"/>
  <c r="P1789" i="2" l="1"/>
  <c r="Q1788" i="2"/>
  <c r="P1790" i="2" l="1"/>
  <c r="Q1789" i="2"/>
  <c r="P1791" i="2" l="1"/>
  <c r="Q1790" i="2"/>
  <c r="P1792" i="2" l="1"/>
  <c r="Q1791" i="2"/>
  <c r="P1793" i="2" l="1"/>
  <c r="Q1792" i="2"/>
  <c r="P1794" i="2" l="1"/>
  <c r="Q1793" i="2"/>
  <c r="P1795" i="2" l="1"/>
  <c r="Q1794" i="2"/>
  <c r="P1796" i="2" l="1"/>
  <c r="Q1795" i="2"/>
  <c r="P1797" i="2" l="1"/>
  <c r="Q1796" i="2"/>
  <c r="P1798" i="2" l="1"/>
  <c r="Q1797" i="2"/>
  <c r="P1799" i="2" l="1"/>
  <c r="Q1798" i="2"/>
  <c r="P1800" i="2" l="1"/>
  <c r="Q1799" i="2"/>
  <c r="P1801" i="2" l="1"/>
  <c r="Q1800" i="2"/>
  <c r="P1802" i="2" l="1"/>
  <c r="Q1801" i="2"/>
  <c r="P1803" i="2" l="1"/>
  <c r="Q1802" i="2"/>
  <c r="P1804" i="2" l="1"/>
  <c r="Q1803" i="2"/>
  <c r="P1805" i="2" l="1"/>
  <c r="Q1804" i="2"/>
  <c r="P1806" i="2" l="1"/>
  <c r="Q1805" i="2"/>
  <c r="P1807" i="2" l="1"/>
  <c r="Q1806" i="2"/>
  <c r="P1808" i="2" l="1"/>
  <c r="Q1807" i="2"/>
  <c r="P1809" i="2" l="1"/>
  <c r="Q1808" i="2"/>
  <c r="P1810" i="2" l="1"/>
  <c r="Q1809" i="2"/>
  <c r="P1811" i="2" l="1"/>
  <c r="Q1810" i="2"/>
  <c r="P1812" i="2" l="1"/>
  <c r="Q1811" i="2"/>
  <c r="P1813" i="2" l="1"/>
  <c r="Q1812" i="2"/>
  <c r="P1814" i="2" l="1"/>
  <c r="Q1813" i="2"/>
  <c r="P1815" i="2" l="1"/>
  <c r="Q1814" i="2"/>
  <c r="P1816" i="2" l="1"/>
  <c r="Q1815" i="2"/>
  <c r="P1817" i="2" l="1"/>
  <c r="Q1816" i="2"/>
  <c r="P1818" i="2" l="1"/>
  <c r="Q1817" i="2"/>
  <c r="P1819" i="2" l="1"/>
  <c r="Q1818" i="2"/>
  <c r="P1820" i="2" l="1"/>
  <c r="Q1819" i="2"/>
  <c r="P1821" i="2" l="1"/>
  <c r="Q1820" i="2"/>
  <c r="P1822" i="2" l="1"/>
  <c r="Q1821" i="2"/>
  <c r="P1823" i="2" l="1"/>
  <c r="Q1822" i="2"/>
  <c r="P1824" i="2" l="1"/>
  <c r="Q1823" i="2"/>
  <c r="P1825" i="2" l="1"/>
  <c r="Q1824" i="2"/>
  <c r="P1826" i="2" l="1"/>
  <c r="Q1825" i="2"/>
  <c r="P1827" i="2" l="1"/>
  <c r="Q1826" i="2"/>
  <c r="P1828" i="2" l="1"/>
  <c r="Q1827" i="2"/>
  <c r="P1829" i="2" l="1"/>
  <c r="Q1828" i="2"/>
  <c r="P1830" i="2" l="1"/>
  <c r="Q1829" i="2"/>
  <c r="P1831" i="2" l="1"/>
  <c r="Q1830" i="2"/>
  <c r="P1832" i="2" l="1"/>
  <c r="Q1831" i="2"/>
  <c r="P1833" i="2" l="1"/>
  <c r="Q1832" i="2"/>
  <c r="P1834" i="2" l="1"/>
  <c r="Q1833" i="2"/>
  <c r="P1835" i="2" l="1"/>
  <c r="Q1834" i="2"/>
  <c r="P1836" i="2" l="1"/>
  <c r="Q1835" i="2"/>
  <c r="P1837" i="2" l="1"/>
  <c r="Q1836" i="2"/>
  <c r="P1838" i="2" l="1"/>
  <c r="Q1837" i="2"/>
  <c r="P1839" i="2" l="1"/>
  <c r="Q1838" i="2"/>
  <c r="P1840" i="2" l="1"/>
  <c r="Q1839" i="2"/>
  <c r="P1841" i="2" l="1"/>
  <c r="Q1840" i="2"/>
  <c r="P1842" i="2" l="1"/>
  <c r="Q1841" i="2"/>
  <c r="P1843" i="2" l="1"/>
  <c r="Q1842" i="2"/>
  <c r="P1844" i="2" l="1"/>
  <c r="Q1843" i="2"/>
  <c r="P1845" i="2" l="1"/>
  <c r="Q1844" i="2"/>
  <c r="P1846" i="2" l="1"/>
  <c r="Q1845" i="2"/>
  <c r="P1847" i="2" l="1"/>
  <c r="Q1846" i="2"/>
  <c r="P1848" i="2" l="1"/>
  <c r="Q1847" i="2"/>
  <c r="P1849" i="2" l="1"/>
  <c r="Q1848" i="2"/>
  <c r="P1850" i="2" l="1"/>
  <c r="Q1849" i="2"/>
  <c r="P1851" i="2" l="1"/>
  <c r="Q1850" i="2"/>
  <c r="P1852" i="2" l="1"/>
  <c r="Q1851" i="2"/>
  <c r="P1853" i="2" l="1"/>
  <c r="Q1852" i="2"/>
  <c r="P1854" i="2" l="1"/>
  <c r="Q1853" i="2"/>
  <c r="P1855" i="2" l="1"/>
  <c r="Q1854" i="2"/>
  <c r="P1856" i="2" l="1"/>
  <c r="Q1855" i="2"/>
  <c r="P1857" i="2" l="1"/>
  <c r="Q1856" i="2"/>
  <c r="P1858" i="2" l="1"/>
  <c r="Q1857" i="2"/>
  <c r="P1859" i="2" l="1"/>
  <c r="Q1858" i="2"/>
  <c r="P1860" i="2" l="1"/>
  <c r="Q1859" i="2"/>
  <c r="P1861" i="2" l="1"/>
  <c r="Q1860" i="2"/>
  <c r="P1862" i="2" l="1"/>
  <c r="Q1861" i="2"/>
  <c r="P1863" i="2" l="1"/>
  <c r="Q1862" i="2"/>
  <c r="P1864" i="2" l="1"/>
  <c r="Q1863" i="2"/>
  <c r="P1865" i="2" l="1"/>
  <c r="Q1864" i="2"/>
  <c r="P1866" i="2" l="1"/>
  <c r="Q1865" i="2"/>
  <c r="P1867" i="2" l="1"/>
  <c r="Q1866" i="2"/>
  <c r="P1868" i="2" l="1"/>
  <c r="Q1867" i="2"/>
  <c r="P1869" i="2" l="1"/>
  <c r="Q1868" i="2"/>
  <c r="P1870" i="2" l="1"/>
  <c r="Q1869" i="2"/>
  <c r="P1871" i="2" l="1"/>
  <c r="Q1870" i="2"/>
  <c r="P1872" i="2" l="1"/>
  <c r="Q1871" i="2"/>
  <c r="P1873" i="2" l="1"/>
  <c r="Q1872" i="2"/>
  <c r="P1874" i="2" l="1"/>
  <c r="Q1873" i="2"/>
  <c r="P1875" i="2" l="1"/>
  <c r="Q1874" i="2"/>
  <c r="P1876" i="2" l="1"/>
  <c r="Q1875" i="2"/>
  <c r="P1877" i="2" l="1"/>
  <c r="Q1876" i="2"/>
  <c r="P1878" i="2" l="1"/>
  <c r="Q1877" i="2"/>
  <c r="P1879" i="2" l="1"/>
  <c r="Q1878" i="2"/>
  <c r="P1880" i="2" l="1"/>
  <c r="Q1879" i="2"/>
  <c r="P1881" i="2" l="1"/>
  <c r="Q1880" i="2"/>
  <c r="P1882" i="2" l="1"/>
  <c r="Q1881" i="2"/>
  <c r="P1883" i="2" l="1"/>
  <c r="Q1882" i="2"/>
  <c r="P1884" i="2" l="1"/>
  <c r="Q1883" i="2"/>
  <c r="P1885" i="2" l="1"/>
  <c r="Q1884" i="2"/>
  <c r="P1886" i="2" l="1"/>
  <c r="Q1885" i="2"/>
  <c r="P1887" i="2" l="1"/>
  <c r="Q1886" i="2"/>
  <c r="P1888" i="2" l="1"/>
  <c r="Q1887" i="2"/>
  <c r="P1889" i="2" l="1"/>
  <c r="Q1888" i="2"/>
  <c r="P1890" i="2" l="1"/>
  <c r="Q1889" i="2"/>
  <c r="P1891" i="2" l="1"/>
  <c r="Q1890" i="2"/>
  <c r="P1892" i="2" l="1"/>
  <c r="Q1891" i="2"/>
  <c r="P1893" i="2" l="1"/>
  <c r="Q1892" i="2"/>
  <c r="P1894" i="2" l="1"/>
  <c r="Q1893" i="2"/>
  <c r="P1895" i="2" l="1"/>
  <c r="Q1894" i="2"/>
  <c r="P1896" i="2" l="1"/>
  <c r="Q1895" i="2"/>
  <c r="P1897" i="2" l="1"/>
  <c r="Q1896" i="2"/>
  <c r="P1898" i="2" l="1"/>
  <c r="Q1897" i="2"/>
  <c r="P1899" i="2" l="1"/>
  <c r="Q1898" i="2"/>
  <c r="P1900" i="2" l="1"/>
  <c r="Q1899" i="2"/>
  <c r="P1901" i="2" l="1"/>
  <c r="Q1900" i="2"/>
  <c r="P1902" i="2" l="1"/>
  <c r="Q1901" i="2"/>
  <c r="P1903" i="2" l="1"/>
  <c r="Q1902" i="2"/>
  <c r="P1904" i="2" l="1"/>
  <c r="Q1903" i="2"/>
  <c r="P1905" i="2" l="1"/>
  <c r="Q1904" i="2"/>
  <c r="P1906" i="2" l="1"/>
  <c r="Q1905" i="2"/>
  <c r="P1907" i="2" l="1"/>
  <c r="Q1906" i="2"/>
  <c r="P1908" i="2" l="1"/>
  <c r="Q1907" i="2"/>
  <c r="P1909" i="2" l="1"/>
  <c r="Q1908" i="2"/>
  <c r="P1910" i="2" l="1"/>
  <c r="Q1909" i="2"/>
  <c r="P1911" i="2" l="1"/>
  <c r="Q1910" i="2"/>
  <c r="P1912" i="2" l="1"/>
  <c r="Q1911" i="2"/>
  <c r="P1913" i="2" l="1"/>
  <c r="Q1912" i="2"/>
  <c r="P1914" i="2" l="1"/>
  <c r="Q1913" i="2"/>
  <c r="P1915" i="2" l="1"/>
  <c r="Q1914" i="2"/>
  <c r="P1916" i="2" l="1"/>
  <c r="Q1915" i="2"/>
  <c r="P1917" i="2" l="1"/>
  <c r="Q1916" i="2"/>
  <c r="P1918" i="2" l="1"/>
  <c r="Q1917" i="2"/>
  <c r="P1919" i="2" l="1"/>
  <c r="Q1918" i="2"/>
  <c r="P1920" i="2" l="1"/>
  <c r="Q1919" i="2"/>
  <c r="P1921" i="2" l="1"/>
  <c r="Q1920" i="2"/>
  <c r="P1922" i="2" l="1"/>
  <c r="Q1921" i="2"/>
  <c r="P1923" i="2" l="1"/>
  <c r="Q1922" i="2"/>
  <c r="P1924" i="2" l="1"/>
  <c r="Q1923" i="2"/>
  <c r="P1925" i="2" l="1"/>
  <c r="Q1924" i="2"/>
  <c r="P1926" i="2" l="1"/>
  <c r="Q1925" i="2"/>
  <c r="P1927" i="2" l="1"/>
  <c r="Q1926" i="2"/>
  <c r="P1928" i="2" l="1"/>
  <c r="Q1927" i="2"/>
  <c r="P1929" i="2" l="1"/>
  <c r="Q1928" i="2"/>
  <c r="P1930" i="2" l="1"/>
  <c r="Q1929" i="2"/>
  <c r="P1931" i="2" l="1"/>
  <c r="Q1930" i="2"/>
  <c r="P1932" i="2" l="1"/>
  <c r="Q1931" i="2"/>
  <c r="P1933" i="2" l="1"/>
  <c r="Q1932" i="2"/>
  <c r="P1934" i="2" l="1"/>
  <c r="Q1933" i="2"/>
  <c r="P1935" i="2" l="1"/>
  <c r="Q1934" i="2"/>
  <c r="P1936" i="2" l="1"/>
  <c r="Q1935" i="2"/>
  <c r="P1937" i="2" l="1"/>
  <c r="Q1936" i="2"/>
  <c r="P1938" i="2" l="1"/>
  <c r="Q1937" i="2"/>
  <c r="P1939" i="2" l="1"/>
  <c r="Q1938" i="2"/>
  <c r="P1940" i="2" l="1"/>
  <c r="Q1939" i="2"/>
  <c r="P1941" i="2" l="1"/>
  <c r="Q1940" i="2"/>
  <c r="P1942" i="2" l="1"/>
  <c r="Q1941" i="2"/>
  <c r="P1943" i="2" l="1"/>
  <c r="Q1942" i="2"/>
  <c r="P1944" i="2" l="1"/>
  <c r="Q1943" i="2"/>
  <c r="P1945" i="2" l="1"/>
  <c r="Q1944" i="2"/>
  <c r="P1946" i="2" l="1"/>
  <c r="Q1945" i="2"/>
  <c r="P1947" i="2" l="1"/>
  <c r="Q1946" i="2"/>
  <c r="P1948" i="2" l="1"/>
  <c r="Q1947" i="2"/>
  <c r="P1949" i="2" l="1"/>
  <c r="Q1948" i="2"/>
  <c r="P1950" i="2" l="1"/>
  <c r="Q1949" i="2"/>
  <c r="P1951" i="2" l="1"/>
  <c r="Q1950" i="2"/>
  <c r="P1952" i="2" l="1"/>
  <c r="Q1951" i="2"/>
  <c r="P1953" i="2" l="1"/>
  <c r="Q1952" i="2"/>
  <c r="P1954" i="2" l="1"/>
  <c r="Q1953" i="2"/>
  <c r="P1955" i="2" l="1"/>
  <c r="Q1954" i="2"/>
  <c r="P1956" i="2" l="1"/>
  <c r="Q1955" i="2"/>
  <c r="P1957" i="2" l="1"/>
  <c r="Q1956" i="2"/>
  <c r="P1958" i="2" l="1"/>
  <c r="Q1957" i="2"/>
  <c r="P1959" i="2" l="1"/>
  <c r="Q1958" i="2"/>
  <c r="P1960" i="2" l="1"/>
  <c r="Q1959" i="2"/>
  <c r="P1961" i="2" l="1"/>
  <c r="Q1960" i="2"/>
  <c r="P1962" i="2" l="1"/>
  <c r="Q1961" i="2"/>
  <c r="P1963" i="2" l="1"/>
  <c r="Q1962" i="2"/>
  <c r="P1964" i="2" l="1"/>
  <c r="Q1963" i="2"/>
  <c r="P1965" i="2" l="1"/>
  <c r="Q1964" i="2"/>
  <c r="P1966" i="2" l="1"/>
  <c r="Q1965" i="2"/>
  <c r="P1967" i="2" l="1"/>
  <c r="Q1966" i="2"/>
  <c r="P1968" i="2" l="1"/>
  <c r="Q1967" i="2"/>
  <c r="P1969" i="2" l="1"/>
  <c r="Q1968" i="2"/>
  <c r="P1970" i="2" l="1"/>
  <c r="Q1969" i="2"/>
  <c r="P1971" i="2" l="1"/>
  <c r="Q1970" i="2"/>
  <c r="P1972" i="2" l="1"/>
  <c r="Q1971" i="2"/>
  <c r="P1973" i="2" l="1"/>
  <c r="Q1972" i="2"/>
  <c r="P1974" i="2" l="1"/>
  <c r="Q1973" i="2"/>
  <c r="P1975" i="2" l="1"/>
  <c r="Q1974" i="2"/>
  <c r="P1976" i="2" l="1"/>
  <c r="Q1975" i="2"/>
  <c r="P1977" i="2" l="1"/>
  <c r="Q1976" i="2"/>
  <c r="P1978" i="2" l="1"/>
  <c r="Q1977" i="2"/>
  <c r="P1979" i="2" l="1"/>
  <c r="Q1978" i="2"/>
  <c r="P1980" i="2" l="1"/>
  <c r="Q1979" i="2"/>
  <c r="P1981" i="2" l="1"/>
  <c r="Q1980" i="2"/>
  <c r="P1982" i="2" l="1"/>
  <c r="Q1981" i="2"/>
  <c r="P1983" i="2" l="1"/>
  <c r="Q1982" i="2"/>
  <c r="P1984" i="2" l="1"/>
  <c r="Q1983" i="2"/>
  <c r="P1985" i="2" l="1"/>
  <c r="Q1984" i="2"/>
  <c r="P1986" i="2" l="1"/>
  <c r="Q1985" i="2"/>
  <c r="P1987" i="2" l="1"/>
  <c r="Q1986" i="2"/>
  <c r="P1988" i="2" l="1"/>
  <c r="Q1987" i="2"/>
  <c r="P1989" i="2" l="1"/>
  <c r="Q1988" i="2"/>
  <c r="P1990" i="2" l="1"/>
  <c r="Q1989" i="2"/>
  <c r="P1991" i="2" l="1"/>
  <c r="Q1990" i="2"/>
  <c r="P1992" i="2" l="1"/>
  <c r="Q1991" i="2"/>
  <c r="P1993" i="2" l="1"/>
  <c r="Q1992" i="2"/>
  <c r="P1994" i="2" l="1"/>
  <c r="Q1993" i="2"/>
  <c r="P1995" i="2" l="1"/>
  <c r="Q1994" i="2"/>
  <c r="P1996" i="2" l="1"/>
  <c r="Q1995" i="2"/>
  <c r="P1997" i="2" l="1"/>
  <c r="Q1996" i="2"/>
  <c r="P1998" i="2" l="1"/>
  <c r="Q1997" i="2"/>
  <c r="P1999" i="2" l="1"/>
  <c r="Q1998" i="2"/>
  <c r="P2000" i="2" l="1"/>
  <c r="Q1999" i="2"/>
  <c r="P2001" i="2" l="1"/>
  <c r="Q2000" i="2"/>
  <c r="P2002" i="2" l="1"/>
  <c r="Q2001" i="2"/>
  <c r="P2003" i="2" l="1"/>
  <c r="Q2002" i="2"/>
  <c r="P2004" i="2" l="1"/>
  <c r="Q2003" i="2"/>
  <c r="P2005" i="2" l="1"/>
  <c r="Q2004" i="2"/>
  <c r="P2006" i="2" l="1"/>
  <c r="Q2005" i="2"/>
  <c r="Q2006" i="2" l="1"/>
  <c r="R9" i="2" s="1" a="1"/>
  <c r="R16" i="2" l="1"/>
  <c r="R24" i="2"/>
  <c r="R32" i="2"/>
  <c r="R40" i="2"/>
  <c r="R48" i="2"/>
  <c r="R56" i="2"/>
  <c r="R64" i="2"/>
  <c r="R10" i="2"/>
  <c r="R18" i="2"/>
  <c r="R26" i="2"/>
  <c r="R34" i="2"/>
  <c r="R42" i="2"/>
  <c r="R50" i="2"/>
  <c r="R58" i="2"/>
  <c r="R66" i="2"/>
  <c r="R74" i="2"/>
  <c r="R82" i="2"/>
  <c r="R90" i="2"/>
  <c r="R98" i="2"/>
  <c r="R106" i="2"/>
  <c r="R114" i="2"/>
  <c r="R122" i="2"/>
  <c r="R130" i="2"/>
  <c r="R138" i="2"/>
  <c r="R146" i="2"/>
  <c r="R154" i="2"/>
  <c r="R162" i="2"/>
  <c r="R170" i="2"/>
  <c r="R178" i="2"/>
  <c r="R186" i="2"/>
  <c r="R194" i="2"/>
  <c r="R202" i="2"/>
  <c r="R210" i="2"/>
  <c r="R218" i="2"/>
  <c r="R226" i="2"/>
  <c r="R234" i="2"/>
  <c r="R242" i="2"/>
  <c r="R250" i="2"/>
  <c r="R258" i="2"/>
  <c r="R266" i="2"/>
  <c r="R274" i="2"/>
  <c r="R282" i="2"/>
  <c r="R290" i="2"/>
  <c r="R298" i="2"/>
  <c r="R306" i="2"/>
  <c r="R314" i="2"/>
  <c r="R322" i="2"/>
  <c r="R330" i="2"/>
  <c r="R338" i="2"/>
  <c r="R346" i="2"/>
  <c r="R354" i="2"/>
  <c r="R362" i="2"/>
  <c r="R370" i="2"/>
  <c r="R378" i="2"/>
  <c r="R386" i="2"/>
  <c r="R394" i="2"/>
  <c r="R402" i="2"/>
  <c r="R410" i="2"/>
  <c r="R418" i="2"/>
  <c r="R426" i="2"/>
  <c r="R434" i="2"/>
  <c r="R442" i="2"/>
  <c r="R450" i="2"/>
  <c r="R458" i="2"/>
  <c r="R466" i="2"/>
  <c r="R474" i="2"/>
  <c r="R482" i="2"/>
  <c r="R490" i="2"/>
  <c r="R498" i="2"/>
  <c r="R506" i="2"/>
  <c r="R514" i="2"/>
  <c r="R522" i="2"/>
  <c r="R530" i="2"/>
  <c r="R538" i="2"/>
  <c r="R546" i="2"/>
  <c r="R554" i="2"/>
  <c r="R562" i="2"/>
  <c r="R570" i="2"/>
  <c r="R578" i="2"/>
  <c r="R586" i="2"/>
  <c r="R594" i="2"/>
  <c r="R602" i="2"/>
  <c r="R610" i="2"/>
  <c r="R618" i="2"/>
  <c r="R626" i="2"/>
  <c r="R634" i="2"/>
  <c r="R642" i="2"/>
  <c r="R650" i="2"/>
  <c r="R658" i="2"/>
  <c r="R666" i="2"/>
  <c r="R674" i="2"/>
  <c r="R682" i="2"/>
  <c r="R11" i="2"/>
  <c r="R19" i="2"/>
  <c r="R27" i="2"/>
  <c r="R35" i="2"/>
  <c r="R43" i="2"/>
  <c r="R51" i="2"/>
  <c r="R59" i="2"/>
  <c r="R67" i="2"/>
  <c r="R75" i="2"/>
  <c r="R83" i="2"/>
  <c r="R91" i="2"/>
  <c r="R99" i="2"/>
  <c r="R107" i="2"/>
  <c r="R115" i="2"/>
  <c r="R123" i="2"/>
  <c r="R131" i="2"/>
  <c r="R139" i="2"/>
  <c r="R147" i="2"/>
  <c r="R155" i="2"/>
  <c r="R163" i="2"/>
  <c r="R171" i="2"/>
  <c r="R179" i="2"/>
  <c r="R187" i="2"/>
  <c r="R195" i="2"/>
  <c r="R203" i="2"/>
  <c r="R211" i="2"/>
  <c r="R219" i="2"/>
  <c r="R227" i="2"/>
  <c r="R235" i="2"/>
  <c r="R243" i="2"/>
  <c r="R251" i="2"/>
  <c r="R259" i="2"/>
  <c r="R267" i="2"/>
  <c r="R275" i="2"/>
  <c r="R283" i="2"/>
  <c r="R291" i="2"/>
  <c r="R299" i="2"/>
  <c r="R307" i="2"/>
  <c r="R315" i="2"/>
  <c r="R323" i="2"/>
  <c r="R331" i="2"/>
  <c r="R339" i="2"/>
  <c r="R347" i="2"/>
  <c r="R355" i="2"/>
  <c r="R363" i="2"/>
  <c r="R371" i="2"/>
  <c r="R379" i="2"/>
  <c r="R387" i="2"/>
  <c r="R395" i="2"/>
  <c r="R403" i="2"/>
  <c r="R411" i="2"/>
  <c r="R419" i="2"/>
  <c r="R427" i="2"/>
  <c r="R435" i="2"/>
  <c r="R443" i="2"/>
  <c r="R451" i="2"/>
  <c r="R459" i="2"/>
  <c r="R467" i="2"/>
  <c r="R475" i="2"/>
  <c r="R483" i="2"/>
  <c r="R491" i="2"/>
  <c r="R499" i="2"/>
  <c r="R507" i="2"/>
  <c r="R515" i="2"/>
  <c r="R523" i="2"/>
  <c r="R531" i="2"/>
  <c r="R539" i="2"/>
  <c r="R547" i="2"/>
  <c r="R555" i="2"/>
  <c r="R563" i="2"/>
  <c r="R571" i="2"/>
  <c r="R579" i="2"/>
  <c r="R587" i="2"/>
  <c r="R595" i="2"/>
  <c r="R603" i="2"/>
  <c r="R611" i="2"/>
  <c r="R619" i="2"/>
  <c r="R627" i="2"/>
  <c r="R635" i="2"/>
  <c r="R643" i="2"/>
  <c r="R651" i="2"/>
  <c r="R659" i="2"/>
  <c r="R667" i="2"/>
  <c r="R675" i="2"/>
  <c r="R683" i="2"/>
  <c r="R12" i="2"/>
  <c r="R20" i="2"/>
  <c r="R28" i="2"/>
  <c r="R36" i="2"/>
  <c r="R44" i="2"/>
  <c r="R52" i="2"/>
  <c r="R60" i="2"/>
  <c r="R68" i="2"/>
  <c r="R76" i="2"/>
  <c r="R84" i="2"/>
  <c r="R92" i="2"/>
  <c r="R100" i="2"/>
  <c r="R108" i="2"/>
  <c r="R116" i="2"/>
  <c r="R124" i="2"/>
  <c r="R132" i="2"/>
  <c r="R140" i="2"/>
  <c r="R148" i="2"/>
  <c r="R156" i="2"/>
  <c r="R164" i="2"/>
  <c r="R172" i="2"/>
  <c r="R180" i="2"/>
  <c r="R188" i="2"/>
  <c r="R196" i="2"/>
  <c r="R204" i="2"/>
  <c r="R212" i="2"/>
  <c r="R220" i="2"/>
  <c r="R228" i="2"/>
  <c r="R236" i="2"/>
  <c r="R244" i="2"/>
  <c r="R252" i="2"/>
  <c r="R260" i="2"/>
  <c r="R268" i="2"/>
  <c r="R276" i="2"/>
  <c r="R284" i="2"/>
  <c r="R292" i="2"/>
  <c r="R300" i="2"/>
  <c r="R308" i="2"/>
  <c r="R316" i="2"/>
  <c r="R324" i="2"/>
  <c r="R332" i="2"/>
  <c r="R340" i="2"/>
  <c r="R348" i="2"/>
  <c r="R356" i="2"/>
  <c r="R364" i="2"/>
  <c r="R372" i="2"/>
  <c r="R380" i="2"/>
  <c r="R388" i="2"/>
  <c r="R396" i="2"/>
  <c r="R404" i="2"/>
  <c r="R412" i="2"/>
  <c r="R420" i="2"/>
  <c r="R428" i="2"/>
  <c r="R436" i="2"/>
  <c r="R444" i="2"/>
  <c r="R452" i="2"/>
  <c r="R460" i="2"/>
  <c r="R468" i="2"/>
  <c r="R476" i="2"/>
  <c r="R484" i="2"/>
  <c r="R492" i="2"/>
  <c r="R500" i="2"/>
  <c r="R508" i="2"/>
  <c r="R516" i="2"/>
  <c r="R524" i="2"/>
  <c r="R532" i="2"/>
  <c r="R540" i="2"/>
  <c r="R548" i="2"/>
  <c r="R556" i="2"/>
  <c r="R564" i="2"/>
  <c r="R572" i="2"/>
  <c r="R580" i="2"/>
  <c r="R588" i="2"/>
  <c r="R596" i="2"/>
  <c r="R604" i="2"/>
  <c r="R612" i="2"/>
  <c r="R620" i="2"/>
  <c r="R628" i="2"/>
  <c r="R636" i="2"/>
  <c r="R644" i="2"/>
  <c r="R652" i="2"/>
  <c r="R660" i="2"/>
  <c r="R668" i="2"/>
  <c r="R676" i="2"/>
  <c r="R684" i="2"/>
  <c r="R14" i="2"/>
  <c r="R22" i="2"/>
  <c r="R30" i="2"/>
  <c r="R38" i="2"/>
  <c r="R46" i="2"/>
  <c r="R54" i="2"/>
  <c r="R62" i="2"/>
  <c r="R70" i="2"/>
  <c r="R78" i="2"/>
  <c r="R86" i="2"/>
  <c r="R94" i="2"/>
  <c r="R102" i="2"/>
  <c r="R110" i="2"/>
  <c r="R118" i="2"/>
  <c r="R126" i="2"/>
  <c r="R134" i="2"/>
  <c r="R142" i="2"/>
  <c r="R150" i="2"/>
  <c r="R158" i="2"/>
  <c r="R166" i="2"/>
  <c r="R174" i="2"/>
  <c r="R182" i="2"/>
  <c r="R190" i="2"/>
  <c r="R198" i="2"/>
  <c r="R206" i="2"/>
  <c r="R214" i="2"/>
  <c r="R222" i="2"/>
  <c r="R230" i="2"/>
  <c r="R238" i="2"/>
  <c r="R246" i="2"/>
  <c r="R254" i="2"/>
  <c r="R262" i="2"/>
  <c r="R270" i="2"/>
  <c r="R278" i="2"/>
  <c r="R286" i="2"/>
  <c r="R294" i="2"/>
  <c r="R302" i="2"/>
  <c r="R310" i="2"/>
  <c r="R318" i="2"/>
  <c r="R326" i="2"/>
  <c r="R334" i="2"/>
  <c r="R342" i="2"/>
  <c r="R350" i="2"/>
  <c r="R358" i="2"/>
  <c r="R366" i="2"/>
  <c r="R374" i="2"/>
  <c r="R382" i="2"/>
  <c r="R390" i="2"/>
  <c r="R398" i="2"/>
  <c r="R406" i="2"/>
  <c r="R414" i="2"/>
  <c r="R422" i="2"/>
  <c r="R430" i="2"/>
  <c r="R438" i="2"/>
  <c r="R446" i="2"/>
  <c r="R454" i="2"/>
  <c r="R462" i="2"/>
  <c r="R470" i="2"/>
  <c r="R478" i="2"/>
  <c r="R486" i="2"/>
  <c r="R494" i="2"/>
  <c r="R502" i="2"/>
  <c r="R510" i="2"/>
  <c r="R518" i="2"/>
  <c r="R526" i="2"/>
  <c r="R534" i="2"/>
  <c r="R542" i="2"/>
  <c r="R550" i="2"/>
  <c r="R558" i="2"/>
  <c r="R566" i="2"/>
  <c r="R574" i="2"/>
  <c r="R582" i="2"/>
  <c r="R590" i="2"/>
  <c r="R598" i="2"/>
  <c r="R606" i="2"/>
  <c r="R614" i="2"/>
  <c r="R622" i="2"/>
  <c r="R630" i="2"/>
  <c r="R638" i="2"/>
  <c r="R646" i="2"/>
  <c r="R654" i="2"/>
  <c r="R662" i="2"/>
  <c r="R670" i="2"/>
  <c r="R678" i="2"/>
  <c r="R686" i="2"/>
  <c r="R9" i="2"/>
  <c r="R31" i="2"/>
  <c r="R53" i="2"/>
  <c r="R72" i="2"/>
  <c r="R88" i="2"/>
  <c r="R104" i="2"/>
  <c r="R120" i="2"/>
  <c r="R136" i="2"/>
  <c r="R152" i="2"/>
  <c r="R168" i="2"/>
  <c r="R184" i="2"/>
  <c r="R200" i="2"/>
  <c r="R216" i="2"/>
  <c r="R232" i="2"/>
  <c r="R248" i="2"/>
  <c r="R264" i="2"/>
  <c r="R280" i="2"/>
  <c r="R296" i="2"/>
  <c r="R312" i="2"/>
  <c r="R328" i="2"/>
  <c r="R344" i="2"/>
  <c r="R360" i="2"/>
  <c r="R376" i="2"/>
  <c r="R392" i="2"/>
  <c r="R408" i="2"/>
  <c r="R424" i="2"/>
  <c r="R440" i="2"/>
  <c r="R15" i="2"/>
  <c r="R37" i="2"/>
  <c r="R57" i="2"/>
  <c r="R77" i="2"/>
  <c r="R93" i="2"/>
  <c r="R109" i="2"/>
  <c r="R125" i="2"/>
  <c r="R141" i="2"/>
  <c r="R157" i="2"/>
  <c r="R173" i="2"/>
  <c r="R189" i="2"/>
  <c r="R205" i="2"/>
  <c r="R221" i="2"/>
  <c r="R237" i="2"/>
  <c r="R253" i="2"/>
  <c r="R269" i="2"/>
  <c r="R285" i="2"/>
  <c r="R301" i="2"/>
  <c r="R317" i="2"/>
  <c r="R333" i="2"/>
  <c r="R349" i="2"/>
  <c r="R365" i="2"/>
  <c r="R381" i="2"/>
  <c r="R397" i="2"/>
  <c r="R413" i="2"/>
  <c r="R429" i="2"/>
  <c r="R445" i="2"/>
  <c r="R461" i="2"/>
  <c r="R477" i="2"/>
  <c r="R493" i="2"/>
  <c r="R509" i="2"/>
  <c r="R525" i="2"/>
  <c r="R541" i="2"/>
  <c r="R557" i="2"/>
  <c r="R573" i="2"/>
  <c r="R589" i="2"/>
  <c r="R605" i="2"/>
  <c r="R621" i="2"/>
  <c r="R637" i="2"/>
  <c r="R653" i="2"/>
  <c r="R669" i="2"/>
  <c r="R685" i="2"/>
  <c r="R694" i="2"/>
  <c r="R702" i="2"/>
  <c r="R710" i="2"/>
  <c r="R718" i="2"/>
  <c r="R726" i="2"/>
  <c r="R734" i="2"/>
  <c r="R742" i="2"/>
  <c r="R750" i="2"/>
  <c r="R758" i="2"/>
  <c r="R766" i="2"/>
  <c r="R774" i="2"/>
  <c r="R782" i="2"/>
  <c r="R790" i="2"/>
  <c r="R798" i="2"/>
  <c r="R806" i="2"/>
  <c r="R814" i="2"/>
  <c r="R822" i="2"/>
  <c r="R830" i="2"/>
  <c r="R838" i="2"/>
  <c r="R846" i="2"/>
  <c r="R854" i="2"/>
  <c r="R862" i="2"/>
  <c r="R870" i="2"/>
  <c r="R878" i="2"/>
  <c r="R886" i="2"/>
  <c r="R894" i="2"/>
  <c r="R902" i="2"/>
  <c r="R910" i="2"/>
  <c r="R918" i="2"/>
  <c r="R926" i="2"/>
  <c r="R934" i="2"/>
  <c r="R942" i="2"/>
  <c r="R950" i="2"/>
  <c r="R958" i="2"/>
  <c r="R966" i="2"/>
  <c r="R974" i="2"/>
  <c r="R982" i="2"/>
  <c r="R990" i="2"/>
  <c r="R998" i="2"/>
  <c r="R1006" i="2"/>
  <c r="R1014" i="2"/>
  <c r="R1022" i="2"/>
  <c r="R1030" i="2"/>
  <c r="R1038" i="2"/>
  <c r="R1046" i="2"/>
  <c r="R21" i="2"/>
  <c r="R41" i="2"/>
  <c r="R63" i="2"/>
  <c r="R80" i="2"/>
  <c r="R96" i="2"/>
  <c r="R112" i="2"/>
  <c r="R128" i="2"/>
  <c r="R144" i="2"/>
  <c r="R160" i="2"/>
  <c r="R176" i="2"/>
  <c r="R192" i="2"/>
  <c r="R208" i="2"/>
  <c r="R224" i="2"/>
  <c r="R240" i="2"/>
  <c r="R256" i="2"/>
  <c r="R272" i="2"/>
  <c r="R288" i="2"/>
  <c r="R304" i="2"/>
  <c r="R320" i="2"/>
  <c r="R336" i="2"/>
  <c r="R352" i="2"/>
  <c r="R368" i="2"/>
  <c r="R384" i="2"/>
  <c r="R400" i="2"/>
  <c r="R416" i="2"/>
  <c r="R432" i="2"/>
  <c r="R448" i="2"/>
  <c r="R464" i="2"/>
  <c r="R480" i="2"/>
  <c r="R496" i="2"/>
  <c r="R512" i="2"/>
  <c r="R528" i="2"/>
  <c r="R544" i="2"/>
  <c r="R560" i="2"/>
  <c r="R576" i="2"/>
  <c r="R592" i="2"/>
  <c r="R608" i="2"/>
  <c r="R624" i="2"/>
  <c r="R640" i="2"/>
  <c r="R656" i="2"/>
  <c r="R672" i="2"/>
  <c r="R688" i="2"/>
  <c r="R696" i="2"/>
  <c r="R704" i="2"/>
  <c r="R712" i="2"/>
  <c r="R720" i="2"/>
  <c r="R728" i="2"/>
  <c r="R736" i="2"/>
  <c r="R744" i="2"/>
  <c r="R752" i="2"/>
  <c r="R760" i="2"/>
  <c r="R768" i="2"/>
  <c r="R776" i="2"/>
  <c r="R784" i="2"/>
  <c r="R792" i="2"/>
  <c r="R800" i="2"/>
  <c r="R808" i="2"/>
  <c r="R816" i="2"/>
  <c r="R824" i="2"/>
  <c r="R832" i="2"/>
  <c r="R840" i="2"/>
  <c r="R848" i="2"/>
  <c r="R856" i="2"/>
  <c r="R864" i="2"/>
  <c r="R872" i="2"/>
  <c r="R880" i="2"/>
  <c r="R888" i="2"/>
  <c r="R896" i="2"/>
  <c r="R904" i="2"/>
  <c r="R912" i="2"/>
  <c r="R920" i="2"/>
  <c r="R928" i="2"/>
  <c r="R936" i="2"/>
  <c r="R944" i="2"/>
  <c r="R952" i="2"/>
  <c r="R960" i="2"/>
  <c r="R968" i="2"/>
  <c r="R976" i="2"/>
  <c r="R984" i="2"/>
  <c r="R992" i="2"/>
  <c r="R1000" i="2"/>
  <c r="R1008" i="2"/>
  <c r="R1016" i="2"/>
  <c r="R1024" i="2"/>
  <c r="R1032" i="2"/>
  <c r="R23" i="2"/>
  <c r="R45" i="2"/>
  <c r="R65" i="2"/>
  <c r="R81" i="2"/>
  <c r="R97" i="2"/>
  <c r="R113" i="2"/>
  <c r="R129" i="2"/>
  <c r="R145" i="2"/>
  <c r="R161" i="2"/>
  <c r="R177" i="2"/>
  <c r="R193" i="2"/>
  <c r="R209" i="2"/>
  <c r="R225" i="2"/>
  <c r="R241" i="2"/>
  <c r="R257" i="2"/>
  <c r="R273" i="2"/>
  <c r="R289" i="2"/>
  <c r="R305" i="2"/>
  <c r="R321" i="2"/>
  <c r="R337" i="2"/>
  <c r="R353" i="2"/>
  <c r="R369" i="2"/>
  <c r="R385" i="2"/>
  <c r="R401" i="2"/>
  <c r="R25" i="2"/>
  <c r="R47" i="2"/>
  <c r="R69" i="2"/>
  <c r="R85" i="2"/>
  <c r="R101" i="2"/>
  <c r="R117" i="2"/>
  <c r="R133" i="2"/>
  <c r="R149" i="2"/>
  <c r="R165" i="2"/>
  <c r="R181" i="2"/>
  <c r="R197" i="2"/>
  <c r="R213" i="2"/>
  <c r="R229" i="2"/>
  <c r="R245" i="2"/>
  <c r="R261" i="2"/>
  <c r="R277" i="2"/>
  <c r="R293" i="2"/>
  <c r="R309" i="2"/>
  <c r="R325" i="2"/>
  <c r="R341" i="2"/>
  <c r="R357" i="2"/>
  <c r="R373" i="2"/>
  <c r="R389" i="2"/>
  <c r="R405" i="2"/>
  <c r="R421" i="2"/>
  <c r="R437" i="2"/>
  <c r="R453" i="2"/>
  <c r="R469" i="2"/>
  <c r="R485" i="2"/>
  <c r="R501" i="2"/>
  <c r="R517" i="2"/>
  <c r="R533" i="2"/>
  <c r="R549" i="2"/>
  <c r="R565" i="2"/>
  <c r="R581" i="2"/>
  <c r="R597" i="2"/>
  <c r="R613" i="2"/>
  <c r="R629" i="2"/>
  <c r="R645" i="2"/>
  <c r="R661" i="2"/>
  <c r="R677" i="2"/>
  <c r="R690" i="2"/>
  <c r="R698" i="2"/>
  <c r="R706" i="2"/>
  <c r="R714" i="2"/>
  <c r="R722" i="2"/>
  <c r="R730" i="2"/>
  <c r="R738" i="2"/>
  <c r="R746" i="2"/>
  <c r="R754" i="2"/>
  <c r="R762" i="2"/>
  <c r="R770" i="2"/>
  <c r="R778" i="2"/>
  <c r="R786" i="2"/>
  <c r="R794" i="2"/>
  <c r="R802" i="2"/>
  <c r="R810" i="2"/>
  <c r="R818" i="2"/>
  <c r="R826" i="2"/>
  <c r="R834" i="2"/>
  <c r="R842" i="2"/>
  <c r="R850" i="2"/>
  <c r="R858" i="2"/>
  <c r="R866" i="2"/>
  <c r="R874" i="2"/>
  <c r="R882" i="2"/>
  <c r="R890" i="2"/>
  <c r="R898" i="2"/>
  <c r="R906" i="2"/>
  <c r="R914" i="2"/>
  <c r="R922" i="2"/>
  <c r="R930" i="2"/>
  <c r="R938" i="2"/>
  <c r="R946" i="2"/>
  <c r="R954" i="2"/>
  <c r="R962" i="2"/>
  <c r="R970" i="2"/>
  <c r="R978" i="2"/>
  <c r="R986" i="2"/>
  <c r="R994" i="2"/>
  <c r="R1002" i="2"/>
  <c r="R1010" i="2"/>
  <c r="R1018" i="2"/>
  <c r="R1026" i="2"/>
  <c r="R1034" i="2"/>
  <c r="R1042" i="2"/>
  <c r="R1050" i="2"/>
  <c r="R13" i="2"/>
  <c r="R71" i="2"/>
  <c r="R111" i="2"/>
  <c r="R153" i="2"/>
  <c r="R199" i="2"/>
  <c r="R239" i="2"/>
  <c r="R281" i="2"/>
  <c r="R327" i="2"/>
  <c r="R367" i="2"/>
  <c r="R409" i="2"/>
  <c r="R441" i="2"/>
  <c r="R471" i="2"/>
  <c r="R495" i="2"/>
  <c r="R520" i="2"/>
  <c r="R545" i="2"/>
  <c r="R569" i="2"/>
  <c r="R599" i="2"/>
  <c r="R623" i="2"/>
  <c r="R648" i="2"/>
  <c r="R673" i="2"/>
  <c r="R693" i="2"/>
  <c r="R707" i="2"/>
  <c r="R719" i="2"/>
  <c r="R732" i="2"/>
  <c r="R745" i="2"/>
  <c r="R757" i="2"/>
  <c r="R771" i="2"/>
  <c r="R783" i="2"/>
  <c r="R796" i="2"/>
  <c r="R809" i="2"/>
  <c r="R821" i="2"/>
  <c r="R835" i="2"/>
  <c r="R847" i="2"/>
  <c r="R860" i="2"/>
  <c r="R873" i="2"/>
  <c r="R885" i="2"/>
  <c r="R899" i="2"/>
  <c r="R911" i="2"/>
  <c r="R924" i="2"/>
  <c r="R937" i="2"/>
  <c r="R949" i="2"/>
  <c r="R963" i="2"/>
  <c r="R17" i="2"/>
  <c r="R73" i="2"/>
  <c r="R119" i="2"/>
  <c r="R159" i="2"/>
  <c r="R201" i="2"/>
  <c r="R247" i="2"/>
  <c r="R287" i="2"/>
  <c r="R329" i="2"/>
  <c r="R375" i="2"/>
  <c r="R415" i="2"/>
  <c r="R447" i="2"/>
  <c r="R472" i="2"/>
  <c r="R497" i="2"/>
  <c r="R521" i="2"/>
  <c r="R551" i="2"/>
  <c r="R575" i="2"/>
  <c r="R600" i="2"/>
  <c r="R625" i="2"/>
  <c r="R649" i="2"/>
  <c r="R679" i="2"/>
  <c r="R695" i="2"/>
  <c r="R708" i="2"/>
  <c r="R721" i="2"/>
  <c r="R733" i="2"/>
  <c r="R747" i="2"/>
  <c r="R759" i="2"/>
  <c r="R772" i="2"/>
  <c r="R785" i="2"/>
  <c r="R797" i="2"/>
  <c r="R811" i="2"/>
  <c r="R823" i="2"/>
  <c r="R836" i="2"/>
  <c r="R849" i="2"/>
  <c r="R861" i="2"/>
  <c r="R875" i="2"/>
  <c r="R887" i="2"/>
  <c r="R900" i="2"/>
  <c r="R913" i="2"/>
  <c r="R925" i="2"/>
  <c r="R29" i="2"/>
  <c r="R79" i="2"/>
  <c r="R121" i="2"/>
  <c r="R167" i="2"/>
  <c r="R207" i="2"/>
  <c r="R249" i="2"/>
  <c r="R295" i="2"/>
  <c r="R335" i="2"/>
  <c r="R377" i="2"/>
  <c r="R417" i="2"/>
  <c r="R449" i="2"/>
  <c r="R473" i="2"/>
  <c r="R503" i="2"/>
  <c r="R527" i="2"/>
  <c r="R552" i="2"/>
  <c r="R577" i="2"/>
  <c r="R601" i="2"/>
  <c r="R631" i="2"/>
  <c r="R655" i="2"/>
  <c r="R680" i="2"/>
  <c r="R697" i="2"/>
  <c r="R709" i="2"/>
  <c r="R723" i="2"/>
  <c r="R735" i="2"/>
  <c r="R748" i="2"/>
  <c r="R761" i="2"/>
  <c r="R773" i="2"/>
  <c r="R787" i="2"/>
  <c r="R799" i="2"/>
  <c r="R812" i="2"/>
  <c r="R825" i="2"/>
  <c r="R837" i="2"/>
  <c r="R851" i="2"/>
  <c r="R863" i="2"/>
  <c r="R876" i="2"/>
  <c r="R889" i="2"/>
  <c r="R901" i="2"/>
  <c r="R915" i="2"/>
  <c r="R927" i="2"/>
  <c r="R940" i="2"/>
  <c r="R953" i="2"/>
  <c r="R965" i="2"/>
  <c r="R979" i="2"/>
  <c r="R991" i="2"/>
  <c r="R1004" i="2"/>
  <c r="R1017" i="2"/>
  <c r="R1029" i="2"/>
  <c r="R1041" i="2"/>
  <c r="R1052" i="2"/>
  <c r="R1060" i="2"/>
  <c r="R1068" i="2"/>
  <c r="R1076" i="2"/>
  <c r="R1084" i="2"/>
  <c r="R1092" i="2"/>
  <c r="R1100" i="2"/>
  <c r="R1108" i="2"/>
  <c r="R1116" i="2"/>
  <c r="R1124" i="2"/>
  <c r="R1132" i="2"/>
  <c r="R1140" i="2"/>
  <c r="R1148" i="2"/>
  <c r="R1156" i="2"/>
  <c r="R1164" i="2"/>
  <c r="R1172" i="2"/>
  <c r="R1180" i="2"/>
  <c r="R1188" i="2"/>
  <c r="R1196" i="2"/>
  <c r="R1204" i="2"/>
  <c r="R1212" i="2"/>
  <c r="R1220" i="2"/>
  <c r="R1228" i="2"/>
  <c r="R1236" i="2"/>
  <c r="R1244" i="2"/>
  <c r="R1252" i="2"/>
  <c r="R1260" i="2"/>
  <c r="R1268" i="2"/>
  <c r="R1276" i="2"/>
  <c r="R1284" i="2"/>
  <c r="R1292" i="2"/>
  <c r="R1300" i="2"/>
  <c r="R1308" i="2"/>
  <c r="R1316" i="2"/>
  <c r="R1324" i="2"/>
  <c r="R1332" i="2"/>
  <c r="R1340" i="2"/>
  <c r="R1348" i="2"/>
  <c r="R1356" i="2"/>
  <c r="R1364" i="2"/>
  <c r="R1372" i="2"/>
  <c r="R1380" i="2"/>
  <c r="R1388" i="2"/>
  <c r="R1396" i="2"/>
  <c r="R1404" i="2"/>
  <c r="R1412" i="2"/>
  <c r="R1420" i="2"/>
  <c r="R1428" i="2"/>
  <c r="R1436" i="2"/>
  <c r="R1444" i="2"/>
  <c r="R1452" i="2"/>
  <c r="R1460" i="2"/>
  <c r="R1468" i="2"/>
  <c r="R1476" i="2"/>
  <c r="R1484" i="2"/>
  <c r="R1492" i="2"/>
  <c r="R1500" i="2"/>
  <c r="R1508" i="2"/>
  <c r="R1516" i="2"/>
  <c r="R1524" i="2"/>
  <c r="R1532" i="2"/>
  <c r="R1540" i="2"/>
  <c r="R1548" i="2"/>
  <c r="R1556" i="2"/>
  <c r="R1564" i="2"/>
  <c r="R1572" i="2"/>
  <c r="R1580" i="2"/>
  <c r="R1588" i="2"/>
  <c r="R1596" i="2"/>
  <c r="R1604" i="2"/>
  <c r="R1612" i="2"/>
  <c r="R1620" i="2"/>
  <c r="R1628" i="2"/>
  <c r="R1636" i="2"/>
  <c r="R1644" i="2"/>
  <c r="R1652" i="2"/>
  <c r="R1660" i="2"/>
  <c r="R1668" i="2"/>
  <c r="R1676" i="2"/>
  <c r="R1684" i="2"/>
  <c r="R1692" i="2"/>
  <c r="R1700" i="2"/>
  <c r="R1708" i="2"/>
  <c r="R1716" i="2"/>
  <c r="R1724" i="2"/>
  <c r="R1732" i="2"/>
  <c r="R1740" i="2"/>
  <c r="R1748" i="2"/>
  <c r="R1756" i="2"/>
  <c r="R1764" i="2"/>
  <c r="R1772" i="2"/>
  <c r="R1780" i="2"/>
  <c r="R1788" i="2"/>
  <c r="R1796" i="2"/>
  <c r="R1804" i="2"/>
  <c r="R1812" i="2"/>
  <c r="R1820" i="2"/>
  <c r="R1828" i="2"/>
  <c r="R1836" i="2"/>
  <c r="R1844" i="2"/>
  <c r="R1852" i="2"/>
  <c r="R1860" i="2"/>
  <c r="R1868" i="2"/>
  <c r="R1876" i="2"/>
  <c r="R1884" i="2"/>
  <c r="R1892" i="2"/>
  <c r="R1900" i="2"/>
  <c r="R1908" i="2"/>
  <c r="R1916" i="2"/>
  <c r="R1924" i="2"/>
  <c r="R1932" i="2"/>
  <c r="R1940" i="2"/>
  <c r="R1948" i="2"/>
  <c r="R1956" i="2"/>
  <c r="R1964" i="2"/>
  <c r="R1972" i="2"/>
  <c r="R1980" i="2"/>
  <c r="R1988" i="2"/>
  <c r="R1996" i="2"/>
  <c r="R2004" i="2"/>
  <c r="R343" i="2"/>
  <c r="R33" i="2"/>
  <c r="R87" i="2"/>
  <c r="R127" i="2"/>
  <c r="R169" i="2"/>
  <c r="R215" i="2"/>
  <c r="R255" i="2"/>
  <c r="R297" i="2"/>
  <c r="R383" i="2"/>
  <c r="R423" i="2"/>
  <c r="R455" i="2"/>
  <c r="R479" i="2"/>
  <c r="R504" i="2"/>
  <c r="R529" i="2"/>
  <c r="R553" i="2"/>
  <c r="R583" i="2"/>
  <c r="R607" i="2"/>
  <c r="R632" i="2"/>
  <c r="R657" i="2"/>
  <c r="R681" i="2"/>
  <c r="R699" i="2"/>
  <c r="R711" i="2"/>
  <c r="R724" i="2"/>
  <c r="R737" i="2"/>
  <c r="R749" i="2"/>
  <c r="R763" i="2"/>
  <c r="R775" i="2"/>
  <c r="R788" i="2"/>
  <c r="R801" i="2"/>
  <c r="R813" i="2"/>
  <c r="R827" i="2"/>
  <c r="R839" i="2"/>
  <c r="R852" i="2"/>
  <c r="R865" i="2"/>
  <c r="R877" i="2"/>
  <c r="R891" i="2"/>
  <c r="R903" i="2"/>
  <c r="R916" i="2"/>
  <c r="R929" i="2"/>
  <c r="R941" i="2"/>
  <c r="R967" i="2"/>
  <c r="R39" i="2"/>
  <c r="R89" i="2"/>
  <c r="R135" i="2"/>
  <c r="R175" i="2"/>
  <c r="R217" i="2"/>
  <c r="R263" i="2"/>
  <c r="R303" i="2"/>
  <c r="R345" i="2"/>
  <c r="R391" i="2"/>
  <c r="R425" i="2"/>
  <c r="R456" i="2"/>
  <c r="R481" i="2"/>
  <c r="R505" i="2"/>
  <c r="R535" i="2"/>
  <c r="R559" i="2"/>
  <c r="R584" i="2"/>
  <c r="R609" i="2"/>
  <c r="R633" i="2"/>
  <c r="R663" i="2"/>
  <c r="R687" i="2"/>
  <c r="R700" i="2"/>
  <c r="R713" i="2"/>
  <c r="R725" i="2"/>
  <c r="R739" i="2"/>
  <c r="R751" i="2"/>
  <c r="R764" i="2"/>
  <c r="R777" i="2"/>
  <c r="R789" i="2"/>
  <c r="R803" i="2"/>
  <c r="R815" i="2"/>
  <c r="R828" i="2"/>
  <c r="R841" i="2"/>
  <c r="R853" i="2"/>
  <c r="R867" i="2"/>
  <c r="R879" i="2"/>
  <c r="R892" i="2"/>
  <c r="R905" i="2"/>
  <c r="R917" i="2"/>
  <c r="R931" i="2"/>
  <c r="R943" i="2"/>
  <c r="R956" i="2"/>
  <c r="R969" i="2"/>
  <c r="R981" i="2"/>
  <c r="R995" i="2"/>
  <c r="R1007" i="2"/>
  <c r="R1020" i="2"/>
  <c r="R1033" i="2"/>
  <c r="R1044" i="2"/>
  <c r="R1054" i="2"/>
  <c r="R1062" i="2"/>
  <c r="R1070" i="2"/>
  <c r="R1078" i="2"/>
  <c r="R1086" i="2"/>
  <c r="R1094" i="2"/>
  <c r="R1102" i="2"/>
  <c r="R1110" i="2"/>
  <c r="R1118" i="2"/>
  <c r="R1126" i="2"/>
  <c r="R1134" i="2"/>
  <c r="R1142" i="2"/>
  <c r="R1150" i="2"/>
  <c r="R1158" i="2"/>
  <c r="R1166" i="2"/>
  <c r="R1174" i="2"/>
  <c r="R1182" i="2"/>
  <c r="R1190" i="2"/>
  <c r="R1198" i="2"/>
  <c r="R1206" i="2"/>
  <c r="R1214" i="2"/>
  <c r="R1222" i="2"/>
  <c r="R1230" i="2"/>
  <c r="R1238" i="2"/>
  <c r="R1246" i="2"/>
  <c r="R1254" i="2"/>
  <c r="R1262" i="2"/>
  <c r="R1270" i="2"/>
  <c r="R1278" i="2"/>
  <c r="R1286" i="2"/>
  <c r="R1294" i="2"/>
  <c r="R1302" i="2"/>
  <c r="R1310" i="2"/>
  <c r="R1318" i="2"/>
  <c r="R1326" i="2"/>
  <c r="R1334" i="2"/>
  <c r="R1342" i="2"/>
  <c r="R1350" i="2"/>
  <c r="R1358" i="2"/>
  <c r="R1366" i="2"/>
  <c r="R1374" i="2"/>
  <c r="R1382" i="2"/>
  <c r="R1390" i="2"/>
  <c r="R1398" i="2"/>
  <c r="R1406" i="2"/>
  <c r="R1414" i="2"/>
  <c r="R1422" i="2"/>
  <c r="R1430" i="2"/>
  <c r="R1438" i="2"/>
  <c r="R1446" i="2"/>
  <c r="R1454" i="2"/>
  <c r="R1462" i="2"/>
  <c r="R1470" i="2"/>
  <c r="R1478" i="2"/>
  <c r="R1486" i="2"/>
  <c r="R1494" i="2"/>
  <c r="R1502" i="2"/>
  <c r="R1510" i="2"/>
  <c r="R1518" i="2"/>
  <c r="R1526" i="2"/>
  <c r="R1534" i="2"/>
  <c r="R1542" i="2"/>
  <c r="R1550" i="2"/>
  <c r="R1558" i="2"/>
  <c r="R1566" i="2"/>
  <c r="R1574" i="2"/>
  <c r="R1582" i="2"/>
  <c r="R1590" i="2"/>
  <c r="R1598" i="2"/>
  <c r="R1606" i="2"/>
  <c r="R1614" i="2"/>
  <c r="R1622" i="2"/>
  <c r="R1630" i="2"/>
  <c r="R1638" i="2"/>
  <c r="R1646" i="2"/>
  <c r="R1654" i="2"/>
  <c r="R1662" i="2"/>
  <c r="R1670" i="2"/>
  <c r="R1678" i="2"/>
  <c r="R1686" i="2"/>
  <c r="R1694" i="2"/>
  <c r="R1702" i="2"/>
  <c r="R1710" i="2"/>
  <c r="R1718" i="2"/>
  <c r="R1726" i="2"/>
  <c r="R1734" i="2"/>
  <c r="R1742" i="2"/>
  <c r="R1750" i="2"/>
  <c r="R1758" i="2"/>
  <c r="R1766" i="2"/>
  <c r="R1774" i="2"/>
  <c r="R1782" i="2"/>
  <c r="R1790" i="2"/>
  <c r="R1798" i="2"/>
  <c r="R1806" i="2"/>
  <c r="R1814" i="2"/>
  <c r="R1822" i="2"/>
  <c r="R1830" i="2"/>
  <c r="R1838" i="2"/>
  <c r="R1846" i="2"/>
  <c r="R1854" i="2"/>
  <c r="R1862" i="2"/>
  <c r="R1870" i="2"/>
  <c r="R1878" i="2"/>
  <c r="R1886" i="2"/>
  <c r="R1894" i="2"/>
  <c r="R1902" i="2"/>
  <c r="R1910" i="2"/>
  <c r="R1918" i="2"/>
  <c r="R1926" i="2"/>
  <c r="R1934" i="2"/>
  <c r="R1942" i="2"/>
  <c r="R1950" i="2"/>
  <c r="R1958" i="2"/>
  <c r="R1966" i="2"/>
  <c r="R1974" i="2"/>
  <c r="R1982" i="2"/>
  <c r="R1990" i="2"/>
  <c r="R1998" i="2"/>
  <c r="R2006" i="2"/>
  <c r="R393" i="2"/>
  <c r="R49" i="2"/>
  <c r="R95" i="2"/>
  <c r="R137" i="2"/>
  <c r="R183" i="2"/>
  <c r="R223" i="2"/>
  <c r="R265" i="2"/>
  <c r="R311" i="2"/>
  <c r="R351" i="2"/>
  <c r="R431" i="2"/>
  <c r="R457" i="2"/>
  <c r="R487" i="2"/>
  <c r="R511" i="2"/>
  <c r="R536" i="2"/>
  <c r="R561" i="2"/>
  <c r="R585" i="2"/>
  <c r="R615" i="2"/>
  <c r="R639" i="2"/>
  <c r="R664" i="2"/>
  <c r="R689" i="2"/>
  <c r="R701" i="2"/>
  <c r="R715" i="2"/>
  <c r="R727" i="2"/>
  <c r="R740" i="2"/>
  <c r="R753" i="2"/>
  <c r="R765" i="2"/>
  <c r="R779" i="2"/>
  <c r="R791" i="2"/>
  <c r="R804" i="2"/>
  <c r="R817" i="2"/>
  <c r="R829" i="2"/>
  <c r="R843" i="2"/>
  <c r="R855" i="2"/>
  <c r="R868" i="2"/>
  <c r="R881" i="2"/>
  <c r="R893" i="2"/>
  <c r="R907" i="2"/>
  <c r="R919" i="2"/>
  <c r="R932" i="2"/>
  <c r="R945" i="2"/>
  <c r="R971" i="2"/>
  <c r="R983" i="2"/>
  <c r="R996" i="2"/>
  <c r="R1009" i="2"/>
  <c r="R55" i="2"/>
  <c r="R103" i="2"/>
  <c r="R143" i="2"/>
  <c r="R185" i="2"/>
  <c r="R231" i="2"/>
  <c r="R271" i="2"/>
  <c r="R313" i="2"/>
  <c r="R359" i="2"/>
  <c r="R399" i="2"/>
  <c r="R433" i="2"/>
  <c r="R463" i="2"/>
  <c r="R488" i="2"/>
  <c r="R513" i="2"/>
  <c r="R537" i="2"/>
  <c r="R567" i="2"/>
  <c r="R591" i="2"/>
  <c r="R616" i="2"/>
  <c r="R641" i="2"/>
  <c r="R665" i="2"/>
  <c r="R691" i="2"/>
  <c r="R703" i="2"/>
  <c r="R716" i="2"/>
  <c r="R729" i="2"/>
  <c r="R741" i="2"/>
  <c r="R755" i="2"/>
  <c r="R767" i="2"/>
  <c r="R780" i="2"/>
  <c r="R793" i="2"/>
  <c r="R805" i="2"/>
  <c r="R819" i="2"/>
  <c r="R831" i="2"/>
  <c r="R844" i="2"/>
  <c r="R857" i="2"/>
  <c r="R869" i="2"/>
  <c r="R883" i="2"/>
  <c r="R895" i="2"/>
  <c r="R908" i="2"/>
  <c r="R921" i="2"/>
  <c r="R933" i="2"/>
  <c r="R947" i="2"/>
  <c r="R959" i="2"/>
  <c r="R972" i="2"/>
  <c r="R985" i="2"/>
  <c r="R997" i="2"/>
  <c r="R1011" i="2"/>
  <c r="R1023" i="2"/>
  <c r="R1036" i="2"/>
  <c r="R1047" i="2"/>
  <c r="R1056" i="2"/>
  <c r="R1064" i="2"/>
  <c r="R1072" i="2"/>
  <c r="R1080" i="2"/>
  <c r="R1088" i="2"/>
  <c r="R1096" i="2"/>
  <c r="R1104" i="2"/>
  <c r="R1112" i="2"/>
  <c r="R1120" i="2"/>
  <c r="R1128" i="2"/>
  <c r="R1136" i="2"/>
  <c r="R1144" i="2"/>
  <c r="R1152" i="2"/>
  <c r="R1160" i="2"/>
  <c r="R1168" i="2"/>
  <c r="R1176" i="2"/>
  <c r="R1184" i="2"/>
  <c r="R1192" i="2"/>
  <c r="R1200" i="2"/>
  <c r="R1208" i="2"/>
  <c r="R1216" i="2"/>
  <c r="R1224" i="2"/>
  <c r="R1232" i="2"/>
  <c r="R1240" i="2"/>
  <c r="R1248" i="2"/>
  <c r="R1256" i="2"/>
  <c r="R1264" i="2"/>
  <c r="R1272" i="2"/>
  <c r="R1280" i="2"/>
  <c r="R1288" i="2"/>
  <c r="R1296" i="2"/>
  <c r="R1304" i="2"/>
  <c r="R1312" i="2"/>
  <c r="R1320" i="2"/>
  <c r="R1328" i="2"/>
  <c r="R1336" i="2"/>
  <c r="R1344" i="2"/>
  <c r="R1352" i="2"/>
  <c r="R1360" i="2"/>
  <c r="R1368" i="2"/>
  <c r="R1376" i="2"/>
  <c r="R1384" i="2"/>
  <c r="R1392" i="2"/>
  <c r="R1400" i="2"/>
  <c r="R1408" i="2"/>
  <c r="R1416" i="2"/>
  <c r="R1424" i="2"/>
  <c r="R1432" i="2"/>
  <c r="R1440" i="2"/>
  <c r="R1448" i="2"/>
  <c r="R1456" i="2"/>
  <c r="R1464" i="2"/>
  <c r="R1472" i="2"/>
  <c r="R1480" i="2"/>
  <c r="R1488" i="2"/>
  <c r="R1496" i="2"/>
  <c r="R1504" i="2"/>
  <c r="R1512" i="2"/>
  <c r="R1520" i="2"/>
  <c r="R1528" i="2"/>
  <c r="R1536" i="2"/>
  <c r="R1544" i="2"/>
  <c r="R1552" i="2"/>
  <c r="R1560" i="2"/>
  <c r="R1568" i="2"/>
  <c r="R1576" i="2"/>
  <c r="R1584" i="2"/>
  <c r="R1592" i="2"/>
  <c r="R1600" i="2"/>
  <c r="R1608" i="2"/>
  <c r="R1616" i="2"/>
  <c r="R1624" i="2"/>
  <c r="R1632" i="2"/>
  <c r="R1640" i="2"/>
  <c r="R1648" i="2"/>
  <c r="R1656" i="2"/>
  <c r="R1664" i="2"/>
  <c r="R1672" i="2"/>
  <c r="R1680" i="2"/>
  <c r="R1688" i="2"/>
  <c r="R1696" i="2"/>
  <c r="R1704" i="2"/>
  <c r="R1712" i="2"/>
  <c r="R1720" i="2"/>
  <c r="R1728" i="2"/>
  <c r="R1736" i="2"/>
  <c r="R1744" i="2"/>
  <c r="R1752" i="2"/>
  <c r="R1760" i="2"/>
  <c r="R1768" i="2"/>
  <c r="R1776" i="2"/>
  <c r="R1784" i="2"/>
  <c r="R1792" i="2"/>
  <c r="R1800" i="2"/>
  <c r="R1808" i="2"/>
  <c r="R1816" i="2"/>
  <c r="R1824" i="2"/>
  <c r="R1832" i="2"/>
  <c r="R1840" i="2"/>
  <c r="R1848" i="2"/>
  <c r="R1856" i="2"/>
  <c r="R1864" i="2"/>
  <c r="R1872" i="2"/>
  <c r="R1880" i="2"/>
  <c r="R1888" i="2"/>
  <c r="R1896" i="2"/>
  <c r="R1904" i="2"/>
  <c r="R1912" i="2"/>
  <c r="R1920" i="2"/>
  <c r="R1928" i="2"/>
  <c r="R1936" i="2"/>
  <c r="R1944" i="2"/>
  <c r="R1952" i="2"/>
  <c r="R1960" i="2"/>
  <c r="R1968" i="2"/>
  <c r="R1976" i="2"/>
  <c r="R1984" i="2"/>
  <c r="R1992" i="2"/>
  <c r="R2000" i="2"/>
  <c r="R61" i="2"/>
  <c r="R105" i="2"/>
  <c r="R151" i="2"/>
  <c r="R489" i="2"/>
  <c r="R692" i="2"/>
  <c r="R795" i="2"/>
  <c r="R897" i="2"/>
  <c r="R988" i="2"/>
  <c r="R1035" i="2"/>
  <c r="R1077" i="2"/>
  <c r="R1115" i="2"/>
  <c r="R1154" i="2"/>
  <c r="R1205" i="2"/>
  <c r="R1243" i="2"/>
  <c r="R1295" i="2"/>
  <c r="R1333" i="2"/>
  <c r="R233" i="2"/>
  <c r="R519" i="2"/>
  <c r="R705" i="2"/>
  <c r="R807" i="2"/>
  <c r="R909" i="2"/>
  <c r="R961" i="2"/>
  <c r="R989" i="2"/>
  <c r="R1015" i="2"/>
  <c r="R1037" i="2"/>
  <c r="R1053" i="2"/>
  <c r="R1066" i="2"/>
  <c r="R1079" i="2"/>
  <c r="R1091" i="2"/>
  <c r="R1105" i="2"/>
  <c r="R1117" i="2"/>
  <c r="R1130" i="2"/>
  <c r="R1143" i="2"/>
  <c r="R1155" i="2"/>
  <c r="R1169" i="2"/>
  <c r="R1181" i="2"/>
  <c r="R1194" i="2"/>
  <c r="R1207" i="2"/>
  <c r="R1219" i="2"/>
  <c r="R1233" i="2"/>
  <c r="R279" i="2"/>
  <c r="R543" i="2"/>
  <c r="R717" i="2"/>
  <c r="R820" i="2"/>
  <c r="R923" i="2"/>
  <c r="R964" i="2"/>
  <c r="R993" i="2"/>
  <c r="R1019" i="2"/>
  <c r="R1039" i="2"/>
  <c r="R1055" i="2"/>
  <c r="R1067" i="2"/>
  <c r="R1081" i="2"/>
  <c r="R1093" i="2"/>
  <c r="R1106" i="2"/>
  <c r="R1119" i="2"/>
  <c r="R1131" i="2"/>
  <c r="R1145" i="2"/>
  <c r="R1157" i="2"/>
  <c r="R1170" i="2"/>
  <c r="R1183" i="2"/>
  <c r="R1195" i="2"/>
  <c r="R1209" i="2"/>
  <c r="R1221" i="2"/>
  <c r="R1234" i="2"/>
  <c r="R1247" i="2"/>
  <c r="R1259" i="2"/>
  <c r="R1273" i="2"/>
  <c r="R1285" i="2"/>
  <c r="R1298" i="2"/>
  <c r="R1311" i="2"/>
  <c r="R1323" i="2"/>
  <c r="R1337" i="2"/>
  <c r="R1349" i="2"/>
  <c r="R1362" i="2"/>
  <c r="R1375" i="2"/>
  <c r="R1387" i="2"/>
  <c r="R1401" i="2"/>
  <c r="R1413" i="2"/>
  <c r="R1426" i="2"/>
  <c r="R1439" i="2"/>
  <c r="R1451" i="2"/>
  <c r="R1465" i="2"/>
  <c r="R1477" i="2"/>
  <c r="R1490" i="2"/>
  <c r="R1503" i="2"/>
  <c r="R1515" i="2"/>
  <c r="R1529" i="2"/>
  <c r="R1541" i="2"/>
  <c r="R1554" i="2"/>
  <c r="R1567" i="2"/>
  <c r="R1579" i="2"/>
  <c r="R1593" i="2"/>
  <c r="R1605" i="2"/>
  <c r="R1618" i="2"/>
  <c r="R1631" i="2"/>
  <c r="R1643" i="2"/>
  <c r="R1657" i="2"/>
  <c r="R1669" i="2"/>
  <c r="R1682" i="2"/>
  <c r="R1695" i="2"/>
  <c r="R1707" i="2"/>
  <c r="R1721" i="2"/>
  <c r="R1733" i="2"/>
  <c r="R1746" i="2"/>
  <c r="R1759" i="2"/>
  <c r="R1771" i="2"/>
  <c r="R1785" i="2"/>
  <c r="R1797" i="2"/>
  <c r="R1810" i="2"/>
  <c r="R1823" i="2"/>
  <c r="R1835" i="2"/>
  <c r="R1849" i="2"/>
  <c r="R1861" i="2"/>
  <c r="R1874" i="2"/>
  <c r="R1887" i="2"/>
  <c r="R1899" i="2"/>
  <c r="R1913" i="2"/>
  <c r="R1925" i="2"/>
  <c r="R1938" i="2"/>
  <c r="R1951" i="2"/>
  <c r="R1963" i="2"/>
  <c r="R1977" i="2"/>
  <c r="R1989" i="2"/>
  <c r="R2002" i="2"/>
  <c r="R1043" i="2"/>
  <c r="R1314" i="2"/>
  <c r="R1403" i="2"/>
  <c r="R1442" i="2"/>
  <c r="R1481" i="2"/>
  <c r="R1506" i="2"/>
  <c r="R1531" i="2"/>
  <c r="R1557" i="2"/>
  <c r="R1583" i="2"/>
  <c r="R1609" i="2"/>
  <c r="R1634" i="2"/>
  <c r="R1659" i="2"/>
  <c r="R1685" i="2"/>
  <c r="R1711" i="2"/>
  <c r="R1737" i="2"/>
  <c r="R1762" i="2"/>
  <c r="R1787" i="2"/>
  <c r="R1813" i="2"/>
  <c r="R1839" i="2"/>
  <c r="R1865" i="2"/>
  <c r="R1890" i="2"/>
  <c r="R1915" i="2"/>
  <c r="R1941" i="2"/>
  <c r="R1967" i="2"/>
  <c r="R1993" i="2"/>
  <c r="R617" i="2"/>
  <c r="R977" i="2"/>
  <c r="R1059" i="2"/>
  <c r="R1085" i="2"/>
  <c r="R1111" i="2"/>
  <c r="R1137" i="2"/>
  <c r="R1162" i="2"/>
  <c r="R1187" i="2"/>
  <c r="R1213" i="2"/>
  <c r="R1239" i="2"/>
  <c r="R1265" i="2"/>
  <c r="R1303" i="2"/>
  <c r="R1329" i="2"/>
  <c r="R1354" i="2"/>
  <c r="R1379" i="2"/>
  <c r="R1405" i="2"/>
  <c r="R1431" i="2"/>
  <c r="R1457" i="2"/>
  <c r="R1482" i="2"/>
  <c r="R1507" i="2"/>
  <c r="R1546" i="2"/>
  <c r="R1571" i="2"/>
  <c r="R1597" i="2"/>
  <c r="R1623" i="2"/>
  <c r="R1649" i="2"/>
  <c r="R319" i="2"/>
  <c r="R568" i="2"/>
  <c r="R731" i="2"/>
  <c r="R833" i="2"/>
  <c r="R935" i="2"/>
  <c r="R973" i="2"/>
  <c r="R999" i="2"/>
  <c r="R1021" i="2"/>
  <c r="R1040" i="2"/>
  <c r="R1057" i="2"/>
  <c r="R1069" i="2"/>
  <c r="R1082" i="2"/>
  <c r="R1095" i="2"/>
  <c r="R1107" i="2"/>
  <c r="R1121" i="2"/>
  <c r="R1133" i="2"/>
  <c r="R1146" i="2"/>
  <c r="R1159" i="2"/>
  <c r="R1171" i="2"/>
  <c r="R1185" i="2"/>
  <c r="R1197" i="2"/>
  <c r="R1210" i="2"/>
  <c r="R1223" i="2"/>
  <c r="R1235" i="2"/>
  <c r="R1249" i="2"/>
  <c r="R1261" i="2"/>
  <c r="R1274" i="2"/>
  <c r="R1287" i="2"/>
  <c r="R1299" i="2"/>
  <c r="R1313" i="2"/>
  <c r="R1325" i="2"/>
  <c r="R1338" i="2"/>
  <c r="R1351" i="2"/>
  <c r="R1363" i="2"/>
  <c r="R1377" i="2"/>
  <c r="R1389" i="2"/>
  <c r="R1402" i="2"/>
  <c r="R1415" i="2"/>
  <c r="R1427" i="2"/>
  <c r="R1441" i="2"/>
  <c r="R1453" i="2"/>
  <c r="R1466" i="2"/>
  <c r="R1479" i="2"/>
  <c r="R1491" i="2"/>
  <c r="R1505" i="2"/>
  <c r="R1517" i="2"/>
  <c r="R1530" i="2"/>
  <c r="R1543" i="2"/>
  <c r="R1555" i="2"/>
  <c r="R1569" i="2"/>
  <c r="R1581" i="2"/>
  <c r="R1594" i="2"/>
  <c r="R1607" i="2"/>
  <c r="R1619" i="2"/>
  <c r="R1633" i="2"/>
  <c r="R1645" i="2"/>
  <c r="R1658" i="2"/>
  <c r="R1671" i="2"/>
  <c r="R1683" i="2"/>
  <c r="R1697" i="2"/>
  <c r="R1709" i="2"/>
  <c r="R1722" i="2"/>
  <c r="R1735" i="2"/>
  <c r="R1747" i="2"/>
  <c r="R1761" i="2"/>
  <c r="R1773" i="2"/>
  <c r="R1786" i="2"/>
  <c r="R1799" i="2"/>
  <c r="R1811" i="2"/>
  <c r="R1825" i="2"/>
  <c r="R1837" i="2"/>
  <c r="R1850" i="2"/>
  <c r="R1863" i="2"/>
  <c r="R1875" i="2"/>
  <c r="R1889" i="2"/>
  <c r="R1901" i="2"/>
  <c r="R1914" i="2"/>
  <c r="R1927" i="2"/>
  <c r="R1939" i="2"/>
  <c r="R1953" i="2"/>
  <c r="R1965" i="2"/>
  <c r="R1978" i="2"/>
  <c r="R1991" i="2"/>
  <c r="R2003" i="2"/>
  <c r="R361" i="2"/>
  <c r="R593" i="2"/>
  <c r="R743" i="2"/>
  <c r="R845" i="2"/>
  <c r="R939" i="2"/>
  <c r="R975" i="2"/>
  <c r="R1001" i="2"/>
  <c r="R1025" i="2"/>
  <c r="R1058" i="2"/>
  <c r="R1071" i="2"/>
  <c r="R1083" i="2"/>
  <c r="R1097" i="2"/>
  <c r="R1109" i="2"/>
  <c r="R1122" i="2"/>
  <c r="R1135" i="2"/>
  <c r="R1147" i="2"/>
  <c r="R1161" i="2"/>
  <c r="R1173" i="2"/>
  <c r="R1186" i="2"/>
  <c r="R1199" i="2"/>
  <c r="R1211" i="2"/>
  <c r="R1225" i="2"/>
  <c r="R1237" i="2"/>
  <c r="R1250" i="2"/>
  <c r="R1263" i="2"/>
  <c r="R1275" i="2"/>
  <c r="R1289" i="2"/>
  <c r="R1301" i="2"/>
  <c r="R1327" i="2"/>
  <c r="R1339" i="2"/>
  <c r="R1353" i="2"/>
  <c r="R1365" i="2"/>
  <c r="R1378" i="2"/>
  <c r="R1391" i="2"/>
  <c r="R1417" i="2"/>
  <c r="R1429" i="2"/>
  <c r="R1455" i="2"/>
  <c r="R1467" i="2"/>
  <c r="R1493" i="2"/>
  <c r="R1519" i="2"/>
  <c r="R1545" i="2"/>
  <c r="R1570" i="2"/>
  <c r="R1595" i="2"/>
  <c r="R1621" i="2"/>
  <c r="R1647" i="2"/>
  <c r="R1673" i="2"/>
  <c r="R1698" i="2"/>
  <c r="R1723" i="2"/>
  <c r="R1749" i="2"/>
  <c r="R1775" i="2"/>
  <c r="R1801" i="2"/>
  <c r="R1826" i="2"/>
  <c r="R1851" i="2"/>
  <c r="R1877" i="2"/>
  <c r="R1903" i="2"/>
  <c r="R1929" i="2"/>
  <c r="R1954" i="2"/>
  <c r="R1979" i="2"/>
  <c r="R2005" i="2"/>
  <c r="R407" i="2"/>
  <c r="R756" i="2"/>
  <c r="R859" i="2"/>
  <c r="R948" i="2"/>
  <c r="R1003" i="2"/>
  <c r="R1045" i="2"/>
  <c r="R1073" i="2"/>
  <c r="R1098" i="2"/>
  <c r="R1123" i="2"/>
  <c r="R1149" i="2"/>
  <c r="R1175" i="2"/>
  <c r="R1201" i="2"/>
  <c r="R1226" i="2"/>
  <c r="R1251" i="2"/>
  <c r="R1277" i="2"/>
  <c r="R1315" i="2"/>
  <c r="R1341" i="2"/>
  <c r="R1367" i="2"/>
  <c r="R1393" i="2"/>
  <c r="R1418" i="2"/>
  <c r="R1443" i="2"/>
  <c r="R1469" i="2"/>
  <c r="R1495" i="2"/>
  <c r="R1521" i="2"/>
  <c r="R1559" i="2"/>
  <c r="R1585" i="2"/>
  <c r="R1610" i="2"/>
  <c r="R1027" i="2"/>
  <c r="R1290" i="2"/>
  <c r="R439" i="2"/>
  <c r="R647" i="2"/>
  <c r="R769" i="2"/>
  <c r="R871" i="2"/>
  <c r="R951" i="2"/>
  <c r="R980" i="2"/>
  <c r="R1005" i="2"/>
  <c r="R1028" i="2"/>
  <c r="R1048" i="2"/>
  <c r="R1061" i="2"/>
  <c r="R1074" i="2"/>
  <c r="R1087" i="2"/>
  <c r="R1099" i="2"/>
  <c r="R1113" i="2"/>
  <c r="R1125" i="2"/>
  <c r="R1138" i="2"/>
  <c r="R1151" i="2"/>
  <c r="R1163" i="2"/>
  <c r="R1177" i="2"/>
  <c r="R1189" i="2"/>
  <c r="R1202" i="2"/>
  <c r="R1215" i="2"/>
  <c r="R1227" i="2"/>
  <c r="R1241" i="2"/>
  <c r="R1253" i="2"/>
  <c r="R1266" i="2"/>
  <c r="R1279" i="2"/>
  <c r="R1291" i="2"/>
  <c r="R1305" i="2"/>
  <c r="R1317" i="2"/>
  <c r="R1330" i="2"/>
  <c r="R1343" i="2"/>
  <c r="R1355" i="2"/>
  <c r="R1369" i="2"/>
  <c r="R1381" i="2"/>
  <c r="R1394" i="2"/>
  <c r="R1407" i="2"/>
  <c r="R1419" i="2"/>
  <c r="R1433" i="2"/>
  <c r="R1445" i="2"/>
  <c r="R1458" i="2"/>
  <c r="R1471" i="2"/>
  <c r="R1483" i="2"/>
  <c r="R1497" i="2"/>
  <c r="R1509" i="2"/>
  <c r="R1522" i="2"/>
  <c r="R1535" i="2"/>
  <c r="R1547" i="2"/>
  <c r="R1561" i="2"/>
  <c r="R1573" i="2"/>
  <c r="R1586" i="2"/>
  <c r="R1599" i="2"/>
  <c r="R1611" i="2"/>
  <c r="R1625" i="2"/>
  <c r="R1637" i="2"/>
  <c r="R1650" i="2"/>
  <c r="R1663" i="2"/>
  <c r="R1675" i="2"/>
  <c r="R1689" i="2"/>
  <c r="R1701" i="2"/>
  <c r="R1714" i="2"/>
  <c r="R1727" i="2"/>
  <c r="R1739" i="2"/>
  <c r="R1753" i="2"/>
  <c r="R1765" i="2"/>
  <c r="R1778" i="2"/>
  <c r="R1791" i="2"/>
  <c r="R1803" i="2"/>
  <c r="R1817" i="2"/>
  <c r="R1829" i="2"/>
  <c r="R1842" i="2"/>
  <c r="R1855" i="2"/>
  <c r="R1867" i="2"/>
  <c r="R1881" i="2"/>
  <c r="R1893" i="2"/>
  <c r="R1906" i="2"/>
  <c r="R1919" i="2"/>
  <c r="R1931" i="2"/>
  <c r="R1945" i="2"/>
  <c r="R1957" i="2"/>
  <c r="R1970" i="2"/>
  <c r="R1983" i="2"/>
  <c r="R1995" i="2"/>
  <c r="R465" i="2"/>
  <c r="R671" i="2"/>
  <c r="R781" i="2"/>
  <c r="R884" i="2"/>
  <c r="R955" i="2"/>
  <c r="R987" i="2"/>
  <c r="R1012" i="2"/>
  <c r="R1031" i="2"/>
  <c r="R1049" i="2"/>
  <c r="R1063" i="2"/>
  <c r="R1075" i="2"/>
  <c r="R1089" i="2"/>
  <c r="R1101" i="2"/>
  <c r="R1114" i="2"/>
  <c r="R1127" i="2"/>
  <c r="R1139" i="2"/>
  <c r="R1153" i="2"/>
  <c r="R1165" i="2"/>
  <c r="R1178" i="2"/>
  <c r="R1191" i="2"/>
  <c r="R1203" i="2"/>
  <c r="R1217" i="2"/>
  <c r="R1229" i="2"/>
  <c r="R1242" i="2"/>
  <c r="R1255" i="2"/>
  <c r="R1267" i="2"/>
  <c r="R1281" i="2"/>
  <c r="R1293" i="2"/>
  <c r="R1306" i="2"/>
  <c r="R1319" i="2"/>
  <c r="R1331" i="2"/>
  <c r="R1345" i="2"/>
  <c r="R1357" i="2"/>
  <c r="R1370" i="2"/>
  <c r="R1383" i="2"/>
  <c r="R1395" i="2"/>
  <c r="R1409" i="2"/>
  <c r="R1421" i="2"/>
  <c r="R1434" i="2"/>
  <c r="R1447" i="2"/>
  <c r="R1459" i="2"/>
  <c r="R1473" i="2"/>
  <c r="R1485" i="2"/>
  <c r="R1498" i="2"/>
  <c r="R1511" i="2"/>
  <c r="R1523" i="2"/>
  <c r="R1537" i="2"/>
  <c r="R1549" i="2"/>
  <c r="R1562" i="2"/>
  <c r="R1575" i="2"/>
  <c r="R1587" i="2"/>
  <c r="R1601" i="2"/>
  <c r="R1613" i="2"/>
  <c r="R1626" i="2"/>
  <c r="R1639" i="2"/>
  <c r="R1651" i="2"/>
  <c r="R1665" i="2"/>
  <c r="R1677" i="2"/>
  <c r="R1690" i="2"/>
  <c r="R1703" i="2"/>
  <c r="R1715" i="2"/>
  <c r="R1729" i="2"/>
  <c r="R1741" i="2"/>
  <c r="R1754" i="2"/>
  <c r="R1767" i="2"/>
  <c r="R1779" i="2"/>
  <c r="R1793" i="2"/>
  <c r="R1805" i="2"/>
  <c r="R1818" i="2"/>
  <c r="R1831" i="2"/>
  <c r="R1843" i="2"/>
  <c r="R1857" i="2"/>
  <c r="R1869" i="2"/>
  <c r="R1882" i="2"/>
  <c r="R1895" i="2"/>
  <c r="R1907" i="2"/>
  <c r="R1921" i="2"/>
  <c r="R1933" i="2"/>
  <c r="R1946" i="2"/>
  <c r="R1959" i="2"/>
  <c r="R1971" i="2"/>
  <c r="R1985" i="2"/>
  <c r="R1997" i="2"/>
  <c r="R191" i="2"/>
  <c r="R957" i="2"/>
  <c r="R1013" i="2"/>
  <c r="R1051" i="2"/>
  <c r="R1065" i="2"/>
  <c r="R1090" i="2"/>
  <c r="R1103" i="2"/>
  <c r="R1129" i="2"/>
  <c r="R1141" i="2"/>
  <c r="R1167" i="2"/>
  <c r="R1179" i="2"/>
  <c r="R1193" i="2"/>
  <c r="R1218" i="2"/>
  <c r="R1231" i="2"/>
  <c r="R1257" i="2"/>
  <c r="R1269" i="2"/>
  <c r="R1282" i="2"/>
  <c r="R1307" i="2"/>
  <c r="R1321" i="2"/>
  <c r="R1346" i="2"/>
  <c r="R1271" i="2"/>
  <c r="R1361" i="2"/>
  <c r="R1411" i="2"/>
  <c r="R1463" i="2"/>
  <c r="R1514" i="2"/>
  <c r="R1563" i="2"/>
  <c r="R1615" i="2"/>
  <c r="R1655" i="2"/>
  <c r="R1691" i="2"/>
  <c r="R1725" i="2"/>
  <c r="R1757" i="2"/>
  <c r="R1794" i="2"/>
  <c r="R1827" i="2"/>
  <c r="R1859" i="2"/>
  <c r="R1897" i="2"/>
  <c r="R1930" i="2"/>
  <c r="R1962" i="2"/>
  <c r="R1999" i="2"/>
  <c r="R1283" i="2"/>
  <c r="R1371" i="2"/>
  <c r="R1423" i="2"/>
  <c r="R1474" i="2"/>
  <c r="R1525" i="2"/>
  <c r="R1565" i="2"/>
  <c r="R1617" i="2"/>
  <c r="R1661" i="2"/>
  <c r="R1693" i="2"/>
  <c r="R1730" i="2"/>
  <c r="R1763" i="2"/>
  <c r="R1795" i="2"/>
  <c r="R1833" i="2"/>
  <c r="R1866" i="2"/>
  <c r="R1898" i="2"/>
  <c r="R1935" i="2"/>
  <c r="R1969" i="2"/>
  <c r="R2001" i="2"/>
  <c r="R1309" i="2"/>
  <c r="R1385" i="2"/>
  <c r="R1435" i="2"/>
  <c r="R1487" i="2"/>
  <c r="R1533" i="2"/>
  <c r="R1578" i="2"/>
  <c r="R1629" i="2"/>
  <c r="R1667" i="2"/>
  <c r="R1705" i="2"/>
  <c r="R1738" i="2"/>
  <c r="R1770" i="2"/>
  <c r="R1807" i="2"/>
  <c r="R1841" i="2"/>
  <c r="R1873" i="2"/>
  <c r="R1909" i="2"/>
  <c r="R1975" i="2"/>
  <c r="R1297" i="2"/>
  <c r="R1373" i="2"/>
  <c r="R1425" i="2"/>
  <c r="R1475" i="2"/>
  <c r="R1527" i="2"/>
  <c r="R1577" i="2"/>
  <c r="R1627" i="2"/>
  <c r="R1666" i="2"/>
  <c r="R1699" i="2"/>
  <c r="R1731" i="2"/>
  <c r="R1769" i="2"/>
  <c r="R1802" i="2"/>
  <c r="R1834" i="2"/>
  <c r="R1871" i="2"/>
  <c r="R1905" i="2"/>
  <c r="R1937" i="2"/>
  <c r="R1973" i="2"/>
  <c r="R1322" i="2"/>
  <c r="R1386" i="2"/>
  <c r="R1437" i="2"/>
  <c r="R1489" i="2"/>
  <c r="R1538" i="2"/>
  <c r="R1589" i="2"/>
  <c r="R1635" i="2"/>
  <c r="R1674" i="2"/>
  <c r="R1706" i="2"/>
  <c r="R1743" i="2"/>
  <c r="R1777" i="2"/>
  <c r="R1809" i="2"/>
  <c r="R1845" i="2"/>
  <c r="R1879" i="2"/>
  <c r="R1911" i="2"/>
  <c r="R1947" i="2"/>
  <c r="R1981" i="2"/>
  <c r="R1335" i="2"/>
  <c r="R1397" i="2"/>
  <c r="R1449" i="2"/>
  <c r="R1499" i="2"/>
  <c r="R1539" i="2"/>
  <c r="R1591" i="2"/>
  <c r="R1641" i="2"/>
  <c r="R1679" i="2"/>
  <c r="R1713" i="2"/>
  <c r="R1745" i="2"/>
  <c r="R1781" i="2"/>
  <c r="R1815" i="2"/>
  <c r="R1847" i="2"/>
  <c r="R1883" i="2"/>
  <c r="R1917" i="2"/>
  <c r="R1949" i="2"/>
  <c r="R1986" i="2"/>
  <c r="R1245" i="2"/>
  <c r="R1347" i="2"/>
  <c r="R1399" i="2"/>
  <c r="R1450" i="2"/>
  <c r="R1501" i="2"/>
  <c r="R1551" i="2"/>
  <c r="R1602" i="2"/>
  <c r="R1642" i="2"/>
  <c r="R1681" i="2"/>
  <c r="R1717" i="2"/>
  <c r="R1751" i="2"/>
  <c r="R1783" i="2"/>
  <c r="R1819" i="2"/>
  <c r="R1853" i="2"/>
  <c r="R1885" i="2"/>
  <c r="R1922" i="2"/>
  <c r="R1955" i="2"/>
  <c r="R1987" i="2"/>
  <c r="R1258" i="2"/>
  <c r="R1359" i="2"/>
  <c r="R1410" i="2"/>
  <c r="R1461" i="2"/>
  <c r="R1513" i="2"/>
  <c r="R1553" i="2"/>
  <c r="R1603" i="2"/>
  <c r="R1653" i="2"/>
  <c r="R1687" i="2"/>
  <c r="R1719" i="2"/>
  <c r="R1755" i="2"/>
  <c r="R1789" i="2"/>
  <c r="R1821" i="2"/>
  <c r="R1858" i="2"/>
  <c r="R1891" i="2"/>
  <c r="R1923" i="2"/>
  <c r="R1961" i="2"/>
  <c r="R1994" i="2"/>
  <c r="R1943" i="2"/>
  <c r="R7" i="2" l="1"/>
  <c r="S7" i="2" s="1"/>
</calcChain>
</file>

<file path=xl/sharedStrings.xml><?xml version="1.0" encoding="utf-8"?>
<sst xmlns="http://schemas.openxmlformats.org/spreadsheetml/2006/main" count="24" uniqueCount="20">
  <si>
    <t>Valeurs</t>
  </si>
  <si>
    <t>Nombre de valeurs</t>
  </si>
  <si>
    <t>Tranche</t>
  </si>
  <si>
    <t>VALEURS</t>
  </si>
  <si>
    <t>Min</t>
  </si>
  <si>
    <t>Max</t>
  </si>
  <si>
    <t>à</t>
  </si>
  <si>
    <t>Tableau de Répartition des tranches de valeurs</t>
  </si>
  <si>
    <t>nbre valeur :</t>
  </si>
  <si>
    <t>Valeurs comprises de :</t>
  </si>
  <si>
    <t>Table des données :</t>
  </si>
  <si>
    <t>Fin de Table</t>
  </si>
  <si>
    <t>1er tri</t>
  </si>
  <si>
    <t>suppr double</t>
  </si>
  <si>
    <t>Nbre de fois repetée (frequence)</t>
  </si>
  <si>
    <t>Choisir le Classement des valeurs par :</t>
  </si>
  <si>
    <t>Pas (Step)  Intervalle:</t>
  </si>
  <si>
    <t>Le nombre maximum des Valeurs  à introduire 2000 peut être revue à la hausse avec quelques ajustement en modifiant les plages.</t>
  </si>
  <si>
    <t>Réaliser Divers Tableaux :   Classement par Ordre défini,   Répartition des tranches de valeurs selon l'intervalle souhaité (pas).</t>
  </si>
  <si>
    <t>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</si>
</sst>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0" xfId="0" applyFill="1"/>
    <xf numFmtId="0" fontId="0" fillId="3" borderId="2" xfId="0" applyFont="1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4" borderId="2" xfId="0" applyFont="1" applyFill="1" applyBorder="1" applyAlignment="1">
      <alignment horizontal="center"/>
    </xf>
    <xf numFmtId="0" fontId="0" fillId="5" borderId="0" xfId="0" applyFill="1"/>
    <xf numFmtId="0" fontId="0" fillId="5" borderId="2" xfId="0" applyFont="1" applyFill="1" applyBorder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8" borderId="2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0" xfId="0" applyFont="1" applyFill="1"/>
    <xf numFmtId="0" fontId="0" fillId="7" borderId="2" xfId="0" applyFont="1" applyFill="1" applyBorder="1" applyAlignment="1">
      <alignment horizontal="center"/>
    </xf>
    <xf numFmtId="0" fontId="3" fillId="0" borderId="0" xfId="0" applyFont="1" applyAlignment="1">
      <alignment horizontal="left" indent="21"/>
    </xf>
    <xf numFmtId="0" fontId="3" fillId="0" borderId="0" xfId="0" applyFont="1" applyAlignment="1"/>
    <xf numFmtId="0" fontId="2" fillId="0" borderId="0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4" fillId="0" borderId="0" xfId="0" applyFont="1" applyFill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1" fillId="0" borderId="9" xfId="0" applyFont="1" applyBorder="1"/>
    <xf numFmtId="0" fontId="1" fillId="0" borderId="11" xfId="0" applyFont="1" applyBorder="1"/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7" fillId="0" borderId="0" xfId="0" applyFont="1" applyAlignment="1">
      <alignment horizontal="left" indent="1"/>
    </xf>
    <xf numFmtId="0" fontId="7" fillId="0" borderId="0" xfId="0" applyFont="1" applyFill="1" applyBorder="1" applyAlignment="1">
      <alignment horizontal="left" indent="1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8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right"/>
    </xf>
    <xf numFmtId="0" fontId="1" fillId="3" borderId="7" xfId="0" applyFont="1" applyFill="1" applyBorder="1"/>
    <xf numFmtId="0" fontId="1" fillId="3" borderId="8" xfId="0" applyFont="1" applyFill="1" applyBorder="1" applyAlignment="1" applyProtection="1">
      <alignment horizontal="center"/>
      <protection locked="0"/>
    </xf>
    <xf numFmtId="0" fontId="9" fillId="3" borderId="13" xfId="0" applyFont="1" applyFill="1" applyBorder="1" applyAlignment="1" applyProtection="1">
      <alignment horizontal="center"/>
      <protection locked="0"/>
    </xf>
    <xf numFmtId="0" fontId="11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3" fillId="0" borderId="0" xfId="0" applyFont="1"/>
    <xf numFmtId="0" fontId="10" fillId="9" borderId="4" xfId="0" applyFont="1" applyFill="1" applyBorder="1" applyAlignment="1" applyProtection="1">
      <alignment horizontal="center"/>
      <protection locked="0"/>
    </xf>
    <xf numFmtId="0" fontId="6" fillId="10" borderId="0" xfId="0" applyFont="1" applyFill="1" applyAlignment="1">
      <alignment horizontal="center" vertical="center" wrapText="1"/>
    </xf>
  </cellXfs>
  <cellStyles count="1">
    <cellStyle name="Normal" xfId="0" builtinId="0"/>
  </cellStyles>
  <dxfs count="5">
    <dxf>
      <font>
        <b/>
        <i val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523875</xdr:colOff>
      <xdr:row>5</xdr:row>
      <xdr:rowOff>104775</xdr:rowOff>
    </xdr:from>
    <xdr:to>
      <xdr:col>17</xdr:col>
      <xdr:colOff>465970</xdr:colOff>
      <xdr:row>27</xdr:row>
      <xdr:rowOff>18531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467850" y="1066800"/>
          <a:ext cx="6038095" cy="415238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638175</xdr:colOff>
      <xdr:row>9</xdr:row>
      <xdr:rowOff>133350</xdr:rowOff>
    </xdr:from>
    <xdr:to>
      <xdr:col>20</xdr:col>
      <xdr:colOff>190500</xdr:colOff>
      <xdr:row>12</xdr:row>
      <xdr:rowOff>9525</xdr:rowOff>
    </xdr:to>
    <xdr:sp macro="" textlink="">
      <xdr:nvSpPr>
        <xdr:cNvPr id="2" name="Flèche gauche 1"/>
        <xdr:cNvSpPr/>
      </xdr:nvSpPr>
      <xdr:spPr>
        <a:xfrm>
          <a:off x="13935075" y="2400300"/>
          <a:ext cx="1619250" cy="4476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5"/>
  <sheetViews>
    <sheetView workbookViewId="0">
      <selection activeCell="I21" sqref="I21"/>
    </sheetView>
  </sheetViews>
  <sheetFormatPr baseColWidth="10" defaultRowHeight="15" x14ac:dyDescent="0.25"/>
  <cols>
    <col min="2" max="2" width="18" style="1" bestFit="1" customWidth="1"/>
    <col min="3" max="3" width="11.42578125" style="3"/>
    <col min="4" max="4" width="11.42578125" style="24"/>
    <col min="6" max="6" width="36.140625" customWidth="1"/>
  </cols>
  <sheetData>
    <row r="2" spans="3:11" ht="15.75" thickBot="1" x14ac:dyDescent="0.3"/>
    <row r="3" spans="3:11" x14ac:dyDescent="0.25">
      <c r="C3" s="4" t="s">
        <v>0</v>
      </c>
      <c r="D3" s="25"/>
      <c r="G3" t="s">
        <v>2</v>
      </c>
    </row>
    <row r="4" spans="3:11" x14ac:dyDescent="0.25">
      <c r="C4" s="5">
        <v>10</v>
      </c>
      <c r="D4" s="25"/>
      <c r="F4" s="6" t="str">
        <f>"Nombre &lt;= à  :   " &amp;G4</f>
        <v>Nombre &lt;= à  :   20</v>
      </c>
      <c r="G4" s="6">
        <v>20</v>
      </c>
      <c r="H4" s="6">
        <f t="array" ref="H4:H10">FREQUENCY($C$4:$C$34,$G$4:$G$10)</f>
        <v>2</v>
      </c>
      <c r="K4" t="str">
        <f ca="1">+_xlfn.FORMULATEXT(H4)</f>
        <v>{=FREQUENCE($C$4:$C$34;$G$4:$G$10)}</v>
      </c>
    </row>
    <row r="5" spans="3:11" x14ac:dyDescent="0.25">
      <c r="C5" s="5">
        <v>18</v>
      </c>
      <c r="D5" s="25"/>
      <c r="F5" s="8" t="str">
        <f>"Nombre compris entre   :   " &amp;G4+1&amp;"  et  "&amp;G5</f>
        <v>Nombre compris entre   :   21  et  50</v>
      </c>
      <c r="G5" s="8">
        <f>G4+30</f>
        <v>50</v>
      </c>
      <c r="H5" s="8">
        <v>4</v>
      </c>
    </row>
    <row r="6" spans="3:11" x14ac:dyDescent="0.25">
      <c r="C6" s="7">
        <v>34</v>
      </c>
      <c r="D6" s="25"/>
      <c r="F6" s="9" t="str">
        <f>"Nombre compris entre   :   " &amp;G5+1&amp;"  et  "&amp;G6</f>
        <v>Nombre compris entre   :   51  et  80</v>
      </c>
      <c r="G6" s="9">
        <f t="shared" ref="G6:G9" si="0">G5+30</f>
        <v>80</v>
      </c>
      <c r="H6" s="9">
        <v>9</v>
      </c>
    </row>
    <row r="7" spans="3:11" x14ac:dyDescent="0.25">
      <c r="C7" s="7">
        <v>35</v>
      </c>
      <c r="D7" s="25"/>
      <c r="F7" s="11" t="str">
        <f>"Nombre compris entre   :   " &amp;G6+1&amp;"  et  "&amp;G7</f>
        <v>Nombre compris entre   :   81  et  110</v>
      </c>
      <c r="G7" s="11">
        <f t="shared" si="0"/>
        <v>110</v>
      </c>
      <c r="H7" s="11">
        <v>1</v>
      </c>
    </row>
    <row r="8" spans="3:11" x14ac:dyDescent="0.25">
      <c r="C8" s="7">
        <v>36</v>
      </c>
      <c r="D8" s="25"/>
      <c r="F8" s="15" t="str">
        <f>"Nombre compris entre   :   " &amp;G7+1&amp;"  et  "&amp;G8</f>
        <v>Nombre compris entre   :   111  et  140</v>
      </c>
      <c r="G8" s="15">
        <f t="shared" si="0"/>
        <v>140</v>
      </c>
      <c r="H8" s="15">
        <v>2</v>
      </c>
    </row>
    <row r="9" spans="3:11" x14ac:dyDescent="0.25">
      <c r="C9" s="7">
        <v>44</v>
      </c>
      <c r="D9" s="25"/>
      <c r="F9" s="13" t="str">
        <f>"Nombre compris entre   :   " &amp;G8+1&amp;"  et  "&amp;G9</f>
        <v>Nombre compris entre   :   141  et  170</v>
      </c>
      <c r="G9" s="13">
        <f t="shared" si="0"/>
        <v>170</v>
      </c>
      <c r="H9" s="13">
        <v>7</v>
      </c>
    </row>
    <row r="10" spans="3:11" x14ac:dyDescent="0.25">
      <c r="C10" s="10">
        <v>55</v>
      </c>
      <c r="D10" s="25"/>
      <c r="F10" s="14" t="str">
        <f>"Nombre  &gt;  à    :  " &amp;G9</f>
        <v>Nombre  &gt;  à    :  170</v>
      </c>
      <c r="G10" s="14"/>
      <c r="H10" s="14">
        <v>6</v>
      </c>
    </row>
    <row r="11" spans="3:11" ht="18.75" x14ac:dyDescent="0.3">
      <c r="C11" s="10">
        <v>55</v>
      </c>
      <c r="D11" s="25"/>
      <c r="F11" s="21" t="str">
        <f>B35</f>
        <v>Nombre de valeurs</v>
      </c>
      <c r="H11" s="19">
        <f>SUM(H4:H10)</f>
        <v>31</v>
      </c>
    </row>
    <row r="12" spans="3:11" x14ac:dyDescent="0.25">
      <c r="C12" s="10">
        <v>55</v>
      </c>
      <c r="D12" s="25"/>
    </row>
    <row r="13" spans="3:11" x14ac:dyDescent="0.25">
      <c r="C13" s="10">
        <v>58</v>
      </c>
      <c r="D13" s="25"/>
    </row>
    <row r="14" spans="3:11" x14ac:dyDescent="0.25">
      <c r="C14" s="10">
        <v>59</v>
      </c>
      <c r="D14" s="25"/>
    </row>
    <row r="15" spans="3:11" x14ac:dyDescent="0.25">
      <c r="C15" s="10">
        <v>59</v>
      </c>
      <c r="D15" s="25"/>
    </row>
    <row r="16" spans="3:11" x14ac:dyDescent="0.25">
      <c r="C16" s="10">
        <v>59</v>
      </c>
      <c r="D16" s="25"/>
    </row>
    <row r="17" spans="3:4" x14ac:dyDescent="0.25">
      <c r="C17" s="10">
        <v>60</v>
      </c>
      <c r="D17" s="25"/>
    </row>
    <row r="18" spans="3:4" x14ac:dyDescent="0.25">
      <c r="C18" s="10">
        <v>69</v>
      </c>
      <c r="D18" s="25"/>
    </row>
    <row r="19" spans="3:4" x14ac:dyDescent="0.25">
      <c r="C19" s="12">
        <v>96</v>
      </c>
      <c r="D19" s="25"/>
    </row>
    <row r="20" spans="3:4" x14ac:dyDescent="0.25">
      <c r="C20" s="16">
        <v>125</v>
      </c>
      <c r="D20" s="25"/>
    </row>
    <row r="21" spans="3:4" x14ac:dyDescent="0.25">
      <c r="C21" s="16">
        <v>139</v>
      </c>
      <c r="D21" s="25"/>
    </row>
    <row r="22" spans="3:4" x14ac:dyDescent="0.25">
      <c r="C22" s="17">
        <v>144</v>
      </c>
      <c r="D22" s="25"/>
    </row>
    <row r="23" spans="3:4" x14ac:dyDescent="0.25">
      <c r="C23" s="17">
        <v>144</v>
      </c>
      <c r="D23" s="25"/>
    </row>
    <row r="24" spans="3:4" x14ac:dyDescent="0.25">
      <c r="C24" s="17">
        <v>147</v>
      </c>
      <c r="D24" s="25"/>
    </row>
    <row r="25" spans="3:4" x14ac:dyDescent="0.25">
      <c r="C25" s="17">
        <v>153</v>
      </c>
      <c r="D25" s="25"/>
    </row>
    <row r="26" spans="3:4" x14ac:dyDescent="0.25">
      <c r="C26" s="17">
        <v>157</v>
      </c>
      <c r="D26" s="25"/>
    </row>
    <row r="27" spans="3:4" x14ac:dyDescent="0.25">
      <c r="C27" s="17">
        <v>157</v>
      </c>
      <c r="D27" s="25"/>
    </row>
    <row r="28" spans="3:4" x14ac:dyDescent="0.25">
      <c r="C28" s="17">
        <v>163</v>
      </c>
      <c r="D28" s="25"/>
    </row>
    <row r="29" spans="3:4" x14ac:dyDescent="0.25">
      <c r="C29" s="20">
        <v>171</v>
      </c>
      <c r="D29" s="25"/>
    </row>
    <row r="30" spans="3:4" x14ac:dyDescent="0.25">
      <c r="C30" s="20">
        <v>177</v>
      </c>
      <c r="D30" s="25"/>
    </row>
    <row r="31" spans="3:4" x14ac:dyDescent="0.25">
      <c r="C31" s="20">
        <v>179</v>
      </c>
      <c r="D31" s="25"/>
    </row>
    <row r="32" spans="3:4" x14ac:dyDescent="0.25">
      <c r="C32" s="20">
        <v>188</v>
      </c>
      <c r="D32" s="25"/>
    </row>
    <row r="33" spans="2:4" x14ac:dyDescent="0.25">
      <c r="C33" s="20">
        <v>189</v>
      </c>
      <c r="D33" s="25"/>
    </row>
    <row r="34" spans="2:4" x14ac:dyDescent="0.25">
      <c r="C34" s="20">
        <v>300</v>
      </c>
      <c r="D34" s="25"/>
    </row>
    <row r="35" spans="2:4" ht="19.5" thickBot="1" x14ac:dyDescent="0.35">
      <c r="B35" s="22" t="s">
        <v>1</v>
      </c>
      <c r="C35" s="18">
        <f>COUNTA(C4:C34)</f>
        <v>31</v>
      </c>
      <c r="D35" s="23"/>
    </row>
  </sheetData>
  <sortState ref="C4:C34">
    <sortCondition ref="C4"/>
  </sortState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10521"/>
  <sheetViews>
    <sheetView showGridLine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Q26" sqref="Q26"/>
    </sheetView>
  </sheetViews>
  <sheetFormatPr baseColWidth="10" defaultRowHeight="15" x14ac:dyDescent="0.25"/>
  <cols>
    <col min="1" max="1" width="17.140625" customWidth="1"/>
    <col min="2" max="2" width="15.42578125" customWidth="1"/>
    <col min="3" max="3" width="6.28515625" customWidth="1"/>
    <col min="4" max="4" width="13.140625" customWidth="1"/>
    <col min="5" max="5" width="12.85546875" customWidth="1"/>
    <col min="6" max="6" width="3.5703125" style="2" customWidth="1"/>
    <col min="7" max="7" width="3.7109375" customWidth="1"/>
    <col min="8" max="8" width="17" hidden="1" customWidth="1"/>
    <col min="9" max="9" width="10" hidden="1" customWidth="1"/>
    <col min="10" max="12" width="18.42578125" customWidth="1"/>
    <col min="13" max="13" width="11.140625" bestFit="1" customWidth="1"/>
    <col min="14" max="14" width="8.5703125" customWidth="1"/>
    <col min="15" max="15" width="7.42578125" customWidth="1"/>
    <col min="16" max="16" width="15.140625" style="27" customWidth="1"/>
    <col min="17" max="17" width="14.42578125" style="27" customWidth="1"/>
    <col min="18" max="18" width="15.28515625" style="27" customWidth="1"/>
    <col min="19" max="19" width="9.7109375" style="2" customWidth="1"/>
    <col min="20" max="20" width="21.28515625" style="2" customWidth="1"/>
    <col min="21" max="21" width="9" style="2" customWidth="1"/>
    <col min="22" max="22" width="9.5703125" style="2" customWidth="1"/>
    <col min="23" max="23" width="9.85546875" style="2" customWidth="1"/>
    <col min="24" max="25" width="25.85546875" style="2" customWidth="1"/>
  </cols>
  <sheetData>
    <row r="2" spans="1:22" ht="15" customHeight="1" x14ac:dyDescent="0.25">
      <c r="A2" s="66" t="s">
        <v>18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</row>
    <row r="3" spans="1:22" ht="15" customHeight="1" x14ac:dyDescent="0.2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</row>
    <row r="4" spans="1:22" x14ac:dyDescent="0.25">
      <c r="A4" s="64" t="s">
        <v>17</v>
      </c>
    </row>
    <row r="5" spans="1:22" ht="15.75" thickBot="1" x14ac:dyDescent="0.3"/>
    <row r="6" spans="1:22" ht="16.5" thickBot="1" x14ac:dyDescent="0.3">
      <c r="A6" s="31" t="s">
        <v>10</v>
      </c>
      <c r="G6" s="31" t="s">
        <v>15</v>
      </c>
      <c r="L6" s="59" t="s">
        <v>19</v>
      </c>
      <c r="P6" s="31" t="s">
        <v>7</v>
      </c>
    </row>
    <row r="7" spans="1:22" x14ac:dyDescent="0.25">
      <c r="A7" s="39"/>
      <c r="B7" s="56" t="s">
        <v>8</v>
      </c>
      <c r="C7" s="55">
        <f ca="1">COUNTA($B$9:$B$2008)</f>
        <v>2000</v>
      </c>
      <c r="J7" s="56" t="s">
        <v>8</v>
      </c>
      <c r="K7" s="55">
        <f ca="1">SUM(K9:K2008)</f>
        <v>2000</v>
      </c>
      <c r="L7" s="26" t="str">
        <f ca="1">IF(K7=C7,"OK","Erreur de répartition")</f>
        <v>OK</v>
      </c>
      <c r="Q7" s="28" t="s">
        <v>8</v>
      </c>
      <c r="R7" s="32">
        <f ca="1">SUMIF($R$9:$R$2006,"&lt;&gt;#N/A",$R$9:$R$2006)</f>
        <v>2000</v>
      </c>
      <c r="S7" s="26" t="str">
        <f ca="1">IF(R7=C7,"OK","Erreur de répartition")</f>
        <v>OK</v>
      </c>
      <c r="T7" s="26"/>
    </row>
    <row r="8" spans="1:22" s="51" customFormat="1" ht="56.25" x14ac:dyDescent="0.25">
      <c r="A8" s="50"/>
      <c r="B8" s="63" t="s">
        <v>3</v>
      </c>
      <c r="H8" s="49" t="s">
        <v>12</v>
      </c>
      <c r="I8" s="49" t="s">
        <v>13</v>
      </c>
      <c r="J8" s="60" t="s">
        <v>3</v>
      </c>
      <c r="K8" s="61" t="s">
        <v>14</v>
      </c>
      <c r="L8" s="52"/>
      <c r="P8" s="62" t="s">
        <v>9</v>
      </c>
      <c r="Q8" s="62" t="s">
        <v>6</v>
      </c>
      <c r="R8" s="62" t="s">
        <v>14</v>
      </c>
    </row>
    <row r="9" spans="1:22" ht="15.75" x14ac:dyDescent="0.25">
      <c r="A9" s="39" t="str">
        <f ca="1" xml:space="preserve"> IF(  B9&lt;&gt;"", ("valeur " &amp;ROW()-8),"")</f>
        <v>valeur 1</v>
      </c>
      <c r="B9" s="65">
        <f t="shared" ref="B9:B72" ca="1" si="0">RANDBETWEEN(200,500)</f>
        <v>398</v>
      </c>
      <c r="H9" s="48">
        <f t="shared" ref="H9:H72" ca="1" si="1" xml:space="preserve"> IFERROR(     (IF(  $L$6="Décroissant",  (LARGE($B$9:$B$2008, ROW()-8)),IF($L$6="Croissant",(SMALL($B$9:$B$2008, ROW()-8)),""))),"")</f>
        <v>200</v>
      </c>
      <c r="I9" s="48">
        <f ca="1">H9</f>
        <v>200</v>
      </c>
      <c r="J9" s="53">
        <f t="shared" ref="J9:J72" ca="1" si="2">IF(  $L$6="Décroissant",  (LARGE($I$9:$I$2008, ROW()-8)),IF($L$6="Croissant",(SMALL($I$9:$I$2008, ROW()-8)),""))</f>
        <v>200</v>
      </c>
      <c r="K9" s="45">
        <f ca="1">COUNTIF($B$9:$B$2008,J9)</f>
        <v>6</v>
      </c>
      <c r="L9" s="47"/>
      <c r="P9" s="35">
        <f ca="1">MIN($B$9:$B$2008)</f>
        <v>200</v>
      </c>
      <c r="Q9" s="35">
        <f ca="1" xml:space="preserve"> IFERROR(( IF(  P9+$U$9-1 &gt;MAX($B$9:$B$2008),"",P9+$U$9-1)),"")</f>
        <v>229</v>
      </c>
      <c r="R9" s="29">
        <f t="array" aca="1" ref="R9:R2006" ca="1">IF(FREQUENCY($B$9:$B$2008,$Q$9:$Q$2006)=0,"",FREQUENCY($B$9:$B$2008,$Q$9:$Q$2006))</f>
        <v>195</v>
      </c>
      <c r="T9" s="57" t="s">
        <v>16</v>
      </c>
      <c r="U9" s="58">
        <v>30</v>
      </c>
    </row>
    <row r="10" spans="1:22" ht="15.75" x14ac:dyDescent="0.25">
      <c r="A10" s="39" t="str">
        <f t="shared" ref="A10:A73" ca="1" si="3" xml:space="preserve"> IF(  B10&lt;&gt;"", ("valeur " &amp;ROW()-8),"")</f>
        <v>valeur 2</v>
      </c>
      <c r="B10" s="65">
        <f t="shared" ca="1" si="0"/>
        <v>373</v>
      </c>
      <c r="H10" s="48">
        <f t="shared" ca="1" si="1"/>
        <v>200</v>
      </c>
      <c r="I10" s="48" t="str">
        <f ca="1">IF(H10&lt;&gt;H9,H10,"")</f>
        <v/>
      </c>
      <c r="J10" s="53">
        <f t="shared" ca="1" si="2"/>
        <v>201</v>
      </c>
      <c r="K10" s="45">
        <f t="shared" ref="K10:K73" ca="1" si="4">COUNTIF($B$9:$B$2008,J10)</f>
        <v>10</v>
      </c>
      <c r="L10" s="47"/>
      <c r="P10" s="35">
        <f t="shared" ref="P10:P73" ca="1" si="5" xml:space="preserve"> IFERROR(   (IF(P9+$U$9&gt;MAX($B$9:$B$10008),"",$U$9+P9)),"")</f>
        <v>230</v>
      </c>
      <c r="Q10" s="35">
        <f t="shared" ref="Q10:Q73" ca="1" si="6" xml:space="preserve"> IFERROR(( IF(  P10+$U$9-1 &gt;MAX($B$9:$B$10008),"",P10+$U$9-1)),"")</f>
        <v>259</v>
      </c>
      <c r="R10" s="29">
        <f ca="1"/>
        <v>206</v>
      </c>
    </row>
    <row r="11" spans="1:22" ht="15.75" x14ac:dyDescent="0.25">
      <c r="A11" s="39" t="str">
        <f t="shared" ca="1" si="3"/>
        <v>valeur 3</v>
      </c>
      <c r="B11" s="65">
        <f t="shared" ca="1" si="0"/>
        <v>252</v>
      </c>
      <c r="H11" s="48">
        <f t="shared" ca="1" si="1"/>
        <v>200</v>
      </c>
      <c r="I11" s="48" t="str">
        <f t="shared" ref="I11:I74" ca="1" si="7">IF(H11&lt;&gt;H10,H11,"")</f>
        <v/>
      </c>
      <c r="J11" s="53">
        <f t="shared" ca="1" si="2"/>
        <v>202</v>
      </c>
      <c r="K11" s="45">
        <f t="shared" ca="1" si="4"/>
        <v>4</v>
      </c>
      <c r="L11" s="47"/>
      <c r="P11" s="35">
        <f t="shared" ca="1" si="5"/>
        <v>260</v>
      </c>
      <c r="Q11" s="35">
        <f t="shared" ca="1" si="6"/>
        <v>289</v>
      </c>
      <c r="R11" s="29">
        <f ca="1"/>
        <v>218</v>
      </c>
    </row>
    <row r="12" spans="1:22" ht="15.75" x14ac:dyDescent="0.25">
      <c r="A12" s="39" t="str">
        <f t="shared" ca="1" si="3"/>
        <v>valeur 4</v>
      </c>
      <c r="B12" s="65">
        <f t="shared" ca="1" si="0"/>
        <v>431</v>
      </c>
      <c r="H12" s="48">
        <f t="shared" ca="1" si="1"/>
        <v>200</v>
      </c>
      <c r="I12" s="48" t="str">
        <f t="shared" ca="1" si="7"/>
        <v/>
      </c>
      <c r="J12" s="53">
        <f t="shared" ca="1" si="2"/>
        <v>203</v>
      </c>
      <c r="K12" s="45">
        <f t="shared" ca="1" si="4"/>
        <v>6</v>
      </c>
      <c r="L12" s="47"/>
      <c r="P12" s="35">
        <f t="shared" ca="1" si="5"/>
        <v>290</v>
      </c>
      <c r="Q12" s="35">
        <f t="shared" ca="1" si="6"/>
        <v>319</v>
      </c>
      <c r="R12" s="29">
        <f ca="1"/>
        <v>191</v>
      </c>
    </row>
    <row r="13" spans="1:22" ht="15.75" x14ac:dyDescent="0.25">
      <c r="A13" s="39" t="str">
        <f t="shared" ca="1" si="3"/>
        <v>valeur 5</v>
      </c>
      <c r="B13" s="65">
        <f t="shared" ca="1" si="0"/>
        <v>399</v>
      </c>
      <c r="H13" s="48">
        <f t="shared" ca="1" si="1"/>
        <v>200</v>
      </c>
      <c r="I13" s="48" t="str">
        <f t="shared" ca="1" si="7"/>
        <v/>
      </c>
      <c r="J13" s="53">
        <f t="shared" ca="1" si="2"/>
        <v>204</v>
      </c>
      <c r="K13" s="45">
        <f t="shared" ca="1" si="4"/>
        <v>6</v>
      </c>
      <c r="L13" s="47"/>
      <c r="P13" s="35">
        <f t="shared" ca="1" si="5"/>
        <v>320</v>
      </c>
      <c r="Q13" s="35">
        <f t="shared" ca="1" si="6"/>
        <v>349</v>
      </c>
      <c r="R13" s="29">
        <f ca="1"/>
        <v>188</v>
      </c>
    </row>
    <row r="14" spans="1:22" ht="15.75" x14ac:dyDescent="0.25">
      <c r="A14" s="39" t="str">
        <f t="shared" ca="1" si="3"/>
        <v>valeur 6</v>
      </c>
      <c r="B14" s="65">
        <f t="shared" ca="1" si="0"/>
        <v>378</v>
      </c>
      <c r="H14" s="48">
        <f t="shared" ca="1" si="1"/>
        <v>200</v>
      </c>
      <c r="I14" s="48" t="str">
        <f t="shared" ca="1" si="7"/>
        <v/>
      </c>
      <c r="J14" s="53">
        <f t="shared" ca="1" si="2"/>
        <v>205</v>
      </c>
      <c r="K14" s="45">
        <f t="shared" ca="1" si="4"/>
        <v>5</v>
      </c>
      <c r="L14" s="47"/>
      <c r="P14" s="35">
        <f t="shared" ca="1" si="5"/>
        <v>350</v>
      </c>
      <c r="Q14" s="35">
        <f t="shared" ca="1" si="6"/>
        <v>379</v>
      </c>
      <c r="R14" s="29">
        <f ca="1"/>
        <v>214</v>
      </c>
    </row>
    <row r="15" spans="1:22" ht="15.75" x14ac:dyDescent="0.25">
      <c r="A15" s="39" t="str">
        <f t="shared" ca="1" si="3"/>
        <v>valeur 7</v>
      </c>
      <c r="B15" s="65">
        <f t="shared" ca="1" si="0"/>
        <v>294</v>
      </c>
      <c r="H15" s="48">
        <f t="shared" ca="1" si="1"/>
        <v>201</v>
      </c>
      <c r="I15" s="48">
        <f t="shared" ca="1" si="7"/>
        <v>201</v>
      </c>
      <c r="J15" s="53">
        <f t="shared" ca="1" si="2"/>
        <v>206</v>
      </c>
      <c r="K15" s="45">
        <f t="shared" ca="1" si="4"/>
        <v>6</v>
      </c>
      <c r="L15" s="47"/>
      <c r="P15" s="35">
        <f t="shared" ca="1" si="5"/>
        <v>380</v>
      </c>
      <c r="Q15" s="35">
        <f t="shared" ca="1" si="6"/>
        <v>409</v>
      </c>
      <c r="R15" s="29">
        <f ca="1"/>
        <v>208</v>
      </c>
    </row>
    <row r="16" spans="1:22" ht="15.75" x14ac:dyDescent="0.25">
      <c r="A16" s="39" t="str">
        <f t="shared" ca="1" si="3"/>
        <v>valeur 8</v>
      </c>
      <c r="B16" s="65">
        <f t="shared" ca="1" si="0"/>
        <v>347</v>
      </c>
      <c r="H16" s="48">
        <f t="shared" ca="1" si="1"/>
        <v>201</v>
      </c>
      <c r="I16" s="48" t="str">
        <f t="shared" ca="1" si="7"/>
        <v/>
      </c>
      <c r="J16" s="53">
        <f t="shared" ca="1" si="2"/>
        <v>207</v>
      </c>
      <c r="K16" s="45">
        <f t="shared" ca="1" si="4"/>
        <v>4</v>
      </c>
      <c r="L16" s="47"/>
      <c r="P16" s="35">
        <f t="shared" ca="1" si="5"/>
        <v>410</v>
      </c>
      <c r="Q16" s="35">
        <f t="shared" ca="1" si="6"/>
        <v>439</v>
      </c>
      <c r="R16" s="29">
        <f ca="1"/>
        <v>204</v>
      </c>
    </row>
    <row r="17" spans="1:18" ht="15.75" x14ac:dyDescent="0.25">
      <c r="A17" s="39" t="str">
        <f t="shared" ca="1" si="3"/>
        <v>valeur 9</v>
      </c>
      <c r="B17" s="65">
        <f t="shared" ca="1" si="0"/>
        <v>481</v>
      </c>
      <c r="H17" s="48">
        <f t="shared" ca="1" si="1"/>
        <v>201</v>
      </c>
      <c r="I17" s="48" t="str">
        <f t="shared" ca="1" si="7"/>
        <v/>
      </c>
      <c r="J17" s="53">
        <f t="shared" ca="1" si="2"/>
        <v>208</v>
      </c>
      <c r="K17" s="45">
        <f t="shared" ca="1" si="4"/>
        <v>6</v>
      </c>
      <c r="L17" s="47"/>
      <c r="P17" s="35">
        <f t="shared" ca="1" si="5"/>
        <v>440</v>
      </c>
      <c r="Q17" s="35">
        <f t="shared" ca="1" si="6"/>
        <v>469</v>
      </c>
      <c r="R17" s="29">
        <f ca="1"/>
        <v>168</v>
      </c>
    </row>
    <row r="18" spans="1:18" ht="15.75" x14ac:dyDescent="0.25">
      <c r="A18" s="39" t="str">
        <f t="shared" ca="1" si="3"/>
        <v>valeur 10</v>
      </c>
      <c r="B18" s="65">
        <f t="shared" ca="1" si="0"/>
        <v>314</v>
      </c>
      <c r="H18" s="48">
        <f t="shared" ca="1" si="1"/>
        <v>201</v>
      </c>
      <c r="I18" s="48" t="str">
        <f t="shared" ca="1" si="7"/>
        <v/>
      </c>
      <c r="J18" s="53">
        <f t="shared" ca="1" si="2"/>
        <v>209</v>
      </c>
      <c r="K18" s="45">
        <f t="shared" ca="1" si="4"/>
        <v>9</v>
      </c>
      <c r="L18" s="47"/>
      <c r="P18" s="35">
        <f t="shared" ca="1" si="5"/>
        <v>470</v>
      </c>
      <c r="Q18" s="35">
        <f t="shared" ca="1" si="6"/>
        <v>499</v>
      </c>
      <c r="R18" s="29">
        <f ca="1"/>
        <v>206</v>
      </c>
    </row>
    <row r="19" spans="1:18" ht="15.75" x14ac:dyDescent="0.25">
      <c r="A19" s="39" t="str">
        <f t="shared" ca="1" si="3"/>
        <v>valeur 11</v>
      </c>
      <c r="B19" s="65">
        <f t="shared" ca="1" si="0"/>
        <v>366</v>
      </c>
      <c r="D19" s="33" t="s">
        <v>4</v>
      </c>
      <c r="E19" s="37">
        <f ca="1">MIN($B$9:$B$2008)</f>
        <v>200</v>
      </c>
      <c r="H19" s="48">
        <f t="shared" ca="1" si="1"/>
        <v>201</v>
      </c>
      <c r="I19" s="48" t="str">
        <f t="shared" ca="1" si="7"/>
        <v/>
      </c>
      <c r="J19" s="53">
        <f t="shared" ca="1" si="2"/>
        <v>210</v>
      </c>
      <c r="K19" s="45">
        <f t="shared" ca="1" si="4"/>
        <v>7</v>
      </c>
      <c r="L19" s="47"/>
      <c r="P19" s="35">
        <f t="shared" ca="1" si="5"/>
        <v>500</v>
      </c>
      <c r="Q19" s="35" t="str">
        <f t="shared" ca="1" si="6"/>
        <v/>
      </c>
      <c r="R19" s="29">
        <f ca="1"/>
        <v>2</v>
      </c>
    </row>
    <row r="20" spans="1:18" ht="15.75" x14ac:dyDescent="0.25">
      <c r="A20" s="39" t="str">
        <f t="shared" ca="1" si="3"/>
        <v>valeur 12</v>
      </c>
      <c r="B20" s="65">
        <f t="shared" ca="1" si="0"/>
        <v>457</v>
      </c>
      <c r="D20" s="34" t="s">
        <v>5</v>
      </c>
      <c r="E20" s="38">
        <f ca="1">MAX($B$9:$B$2008)</f>
        <v>500</v>
      </c>
      <c r="H20" s="48">
        <f t="shared" ca="1" si="1"/>
        <v>201</v>
      </c>
      <c r="I20" s="48" t="str">
        <f t="shared" ca="1" si="7"/>
        <v/>
      </c>
      <c r="J20" s="53">
        <f t="shared" ca="1" si="2"/>
        <v>211</v>
      </c>
      <c r="K20" s="45">
        <f t="shared" ca="1" si="4"/>
        <v>7</v>
      </c>
      <c r="L20" s="47"/>
      <c r="P20" s="35" t="str">
        <f t="shared" ca="1" si="5"/>
        <v/>
      </c>
      <c r="Q20" s="35" t="str">
        <f t="shared" ca="1" si="6"/>
        <v/>
      </c>
      <c r="R20" s="29" t="e">
        <f ca="1"/>
        <v>#N/A</v>
      </c>
    </row>
    <row r="21" spans="1:18" ht="15.75" x14ac:dyDescent="0.25">
      <c r="A21" s="39" t="str">
        <f t="shared" ca="1" si="3"/>
        <v>valeur 13</v>
      </c>
      <c r="B21" s="65">
        <f t="shared" ca="1" si="0"/>
        <v>375</v>
      </c>
      <c r="H21" s="48">
        <f t="shared" ca="1" si="1"/>
        <v>201</v>
      </c>
      <c r="I21" s="48" t="str">
        <f t="shared" ca="1" si="7"/>
        <v/>
      </c>
      <c r="J21" s="53">
        <f t="shared" ca="1" si="2"/>
        <v>212</v>
      </c>
      <c r="K21" s="45">
        <f t="shared" ca="1" si="4"/>
        <v>7</v>
      </c>
      <c r="L21" s="47"/>
      <c r="P21" s="35" t="str">
        <f t="shared" ca="1" si="5"/>
        <v/>
      </c>
      <c r="Q21" s="35" t="str">
        <f t="shared" ca="1" si="6"/>
        <v/>
      </c>
      <c r="R21" s="29" t="e">
        <f ca="1"/>
        <v>#N/A</v>
      </c>
    </row>
    <row r="22" spans="1:18" ht="15.75" x14ac:dyDescent="0.25">
      <c r="A22" s="39" t="str">
        <f t="shared" ca="1" si="3"/>
        <v>valeur 14</v>
      </c>
      <c r="B22" s="65">
        <f t="shared" ca="1" si="0"/>
        <v>378</v>
      </c>
      <c r="H22" s="48">
        <f t="shared" ca="1" si="1"/>
        <v>201</v>
      </c>
      <c r="I22" s="48" t="str">
        <f t="shared" ca="1" si="7"/>
        <v/>
      </c>
      <c r="J22" s="53">
        <f t="shared" ca="1" si="2"/>
        <v>213</v>
      </c>
      <c r="K22" s="45">
        <f t="shared" ca="1" si="4"/>
        <v>10</v>
      </c>
      <c r="L22" s="47"/>
      <c r="P22" s="35" t="str">
        <f t="shared" ca="1" si="5"/>
        <v/>
      </c>
      <c r="Q22" s="35" t="str">
        <f t="shared" ca="1" si="6"/>
        <v/>
      </c>
      <c r="R22" s="29" t="e">
        <f ca="1"/>
        <v>#N/A</v>
      </c>
    </row>
    <row r="23" spans="1:18" ht="15.75" x14ac:dyDescent="0.25">
      <c r="A23" s="39" t="str">
        <f t="shared" ca="1" si="3"/>
        <v>valeur 15</v>
      </c>
      <c r="B23" s="65">
        <f t="shared" ca="1" si="0"/>
        <v>325</v>
      </c>
      <c r="H23" s="48">
        <f t="shared" ca="1" si="1"/>
        <v>201</v>
      </c>
      <c r="I23" s="48" t="str">
        <f t="shared" ca="1" si="7"/>
        <v/>
      </c>
      <c r="J23" s="53">
        <f t="shared" ca="1" si="2"/>
        <v>214</v>
      </c>
      <c r="K23" s="45">
        <f t="shared" ca="1" si="4"/>
        <v>8</v>
      </c>
      <c r="L23" s="47"/>
      <c r="P23" s="35" t="str">
        <f t="shared" ca="1" si="5"/>
        <v/>
      </c>
      <c r="Q23" s="35" t="str">
        <f t="shared" ca="1" si="6"/>
        <v/>
      </c>
      <c r="R23" s="29" t="e">
        <f ca="1"/>
        <v>#N/A</v>
      </c>
    </row>
    <row r="24" spans="1:18" ht="15.75" x14ac:dyDescent="0.25">
      <c r="A24" s="39" t="str">
        <f t="shared" ca="1" si="3"/>
        <v>valeur 16</v>
      </c>
      <c r="B24" s="65">
        <f t="shared" ca="1" si="0"/>
        <v>352</v>
      </c>
      <c r="H24" s="48">
        <f t="shared" ca="1" si="1"/>
        <v>201</v>
      </c>
      <c r="I24" s="48" t="str">
        <f t="shared" ca="1" si="7"/>
        <v/>
      </c>
      <c r="J24" s="53">
        <f t="shared" ca="1" si="2"/>
        <v>215</v>
      </c>
      <c r="K24" s="45">
        <f t="shared" ca="1" si="4"/>
        <v>6</v>
      </c>
      <c r="L24" s="47"/>
      <c r="P24" s="35" t="str">
        <f t="shared" ca="1" si="5"/>
        <v/>
      </c>
      <c r="Q24" s="35" t="str">
        <f t="shared" ca="1" si="6"/>
        <v/>
      </c>
      <c r="R24" s="29" t="e">
        <f ca="1"/>
        <v>#N/A</v>
      </c>
    </row>
    <row r="25" spans="1:18" ht="15.75" x14ac:dyDescent="0.25">
      <c r="A25" s="39" t="str">
        <f t="shared" ca="1" si="3"/>
        <v>valeur 17</v>
      </c>
      <c r="B25" s="65">
        <f t="shared" ca="1" si="0"/>
        <v>443</v>
      </c>
      <c r="H25" s="48">
        <f t="shared" ca="1" si="1"/>
        <v>202</v>
      </c>
      <c r="I25" s="48">
        <f t="shared" ca="1" si="7"/>
        <v>202</v>
      </c>
      <c r="J25" s="53">
        <f t="shared" ca="1" si="2"/>
        <v>216</v>
      </c>
      <c r="K25" s="45">
        <f t="shared" ca="1" si="4"/>
        <v>6</v>
      </c>
      <c r="L25" s="47"/>
      <c r="P25" s="35" t="str">
        <f t="shared" ca="1" si="5"/>
        <v/>
      </c>
      <c r="Q25" s="35" t="str">
        <f t="shared" ca="1" si="6"/>
        <v/>
      </c>
      <c r="R25" s="29" t="e">
        <f ca="1"/>
        <v>#N/A</v>
      </c>
    </row>
    <row r="26" spans="1:18" ht="15.75" x14ac:dyDescent="0.25">
      <c r="A26" s="39" t="str">
        <f t="shared" ca="1" si="3"/>
        <v>valeur 18</v>
      </c>
      <c r="B26" s="65">
        <f t="shared" ca="1" si="0"/>
        <v>319</v>
      </c>
      <c r="H26" s="48">
        <f t="shared" ca="1" si="1"/>
        <v>202</v>
      </c>
      <c r="I26" s="48" t="str">
        <f t="shared" ca="1" si="7"/>
        <v/>
      </c>
      <c r="J26" s="53">
        <f t="shared" ca="1" si="2"/>
        <v>217</v>
      </c>
      <c r="K26" s="45">
        <f t="shared" ca="1" si="4"/>
        <v>8</v>
      </c>
      <c r="L26" s="47"/>
      <c r="P26" s="35" t="str">
        <f t="shared" ca="1" si="5"/>
        <v/>
      </c>
      <c r="Q26" s="35" t="str">
        <f t="shared" ca="1" si="6"/>
        <v/>
      </c>
      <c r="R26" s="29" t="e">
        <f ca="1"/>
        <v>#N/A</v>
      </c>
    </row>
    <row r="27" spans="1:18" ht="15.75" x14ac:dyDescent="0.25">
      <c r="A27" s="39" t="str">
        <f t="shared" ca="1" si="3"/>
        <v>valeur 19</v>
      </c>
      <c r="B27" s="65">
        <f t="shared" ca="1" si="0"/>
        <v>343</v>
      </c>
      <c r="H27" s="48">
        <f t="shared" ca="1" si="1"/>
        <v>202</v>
      </c>
      <c r="I27" s="48" t="str">
        <f t="shared" ca="1" si="7"/>
        <v/>
      </c>
      <c r="J27" s="53">
        <f t="shared" ca="1" si="2"/>
        <v>218</v>
      </c>
      <c r="K27" s="45">
        <f t="shared" ca="1" si="4"/>
        <v>7</v>
      </c>
      <c r="L27" s="47"/>
      <c r="P27" s="35" t="str">
        <f t="shared" ca="1" si="5"/>
        <v/>
      </c>
      <c r="Q27" s="35" t="str">
        <f t="shared" ca="1" si="6"/>
        <v/>
      </c>
      <c r="R27" s="29" t="e">
        <f ca="1"/>
        <v>#N/A</v>
      </c>
    </row>
    <row r="28" spans="1:18" ht="15.75" x14ac:dyDescent="0.25">
      <c r="A28" s="39" t="str">
        <f t="shared" ca="1" si="3"/>
        <v>valeur 20</v>
      </c>
      <c r="B28" s="65">
        <f t="shared" ca="1" si="0"/>
        <v>440</v>
      </c>
      <c r="H28" s="48">
        <f t="shared" ca="1" si="1"/>
        <v>202</v>
      </c>
      <c r="I28" s="48" t="str">
        <f t="shared" ca="1" si="7"/>
        <v/>
      </c>
      <c r="J28" s="53">
        <f t="shared" ca="1" si="2"/>
        <v>219</v>
      </c>
      <c r="K28" s="45">
        <f t="shared" ca="1" si="4"/>
        <v>5</v>
      </c>
      <c r="L28" s="47"/>
      <c r="P28" s="35" t="str">
        <f t="shared" ca="1" si="5"/>
        <v/>
      </c>
      <c r="Q28" s="35" t="str">
        <f t="shared" ca="1" si="6"/>
        <v/>
      </c>
      <c r="R28" s="29" t="e">
        <f ca="1"/>
        <v>#N/A</v>
      </c>
    </row>
    <row r="29" spans="1:18" ht="15.75" x14ac:dyDescent="0.25">
      <c r="A29" s="39" t="str">
        <f t="shared" ca="1" si="3"/>
        <v>valeur 21</v>
      </c>
      <c r="B29" s="65">
        <f t="shared" ca="1" si="0"/>
        <v>209</v>
      </c>
      <c r="H29" s="48">
        <f t="shared" ca="1" si="1"/>
        <v>203</v>
      </c>
      <c r="I29" s="48">
        <f t="shared" ca="1" si="7"/>
        <v>203</v>
      </c>
      <c r="J29" s="53">
        <f t="shared" ca="1" si="2"/>
        <v>220</v>
      </c>
      <c r="K29" s="45">
        <f t="shared" ca="1" si="4"/>
        <v>4</v>
      </c>
      <c r="L29" s="47"/>
      <c r="P29" s="35" t="str">
        <f t="shared" ca="1" si="5"/>
        <v/>
      </c>
      <c r="Q29" s="35" t="str">
        <f t="shared" ca="1" si="6"/>
        <v/>
      </c>
      <c r="R29" s="29" t="e">
        <f ca="1"/>
        <v>#N/A</v>
      </c>
    </row>
    <row r="30" spans="1:18" ht="15.75" x14ac:dyDescent="0.25">
      <c r="A30" s="39" t="str">
        <f t="shared" ca="1" si="3"/>
        <v>valeur 22</v>
      </c>
      <c r="B30" s="65">
        <f t="shared" ca="1" si="0"/>
        <v>487</v>
      </c>
      <c r="H30" s="48">
        <f t="shared" ca="1" si="1"/>
        <v>203</v>
      </c>
      <c r="I30" s="48" t="str">
        <f t="shared" ca="1" si="7"/>
        <v/>
      </c>
      <c r="J30" s="53">
        <f t="shared" ca="1" si="2"/>
        <v>221</v>
      </c>
      <c r="K30" s="45">
        <f t="shared" ca="1" si="4"/>
        <v>6</v>
      </c>
      <c r="L30" s="47"/>
      <c r="M30" s="2"/>
      <c r="N30" s="2"/>
      <c r="P30" s="35" t="str">
        <f t="shared" ca="1" si="5"/>
        <v/>
      </c>
      <c r="Q30" s="35" t="str">
        <f t="shared" ca="1" si="6"/>
        <v/>
      </c>
      <c r="R30" s="29" t="e">
        <f ca="1"/>
        <v>#N/A</v>
      </c>
    </row>
    <row r="31" spans="1:18" ht="15.75" x14ac:dyDescent="0.25">
      <c r="A31" s="39" t="str">
        <f t="shared" ca="1" si="3"/>
        <v>valeur 23</v>
      </c>
      <c r="B31" s="65">
        <f t="shared" ca="1" si="0"/>
        <v>238</v>
      </c>
      <c r="H31" s="48">
        <f t="shared" ca="1" si="1"/>
        <v>203</v>
      </c>
      <c r="I31" s="48" t="str">
        <f t="shared" ca="1" si="7"/>
        <v/>
      </c>
      <c r="J31" s="53">
        <f t="shared" ca="1" si="2"/>
        <v>222</v>
      </c>
      <c r="K31" s="45">
        <f t="shared" ca="1" si="4"/>
        <v>7</v>
      </c>
      <c r="L31" s="47"/>
      <c r="P31" s="35" t="str">
        <f t="shared" ca="1" si="5"/>
        <v/>
      </c>
      <c r="Q31" s="35" t="str">
        <f t="shared" ca="1" si="6"/>
        <v/>
      </c>
      <c r="R31" s="29" t="e">
        <f ca="1"/>
        <v>#N/A</v>
      </c>
    </row>
    <row r="32" spans="1:18" ht="15.75" x14ac:dyDescent="0.25">
      <c r="A32" s="39" t="str">
        <f t="shared" ca="1" si="3"/>
        <v>valeur 24</v>
      </c>
      <c r="B32" s="65">
        <f t="shared" ca="1" si="0"/>
        <v>340</v>
      </c>
      <c r="H32" s="48">
        <f t="shared" ca="1" si="1"/>
        <v>203</v>
      </c>
      <c r="I32" s="48" t="str">
        <f t="shared" ca="1" si="7"/>
        <v/>
      </c>
      <c r="J32" s="53">
        <f t="shared" ca="1" si="2"/>
        <v>223</v>
      </c>
      <c r="K32" s="45">
        <f t="shared" ca="1" si="4"/>
        <v>5</v>
      </c>
      <c r="L32" s="47"/>
      <c r="P32" s="35" t="str">
        <f t="shared" ca="1" si="5"/>
        <v/>
      </c>
      <c r="Q32" s="35" t="str">
        <f t="shared" ca="1" si="6"/>
        <v/>
      </c>
      <c r="R32" s="29" t="e">
        <f ca="1"/>
        <v>#N/A</v>
      </c>
    </row>
    <row r="33" spans="1:18" ht="15.75" x14ac:dyDescent="0.25">
      <c r="A33" s="39" t="str">
        <f t="shared" ca="1" si="3"/>
        <v>valeur 25</v>
      </c>
      <c r="B33" s="65">
        <f t="shared" ca="1" si="0"/>
        <v>213</v>
      </c>
      <c r="H33" s="48">
        <f t="shared" ca="1" si="1"/>
        <v>203</v>
      </c>
      <c r="I33" s="48" t="str">
        <f t="shared" ca="1" si="7"/>
        <v/>
      </c>
      <c r="J33" s="53">
        <f t="shared" ca="1" si="2"/>
        <v>224</v>
      </c>
      <c r="K33" s="45">
        <f t="shared" ca="1" si="4"/>
        <v>4</v>
      </c>
      <c r="L33" s="47"/>
      <c r="P33" s="35" t="str">
        <f t="shared" ca="1" si="5"/>
        <v/>
      </c>
      <c r="Q33" s="35" t="str">
        <f t="shared" ca="1" si="6"/>
        <v/>
      </c>
      <c r="R33" s="29" t="e">
        <f ca="1"/>
        <v>#N/A</v>
      </c>
    </row>
    <row r="34" spans="1:18" ht="15.75" x14ac:dyDescent="0.25">
      <c r="A34" s="39" t="str">
        <f t="shared" ca="1" si="3"/>
        <v>valeur 26</v>
      </c>
      <c r="B34" s="65">
        <f t="shared" ca="1" si="0"/>
        <v>294</v>
      </c>
      <c r="H34" s="48">
        <f t="shared" ca="1" si="1"/>
        <v>203</v>
      </c>
      <c r="I34" s="48" t="str">
        <f t="shared" ca="1" si="7"/>
        <v/>
      </c>
      <c r="J34" s="53">
        <f t="shared" ca="1" si="2"/>
        <v>225</v>
      </c>
      <c r="K34" s="45">
        <f t="shared" ca="1" si="4"/>
        <v>8</v>
      </c>
      <c r="L34" s="47"/>
      <c r="P34" s="35" t="str">
        <f t="shared" ca="1" si="5"/>
        <v/>
      </c>
      <c r="Q34" s="35" t="str">
        <f t="shared" ca="1" si="6"/>
        <v/>
      </c>
      <c r="R34" s="29" t="e">
        <f ca="1"/>
        <v>#N/A</v>
      </c>
    </row>
    <row r="35" spans="1:18" ht="15.75" x14ac:dyDescent="0.25">
      <c r="A35" s="39" t="str">
        <f t="shared" ca="1" si="3"/>
        <v>valeur 27</v>
      </c>
      <c r="B35" s="65">
        <f t="shared" ca="1" si="0"/>
        <v>295</v>
      </c>
      <c r="H35" s="48">
        <f t="shared" ca="1" si="1"/>
        <v>204</v>
      </c>
      <c r="I35" s="48">
        <f t="shared" ca="1" si="7"/>
        <v>204</v>
      </c>
      <c r="J35" s="53">
        <f t="shared" ca="1" si="2"/>
        <v>226</v>
      </c>
      <c r="K35" s="45">
        <f t="shared" ca="1" si="4"/>
        <v>10</v>
      </c>
      <c r="L35" s="47"/>
      <c r="P35" s="35" t="str">
        <f t="shared" ca="1" si="5"/>
        <v/>
      </c>
      <c r="Q35" s="35" t="str">
        <f t="shared" ca="1" si="6"/>
        <v/>
      </c>
      <c r="R35" s="29" t="e">
        <f ca="1"/>
        <v>#N/A</v>
      </c>
    </row>
    <row r="36" spans="1:18" ht="15.75" x14ac:dyDescent="0.25">
      <c r="A36" s="39" t="str">
        <f t="shared" ca="1" si="3"/>
        <v>valeur 28</v>
      </c>
      <c r="B36" s="65">
        <f t="shared" ca="1" si="0"/>
        <v>374</v>
      </c>
      <c r="H36" s="48">
        <f t="shared" ca="1" si="1"/>
        <v>204</v>
      </c>
      <c r="I36" s="48" t="str">
        <f t="shared" ca="1" si="7"/>
        <v/>
      </c>
      <c r="J36" s="53">
        <f t="shared" ca="1" si="2"/>
        <v>227</v>
      </c>
      <c r="K36" s="45">
        <f t="shared" ca="1" si="4"/>
        <v>6</v>
      </c>
      <c r="L36" s="47"/>
      <c r="P36" s="35" t="str">
        <f t="shared" ca="1" si="5"/>
        <v/>
      </c>
      <c r="Q36" s="35" t="str">
        <f t="shared" ca="1" si="6"/>
        <v/>
      </c>
      <c r="R36" s="29" t="e">
        <f ca="1"/>
        <v>#N/A</v>
      </c>
    </row>
    <row r="37" spans="1:18" ht="15.75" x14ac:dyDescent="0.25">
      <c r="A37" s="39" t="str">
        <f t="shared" ca="1" si="3"/>
        <v>valeur 29</v>
      </c>
      <c r="B37" s="65">
        <f t="shared" ca="1" si="0"/>
        <v>467</v>
      </c>
      <c r="H37" s="48">
        <f t="shared" ca="1" si="1"/>
        <v>204</v>
      </c>
      <c r="I37" s="48" t="str">
        <f t="shared" ca="1" si="7"/>
        <v/>
      </c>
      <c r="J37" s="53">
        <f t="shared" ca="1" si="2"/>
        <v>228</v>
      </c>
      <c r="K37" s="45">
        <f t="shared" ca="1" si="4"/>
        <v>10</v>
      </c>
      <c r="L37" s="47"/>
      <c r="P37" s="35" t="str">
        <f t="shared" ca="1" si="5"/>
        <v/>
      </c>
      <c r="Q37" s="35" t="str">
        <f t="shared" ca="1" si="6"/>
        <v/>
      </c>
      <c r="R37" s="29" t="e">
        <f ca="1"/>
        <v>#N/A</v>
      </c>
    </row>
    <row r="38" spans="1:18" ht="15.75" x14ac:dyDescent="0.25">
      <c r="A38" s="39" t="str">
        <f t="shared" ca="1" si="3"/>
        <v>valeur 30</v>
      </c>
      <c r="B38" s="65">
        <f t="shared" ca="1" si="0"/>
        <v>319</v>
      </c>
      <c r="H38" s="48">
        <f t="shared" ca="1" si="1"/>
        <v>204</v>
      </c>
      <c r="I38" s="48" t="str">
        <f t="shared" ca="1" si="7"/>
        <v/>
      </c>
      <c r="J38" s="53">
        <f t="shared" ca="1" si="2"/>
        <v>229</v>
      </c>
      <c r="K38" s="45">
        <f t="shared" ca="1" si="4"/>
        <v>2</v>
      </c>
      <c r="L38" s="47"/>
      <c r="P38" s="35" t="str">
        <f t="shared" ca="1" si="5"/>
        <v/>
      </c>
      <c r="Q38" s="35" t="str">
        <f t="shared" ca="1" si="6"/>
        <v/>
      </c>
      <c r="R38" s="29" t="e">
        <f ca="1"/>
        <v>#N/A</v>
      </c>
    </row>
    <row r="39" spans="1:18" ht="15.75" x14ac:dyDescent="0.25">
      <c r="A39" s="39" t="str">
        <f t="shared" ca="1" si="3"/>
        <v>valeur 31</v>
      </c>
      <c r="B39" s="65">
        <f t="shared" ca="1" si="0"/>
        <v>378</v>
      </c>
      <c r="H39" s="48">
        <f t="shared" ca="1" si="1"/>
        <v>204</v>
      </c>
      <c r="I39" s="48" t="str">
        <f t="shared" ca="1" si="7"/>
        <v/>
      </c>
      <c r="J39" s="53">
        <f t="shared" ca="1" si="2"/>
        <v>230</v>
      </c>
      <c r="K39" s="45">
        <f t="shared" ca="1" si="4"/>
        <v>5</v>
      </c>
      <c r="L39" s="47"/>
      <c r="P39" s="35" t="str">
        <f t="shared" ca="1" si="5"/>
        <v/>
      </c>
      <c r="Q39" s="35" t="str">
        <f t="shared" ca="1" si="6"/>
        <v/>
      </c>
      <c r="R39" s="29" t="e">
        <f ca="1"/>
        <v>#N/A</v>
      </c>
    </row>
    <row r="40" spans="1:18" ht="15.75" x14ac:dyDescent="0.25">
      <c r="A40" s="39" t="str">
        <f t="shared" ca="1" si="3"/>
        <v>valeur 32</v>
      </c>
      <c r="B40" s="65">
        <f t="shared" ca="1" si="0"/>
        <v>277</v>
      </c>
      <c r="H40" s="48">
        <f t="shared" ca="1" si="1"/>
        <v>204</v>
      </c>
      <c r="I40" s="48" t="str">
        <f t="shared" ca="1" si="7"/>
        <v/>
      </c>
      <c r="J40" s="53">
        <f t="shared" ca="1" si="2"/>
        <v>231</v>
      </c>
      <c r="K40" s="45">
        <f t="shared" ca="1" si="4"/>
        <v>6</v>
      </c>
      <c r="L40" s="47"/>
      <c r="P40" s="35" t="str">
        <f t="shared" ca="1" si="5"/>
        <v/>
      </c>
      <c r="Q40" s="35" t="str">
        <f t="shared" ca="1" si="6"/>
        <v/>
      </c>
      <c r="R40" s="29" t="e">
        <f ca="1"/>
        <v>#N/A</v>
      </c>
    </row>
    <row r="41" spans="1:18" ht="15.75" x14ac:dyDescent="0.25">
      <c r="A41" s="39" t="str">
        <f t="shared" ca="1" si="3"/>
        <v>valeur 33</v>
      </c>
      <c r="B41" s="65">
        <f t="shared" ca="1" si="0"/>
        <v>288</v>
      </c>
      <c r="H41" s="48">
        <f t="shared" ca="1" si="1"/>
        <v>205</v>
      </c>
      <c r="I41" s="48">
        <f t="shared" ca="1" si="7"/>
        <v>205</v>
      </c>
      <c r="J41" s="53">
        <f t="shared" ca="1" si="2"/>
        <v>232</v>
      </c>
      <c r="K41" s="45">
        <f t="shared" ca="1" si="4"/>
        <v>9</v>
      </c>
      <c r="L41" s="47"/>
      <c r="P41" s="35" t="str">
        <f t="shared" ca="1" si="5"/>
        <v/>
      </c>
      <c r="Q41" s="35" t="str">
        <f t="shared" ca="1" si="6"/>
        <v/>
      </c>
      <c r="R41" s="29" t="e">
        <f ca="1"/>
        <v>#N/A</v>
      </c>
    </row>
    <row r="42" spans="1:18" ht="15.75" x14ac:dyDescent="0.25">
      <c r="A42" s="39" t="str">
        <f t="shared" ca="1" si="3"/>
        <v>valeur 34</v>
      </c>
      <c r="B42" s="65">
        <f t="shared" ca="1" si="0"/>
        <v>317</v>
      </c>
      <c r="H42" s="48">
        <f t="shared" ca="1" si="1"/>
        <v>205</v>
      </c>
      <c r="I42" s="48" t="str">
        <f t="shared" ca="1" si="7"/>
        <v/>
      </c>
      <c r="J42" s="53">
        <f t="shared" ca="1" si="2"/>
        <v>233</v>
      </c>
      <c r="K42" s="45">
        <f t="shared" ca="1" si="4"/>
        <v>4</v>
      </c>
      <c r="L42" s="47"/>
      <c r="P42" s="35" t="str">
        <f t="shared" ca="1" si="5"/>
        <v/>
      </c>
      <c r="Q42" s="35" t="str">
        <f t="shared" ca="1" si="6"/>
        <v/>
      </c>
      <c r="R42" s="29" t="e">
        <f ca="1"/>
        <v>#N/A</v>
      </c>
    </row>
    <row r="43" spans="1:18" ht="15.75" x14ac:dyDescent="0.25">
      <c r="A43" s="39" t="str">
        <f t="shared" ca="1" si="3"/>
        <v>valeur 35</v>
      </c>
      <c r="B43" s="65">
        <f t="shared" ca="1" si="0"/>
        <v>386</v>
      </c>
      <c r="H43" s="48">
        <f t="shared" ca="1" si="1"/>
        <v>205</v>
      </c>
      <c r="I43" s="48" t="str">
        <f t="shared" ca="1" si="7"/>
        <v/>
      </c>
      <c r="J43" s="53">
        <f t="shared" ca="1" si="2"/>
        <v>234</v>
      </c>
      <c r="K43" s="45">
        <f t="shared" ca="1" si="4"/>
        <v>9</v>
      </c>
      <c r="L43" s="47"/>
      <c r="P43" s="35" t="str">
        <f t="shared" ca="1" si="5"/>
        <v/>
      </c>
      <c r="Q43" s="35" t="str">
        <f t="shared" ca="1" si="6"/>
        <v/>
      </c>
      <c r="R43" s="29" t="e">
        <f ca="1"/>
        <v>#N/A</v>
      </c>
    </row>
    <row r="44" spans="1:18" ht="15.75" x14ac:dyDescent="0.25">
      <c r="A44" s="39" t="str">
        <f t="shared" ca="1" si="3"/>
        <v>valeur 36</v>
      </c>
      <c r="B44" s="65">
        <f t="shared" ca="1" si="0"/>
        <v>294</v>
      </c>
      <c r="H44" s="48">
        <f t="shared" ca="1" si="1"/>
        <v>205</v>
      </c>
      <c r="I44" s="48" t="str">
        <f t="shared" ca="1" si="7"/>
        <v/>
      </c>
      <c r="J44" s="53">
        <f t="shared" ca="1" si="2"/>
        <v>235</v>
      </c>
      <c r="K44" s="45">
        <f t="shared" ca="1" si="4"/>
        <v>8</v>
      </c>
      <c r="L44" s="47"/>
      <c r="P44" s="35" t="str">
        <f t="shared" ca="1" si="5"/>
        <v/>
      </c>
      <c r="Q44" s="35" t="str">
        <f t="shared" ca="1" si="6"/>
        <v/>
      </c>
      <c r="R44" s="29" t="e">
        <f ca="1"/>
        <v>#N/A</v>
      </c>
    </row>
    <row r="45" spans="1:18" ht="15.75" x14ac:dyDescent="0.25">
      <c r="A45" s="39" t="str">
        <f t="shared" ca="1" si="3"/>
        <v>valeur 37</v>
      </c>
      <c r="B45" s="65">
        <f t="shared" ca="1" si="0"/>
        <v>495</v>
      </c>
      <c r="H45" s="48">
        <f t="shared" ca="1" si="1"/>
        <v>205</v>
      </c>
      <c r="I45" s="48" t="str">
        <f t="shared" ca="1" si="7"/>
        <v/>
      </c>
      <c r="J45" s="53">
        <f t="shared" ca="1" si="2"/>
        <v>236</v>
      </c>
      <c r="K45" s="45">
        <f t="shared" ca="1" si="4"/>
        <v>5</v>
      </c>
      <c r="L45" s="47"/>
      <c r="P45" s="35" t="str">
        <f t="shared" ca="1" si="5"/>
        <v/>
      </c>
      <c r="Q45" s="35" t="str">
        <f t="shared" ca="1" si="6"/>
        <v/>
      </c>
      <c r="R45" s="29" t="e">
        <f ca="1"/>
        <v>#N/A</v>
      </c>
    </row>
    <row r="46" spans="1:18" ht="15.75" x14ac:dyDescent="0.25">
      <c r="A46" s="39" t="str">
        <f t="shared" ca="1" si="3"/>
        <v>valeur 38</v>
      </c>
      <c r="B46" s="65">
        <f t="shared" ca="1" si="0"/>
        <v>261</v>
      </c>
      <c r="H46" s="48">
        <f t="shared" ca="1" si="1"/>
        <v>206</v>
      </c>
      <c r="I46" s="48">
        <f t="shared" ca="1" si="7"/>
        <v>206</v>
      </c>
      <c r="J46" s="53">
        <f t="shared" ca="1" si="2"/>
        <v>237</v>
      </c>
      <c r="K46" s="45">
        <f t="shared" ca="1" si="4"/>
        <v>3</v>
      </c>
      <c r="L46" s="47"/>
      <c r="P46" s="35" t="str">
        <f t="shared" ca="1" si="5"/>
        <v/>
      </c>
      <c r="Q46" s="35" t="str">
        <f t="shared" ca="1" si="6"/>
        <v/>
      </c>
      <c r="R46" s="29" t="e">
        <f ca="1"/>
        <v>#N/A</v>
      </c>
    </row>
    <row r="47" spans="1:18" ht="15.75" x14ac:dyDescent="0.25">
      <c r="A47" s="39" t="str">
        <f t="shared" ca="1" si="3"/>
        <v>valeur 39</v>
      </c>
      <c r="B47" s="65">
        <f t="shared" ca="1" si="0"/>
        <v>275</v>
      </c>
      <c r="H47" s="48">
        <f t="shared" ca="1" si="1"/>
        <v>206</v>
      </c>
      <c r="I47" s="48" t="str">
        <f t="shared" ca="1" si="7"/>
        <v/>
      </c>
      <c r="J47" s="53">
        <f t="shared" ca="1" si="2"/>
        <v>238</v>
      </c>
      <c r="K47" s="45">
        <f t="shared" ca="1" si="4"/>
        <v>9</v>
      </c>
      <c r="L47" s="47"/>
      <c r="P47" s="35" t="str">
        <f t="shared" ca="1" si="5"/>
        <v/>
      </c>
      <c r="Q47" s="35" t="str">
        <f t="shared" ca="1" si="6"/>
        <v/>
      </c>
      <c r="R47" s="29" t="e">
        <f ca="1"/>
        <v>#N/A</v>
      </c>
    </row>
    <row r="48" spans="1:18" ht="15.75" x14ac:dyDescent="0.25">
      <c r="A48" s="39" t="str">
        <f t="shared" ca="1" si="3"/>
        <v>valeur 40</v>
      </c>
      <c r="B48" s="65">
        <f t="shared" ca="1" si="0"/>
        <v>404</v>
      </c>
      <c r="H48" s="48">
        <f t="shared" ca="1" si="1"/>
        <v>206</v>
      </c>
      <c r="I48" s="48" t="str">
        <f t="shared" ca="1" si="7"/>
        <v/>
      </c>
      <c r="J48" s="53">
        <f t="shared" ca="1" si="2"/>
        <v>239</v>
      </c>
      <c r="K48" s="45">
        <f t="shared" ca="1" si="4"/>
        <v>8</v>
      </c>
      <c r="L48" s="47"/>
      <c r="P48" s="35" t="str">
        <f t="shared" ca="1" si="5"/>
        <v/>
      </c>
      <c r="Q48" s="35" t="str">
        <f t="shared" ca="1" si="6"/>
        <v/>
      </c>
      <c r="R48" s="29" t="e">
        <f ca="1"/>
        <v>#N/A</v>
      </c>
    </row>
    <row r="49" spans="1:18" ht="15.75" x14ac:dyDescent="0.25">
      <c r="A49" s="39" t="str">
        <f t="shared" ca="1" si="3"/>
        <v>valeur 41</v>
      </c>
      <c r="B49" s="65">
        <f t="shared" ca="1" si="0"/>
        <v>409</v>
      </c>
      <c r="H49" s="48">
        <f t="shared" ca="1" si="1"/>
        <v>206</v>
      </c>
      <c r="I49" s="48" t="str">
        <f t="shared" ca="1" si="7"/>
        <v/>
      </c>
      <c r="J49" s="53">
        <f t="shared" ca="1" si="2"/>
        <v>240</v>
      </c>
      <c r="K49" s="45">
        <f t="shared" ca="1" si="4"/>
        <v>9</v>
      </c>
      <c r="L49" s="47"/>
      <c r="P49" s="35" t="str">
        <f t="shared" ca="1" si="5"/>
        <v/>
      </c>
      <c r="Q49" s="35" t="str">
        <f t="shared" ca="1" si="6"/>
        <v/>
      </c>
      <c r="R49" s="29" t="e">
        <f ca="1"/>
        <v>#N/A</v>
      </c>
    </row>
    <row r="50" spans="1:18" ht="15.75" x14ac:dyDescent="0.25">
      <c r="A50" s="39" t="str">
        <f t="shared" ca="1" si="3"/>
        <v>valeur 42</v>
      </c>
      <c r="B50" s="65">
        <f t="shared" ca="1" si="0"/>
        <v>388</v>
      </c>
      <c r="H50" s="48">
        <f t="shared" ca="1" si="1"/>
        <v>206</v>
      </c>
      <c r="I50" s="48" t="str">
        <f t="shared" ca="1" si="7"/>
        <v/>
      </c>
      <c r="J50" s="53">
        <f t="shared" ca="1" si="2"/>
        <v>241</v>
      </c>
      <c r="K50" s="45">
        <f t="shared" ca="1" si="4"/>
        <v>6</v>
      </c>
      <c r="L50" s="47"/>
      <c r="P50" s="35" t="str">
        <f t="shared" ca="1" si="5"/>
        <v/>
      </c>
      <c r="Q50" s="35" t="str">
        <f t="shared" ca="1" si="6"/>
        <v/>
      </c>
      <c r="R50" s="29" t="e">
        <f ca="1"/>
        <v>#N/A</v>
      </c>
    </row>
    <row r="51" spans="1:18" ht="15.75" x14ac:dyDescent="0.25">
      <c r="A51" s="39" t="str">
        <f t="shared" ca="1" si="3"/>
        <v>valeur 43</v>
      </c>
      <c r="B51" s="65">
        <f t="shared" ca="1" si="0"/>
        <v>288</v>
      </c>
      <c r="H51" s="48">
        <f t="shared" ca="1" si="1"/>
        <v>206</v>
      </c>
      <c r="I51" s="48" t="str">
        <f t="shared" ca="1" si="7"/>
        <v/>
      </c>
      <c r="J51" s="53">
        <f t="shared" ca="1" si="2"/>
        <v>242</v>
      </c>
      <c r="K51" s="45">
        <f t="shared" ca="1" si="4"/>
        <v>9</v>
      </c>
      <c r="L51" s="47"/>
      <c r="P51" s="35" t="str">
        <f t="shared" ca="1" si="5"/>
        <v/>
      </c>
      <c r="Q51" s="35" t="str">
        <f t="shared" ca="1" si="6"/>
        <v/>
      </c>
      <c r="R51" s="29" t="e">
        <f ca="1"/>
        <v>#N/A</v>
      </c>
    </row>
    <row r="52" spans="1:18" ht="15.75" x14ac:dyDescent="0.25">
      <c r="A52" s="39" t="str">
        <f t="shared" ca="1" si="3"/>
        <v>valeur 44</v>
      </c>
      <c r="B52" s="65">
        <f t="shared" ca="1" si="0"/>
        <v>220</v>
      </c>
      <c r="H52" s="48">
        <f t="shared" ca="1" si="1"/>
        <v>207</v>
      </c>
      <c r="I52" s="48">
        <f t="shared" ca="1" si="7"/>
        <v>207</v>
      </c>
      <c r="J52" s="53">
        <f t="shared" ca="1" si="2"/>
        <v>243</v>
      </c>
      <c r="K52" s="45">
        <f t="shared" ca="1" si="4"/>
        <v>6</v>
      </c>
      <c r="L52" s="47"/>
      <c r="P52" s="35" t="str">
        <f t="shared" ca="1" si="5"/>
        <v/>
      </c>
      <c r="Q52" s="35" t="str">
        <f t="shared" ca="1" si="6"/>
        <v/>
      </c>
      <c r="R52" s="29" t="e">
        <f ca="1"/>
        <v>#N/A</v>
      </c>
    </row>
    <row r="53" spans="1:18" ht="15.75" x14ac:dyDescent="0.25">
      <c r="A53" s="39" t="str">
        <f t="shared" ca="1" si="3"/>
        <v>valeur 45</v>
      </c>
      <c r="B53" s="65">
        <f t="shared" ca="1" si="0"/>
        <v>427</v>
      </c>
      <c r="H53" s="48">
        <f t="shared" ca="1" si="1"/>
        <v>207</v>
      </c>
      <c r="I53" s="48" t="str">
        <f t="shared" ca="1" si="7"/>
        <v/>
      </c>
      <c r="J53" s="53">
        <f t="shared" ca="1" si="2"/>
        <v>244</v>
      </c>
      <c r="K53" s="45">
        <f t="shared" ca="1" si="4"/>
        <v>11</v>
      </c>
      <c r="L53" s="47"/>
      <c r="P53" s="35" t="str">
        <f t="shared" ca="1" si="5"/>
        <v/>
      </c>
      <c r="Q53" s="35" t="str">
        <f t="shared" ca="1" si="6"/>
        <v/>
      </c>
      <c r="R53" s="29" t="e">
        <f ca="1"/>
        <v>#N/A</v>
      </c>
    </row>
    <row r="54" spans="1:18" ht="15.75" x14ac:dyDescent="0.25">
      <c r="A54" s="39" t="str">
        <f t="shared" ca="1" si="3"/>
        <v>valeur 46</v>
      </c>
      <c r="B54" s="65">
        <f t="shared" ca="1" si="0"/>
        <v>249</v>
      </c>
      <c r="H54" s="48">
        <f t="shared" ca="1" si="1"/>
        <v>207</v>
      </c>
      <c r="I54" s="48" t="str">
        <f t="shared" ca="1" si="7"/>
        <v/>
      </c>
      <c r="J54" s="53">
        <f t="shared" ca="1" si="2"/>
        <v>245</v>
      </c>
      <c r="K54" s="45">
        <f t="shared" ca="1" si="4"/>
        <v>2</v>
      </c>
      <c r="L54" s="47"/>
      <c r="P54" s="35" t="str">
        <f t="shared" ca="1" si="5"/>
        <v/>
      </c>
      <c r="Q54" s="35" t="str">
        <f t="shared" ca="1" si="6"/>
        <v/>
      </c>
      <c r="R54" s="29" t="e">
        <f ca="1"/>
        <v>#N/A</v>
      </c>
    </row>
    <row r="55" spans="1:18" ht="15.75" x14ac:dyDescent="0.25">
      <c r="A55" s="39" t="str">
        <f t="shared" ca="1" si="3"/>
        <v>valeur 47</v>
      </c>
      <c r="B55" s="65">
        <f t="shared" ca="1" si="0"/>
        <v>209</v>
      </c>
      <c r="H55" s="48">
        <f t="shared" ca="1" si="1"/>
        <v>207</v>
      </c>
      <c r="I55" s="48" t="str">
        <f t="shared" ca="1" si="7"/>
        <v/>
      </c>
      <c r="J55" s="53">
        <f t="shared" ca="1" si="2"/>
        <v>246</v>
      </c>
      <c r="K55" s="45">
        <f t="shared" ca="1" si="4"/>
        <v>7</v>
      </c>
      <c r="L55" s="47"/>
      <c r="P55" s="35" t="str">
        <f t="shared" ca="1" si="5"/>
        <v/>
      </c>
      <c r="Q55" s="35" t="str">
        <f t="shared" ca="1" si="6"/>
        <v/>
      </c>
      <c r="R55" s="29" t="e">
        <f ca="1"/>
        <v>#N/A</v>
      </c>
    </row>
    <row r="56" spans="1:18" ht="15.75" x14ac:dyDescent="0.25">
      <c r="A56" s="39" t="str">
        <f t="shared" ca="1" si="3"/>
        <v>valeur 48</v>
      </c>
      <c r="B56" s="65">
        <f t="shared" ca="1" si="0"/>
        <v>345</v>
      </c>
      <c r="H56" s="48">
        <f t="shared" ca="1" si="1"/>
        <v>208</v>
      </c>
      <c r="I56" s="48">
        <f t="shared" ca="1" si="7"/>
        <v>208</v>
      </c>
      <c r="J56" s="53">
        <f t="shared" ca="1" si="2"/>
        <v>247</v>
      </c>
      <c r="K56" s="45">
        <f t="shared" ca="1" si="4"/>
        <v>6</v>
      </c>
      <c r="L56" s="47"/>
      <c r="P56" s="35" t="str">
        <f t="shared" ca="1" si="5"/>
        <v/>
      </c>
      <c r="Q56" s="35" t="str">
        <f t="shared" ca="1" si="6"/>
        <v/>
      </c>
      <c r="R56" s="29" t="e">
        <f ca="1"/>
        <v>#N/A</v>
      </c>
    </row>
    <row r="57" spans="1:18" ht="15.75" x14ac:dyDescent="0.25">
      <c r="A57" s="39" t="str">
        <f t="shared" ca="1" si="3"/>
        <v>valeur 49</v>
      </c>
      <c r="B57" s="65">
        <f t="shared" ca="1" si="0"/>
        <v>477</v>
      </c>
      <c r="H57" s="48">
        <f t="shared" ca="1" si="1"/>
        <v>208</v>
      </c>
      <c r="I57" s="48" t="str">
        <f t="shared" ca="1" si="7"/>
        <v/>
      </c>
      <c r="J57" s="53">
        <f t="shared" ca="1" si="2"/>
        <v>248</v>
      </c>
      <c r="K57" s="45">
        <f t="shared" ca="1" si="4"/>
        <v>5</v>
      </c>
      <c r="L57" s="47"/>
      <c r="P57" s="35" t="str">
        <f t="shared" ca="1" si="5"/>
        <v/>
      </c>
      <c r="Q57" s="35" t="str">
        <f t="shared" ca="1" si="6"/>
        <v/>
      </c>
      <c r="R57" s="29" t="e">
        <f ca="1"/>
        <v>#N/A</v>
      </c>
    </row>
    <row r="58" spans="1:18" ht="15.75" x14ac:dyDescent="0.25">
      <c r="A58" s="39" t="str">
        <f t="shared" ca="1" si="3"/>
        <v>valeur 50</v>
      </c>
      <c r="B58" s="65">
        <f t="shared" ca="1" si="0"/>
        <v>219</v>
      </c>
      <c r="H58" s="48">
        <f t="shared" ca="1" si="1"/>
        <v>208</v>
      </c>
      <c r="I58" s="48" t="str">
        <f t="shared" ca="1" si="7"/>
        <v/>
      </c>
      <c r="J58" s="53">
        <f t="shared" ca="1" si="2"/>
        <v>249</v>
      </c>
      <c r="K58" s="45">
        <f t="shared" ca="1" si="4"/>
        <v>12</v>
      </c>
      <c r="L58" s="47"/>
      <c r="P58" s="35" t="str">
        <f t="shared" ca="1" si="5"/>
        <v/>
      </c>
      <c r="Q58" s="35" t="str">
        <f t="shared" ca="1" si="6"/>
        <v/>
      </c>
      <c r="R58" s="29" t="e">
        <f ca="1"/>
        <v>#N/A</v>
      </c>
    </row>
    <row r="59" spans="1:18" ht="15.75" x14ac:dyDescent="0.25">
      <c r="A59" s="39" t="str">
        <f t="shared" ca="1" si="3"/>
        <v>valeur 51</v>
      </c>
      <c r="B59" s="65">
        <f t="shared" ca="1" si="0"/>
        <v>234</v>
      </c>
      <c r="H59" s="48">
        <f t="shared" ca="1" si="1"/>
        <v>208</v>
      </c>
      <c r="I59" s="48" t="str">
        <f t="shared" ca="1" si="7"/>
        <v/>
      </c>
      <c r="J59" s="53">
        <f t="shared" ca="1" si="2"/>
        <v>250</v>
      </c>
      <c r="K59" s="45">
        <f t="shared" ca="1" si="4"/>
        <v>4</v>
      </c>
      <c r="L59" s="47"/>
      <c r="P59" s="35" t="str">
        <f t="shared" ca="1" si="5"/>
        <v/>
      </c>
      <c r="Q59" s="35" t="str">
        <f t="shared" ca="1" si="6"/>
        <v/>
      </c>
      <c r="R59" s="29" t="e">
        <f ca="1"/>
        <v>#N/A</v>
      </c>
    </row>
    <row r="60" spans="1:18" ht="15.75" x14ac:dyDescent="0.25">
      <c r="A60" s="39" t="str">
        <f t="shared" ca="1" si="3"/>
        <v>valeur 52</v>
      </c>
      <c r="B60" s="65">
        <f t="shared" ca="1" si="0"/>
        <v>437</v>
      </c>
      <c r="H60" s="48">
        <f t="shared" ca="1" si="1"/>
        <v>208</v>
      </c>
      <c r="I60" s="48" t="str">
        <f t="shared" ca="1" si="7"/>
        <v/>
      </c>
      <c r="J60" s="53">
        <f t="shared" ca="1" si="2"/>
        <v>251</v>
      </c>
      <c r="K60" s="45">
        <f t="shared" ca="1" si="4"/>
        <v>7</v>
      </c>
      <c r="L60" s="47"/>
      <c r="P60" s="35" t="str">
        <f t="shared" ca="1" si="5"/>
        <v/>
      </c>
      <c r="Q60" s="35" t="str">
        <f t="shared" ca="1" si="6"/>
        <v/>
      </c>
      <c r="R60" s="29" t="e">
        <f ca="1"/>
        <v>#N/A</v>
      </c>
    </row>
    <row r="61" spans="1:18" ht="15.75" x14ac:dyDescent="0.25">
      <c r="A61" s="39" t="str">
        <f t="shared" ca="1" si="3"/>
        <v>valeur 53</v>
      </c>
      <c r="B61" s="65">
        <f t="shared" ca="1" si="0"/>
        <v>358</v>
      </c>
      <c r="H61" s="48">
        <f t="shared" ca="1" si="1"/>
        <v>208</v>
      </c>
      <c r="I61" s="48" t="str">
        <f t="shared" ca="1" si="7"/>
        <v/>
      </c>
      <c r="J61" s="53">
        <f t="shared" ca="1" si="2"/>
        <v>252</v>
      </c>
      <c r="K61" s="45">
        <f t="shared" ca="1" si="4"/>
        <v>8</v>
      </c>
      <c r="L61" s="47"/>
      <c r="P61" s="35" t="str">
        <f t="shared" ca="1" si="5"/>
        <v/>
      </c>
      <c r="Q61" s="35" t="str">
        <f t="shared" ca="1" si="6"/>
        <v/>
      </c>
      <c r="R61" s="29" t="e">
        <f ca="1"/>
        <v>#N/A</v>
      </c>
    </row>
    <row r="62" spans="1:18" ht="15.75" x14ac:dyDescent="0.25">
      <c r="A62" s="39" t="str">
        <f t="shared" ca="1" si="3"/>
        <v>valeur 54</v>
      </c>
      <c r="B62" s="65">
        <f t="shared" ca="1" si="0"/>
        <v>431</v>
      </c>
      <c r="H62" s="48">
        <f t="shared" ca="1" si="1"/>
        <v>209</v>
      </c>
      <c r="I62" s="48">
        <f t="shared" ca="1" si="7"/>
        <v>209</v>
      </c>
      <c r="J62" s="53">
        <f t="shared" ca="1" si="2"/>
        <v>253</v>
      </c>
      <c r="K62" s="45">
        <f t="shared" ca="1" si="4"/>
        <v>9</v>
      </c>
      <c r="L62" s="47"/>
      <c r="P62" s="35" t="str">
        <f t="shared" ca="1" si="5"/>
        <v/>
      </c>
      <c r="Q62" s="35" t="str">
        <f t="shared" ca="1" si="6"/>
        <v/>
      </c>
      <c r="R62" s="29" t="e">
        <f ca="1"/>
        <v>#N/A</v>
      </c>
    </row>
    <row r="63" spans="1:18" ht="15.75" x14ac:dyDescent="0.25">
      <c r="A63" s="39" t="str">
        <f t="shared" ca="1" si="3"/>
        <v>valeur 55</v>
      </c>
      <c r="B63" s="65">
        <f t="shared" ca="1" si="0"/>
        <v>200</v>
      </c>
      <c r="H63" s="48">
        <f t="shared" ca="1" si="1"/>
        <v>209</v>
      </c>
      <c r="I63" s="48" t="str">
        <f t="shared" ca="1" si="7"/>
        <v/>
      </c>
      <c r="J63" s="53">
        <f t="shared" ca="1" si="2"/>
        <v>254</v>
      </c>
      <c r="K63" s="45">
        <f t="shared" ca="1" si="4"/>
        <v>9</v>
      </c>
      <c r="L63" s="47"/>
      <c r="P63" s="35" t="str">
        <f t="shared" ca="1" si="5"/>
        <v/>
      </c>
      <c r="Q63" s="35" t="str">
        <f t="shared" ca="1" si="6"/>
        <v/>
      </c>
      <c r="R63" s="29" t="e">
        <f ca="1"/>
        <v>#N/A</v>
      </c>
    </row>
    <row r="64" spans="1:18" ht="15.75" x14ac:dyDescent="0.25">
      <c r="A64" s="39" t="str">
        <f t="shared" ca="1" si="3"/>
        <v>valeur 56</v>
      </c>
      <c r="B64" s="65">
        <f t="shared" ca="1" si="0"/>
        <v>279</v>
      </c>
      <c r="H64" s="48">
        <f t="shared" ca="1" si="1"/>
        <v>209</v>
      </c>
      <c r="I64" s="48" t="str">
        <f t="shared" ca="1" si="7"/>
        <v/>
      </c>
      <c r="J64" s="53">
        <f t="shared" ca="1" si="2"/>
        <v>255</v>
      </c>
      <c r="K64" s="45">
        <f t="shared" ca="1" si="4"/>
        <v>7</v>
      </c>
      <c r="L64" s="47"/>
      <c r="P64" s="35" t="str">
        <f t="shared" ca="1" si="5"/>
        <v/>
      </c>
      <c r="Q64" s="35" t="str">
        <f t="shared" ca="1" si="6"/>
        <v/>
      </c>
      <c r="R64" s="29" t="e">
        <f ca="1"/>
        <v>#N/A</v>
      </c>
    </row>
    <row r="65" spans="1:18" ht="15.75" x14ac:dyDescent="0.25">
      <c r="A65" s="39" t="str">
        <f t="shared" ca="1" si="3"/>
        <v>valeur 57</v>
      </c>
      <c r="B65" s="65">
        <f t="shared" ca="1" si="0"/>
        <v>283</v>
      </c>
      <c r="H65" s="48">
        <f t="shared" ca="1" si="1"/>
        <v>209</v>
      </c>
      <c r="I65" s="48" t="str">
        <f t="shared" ca="1" si="7"/>
        <v/>
      </c>
      <c r="J65" s="53">
        <f t="shared" ca="1" si="2"/>
        <v>256</v>
      </c>
      <c r="K65" s="45">
        <f t="shared" ca="1" si="4"/>
        <v>3</v>
      </c>
      <c r="L65" s="47"/>
      <c r="P65" s="35" t="str">
        <f t="shared" ca="1" si="5"/>
        <v/>
      </c>
      <c r="Q65" s="35" t="str">
        <f t="shared" ca="1" si="6"/>
        <v/>
      </c>
      <c r="R65" s="29" t="e">
        <f ca="1"/>
        <v>#N/A</v>
      </c>
    </row>
    <row r="66" spans="1:18" ht="15.75" x14ac:dyDescent="0.25">
      <c r="A66" s="39" t="str">
        <f t="shared" ca="1" si="3"/>
        <v>valeur 58</v>
      </c>
      <c r="B66" s="65">
        <f t="shared" ca="1" si="0"/>
        <v>242</v>
      </c>
      <c r="H66" s="48">
        <f t="shared" ca="1" si="1"/>
        <v>209</v>
      </c>
      <c r="I66" s="48" t="str">
        <f t="shared" ca="1" si="7"/>
        <v/>
      </c>
      <c r="J66" s="53">
        <f t="shared" ca="1" si="2"/>
        <v>257</v>
      </c>
      <c r="K66" s="45">
        <f t="shared" ca="1" si="4"/>
        <v>7</v>
      </c>
      <c r="L66" s="47"/>
      <c r="P66" s="35" t="str">
        <f t="shared" ca="1" si="5"/>
        <v/>
      </c>
      <c r="Q66" s="35" t="str">
        <f t="shared" ca="1" si="6"/>
        <v/>
      </c>
      <c r="R66" s="29" t="e">
        <f ca="1"/>
        <v>#N/A</v>
      </c>
    </row>
    <row r="67" spans="1:18" ht="15.75" x14ac:dyDescent="0.25">
      <c r="A67" s="39" t="str">
        <f t="shared" ca="1" si="3"/>
        <v>valeur 59</v>
      </c>
      <c r="B67" s="65">
        <f t="shared" ca="1" si="0"/>
        <v>440</v>
      </c>
      <c r="H67" s="48">
        <f t="shared" ca="1" si="1"/>
        <v>209</v>
      </c>
      <c r="I67" s="48" t="str">
        <f t="shared" ca="1" si="7"/>
        <v/>
      </c>
      <c r="J67" s="53">
        <f t="shared" ca="1" si="2"/>
        <v>258</v>
      </c>
      <c r="K67" s="45">
        <f t="shared" ca="1" si="4"/>
        <v>7</v>
      </c>
      <c r="L67" s="47"/>
      <c r="P67" s="35" t="str">
        <f t="shared" ca="1" si="5"/>
        <v/>
      </c>
      <c r="Q67" s="35" t="str">
        <f t="shared" ca="1" si="6"/>
        <v/>
      </c>
      <c r="R67" s="29" t="e">
        <f ca="1"/>
        <v>#N/A</v>
      </c>
    </row>
    <row r="68" spans="1:18" ht="15.75" x14ac:dyDescent="0.25">
      <c r="A68" s="39" t="str">
        <f t="shared" ca="1" si="3"/>
        <v>valeur 60</v>
      </c>
      <c r="B68" s="65">
        <f t="shared" ca="1" si="0"/>
        <v>208</v>
      </c>
      <c r="H68" s="48">
        <f t="shared" ca="1" si="1"/>
        <v>209</v>
      </c>
      <c r="I68" s="48" t="str">
        <f t="shared" ca="1" si="7"/>
        <v/>
      </c>
      <c r="J68" s="53">
        <f t="shared" ca="1" si="2"/>
        <v>259</v>
      </c>
      <c r="K68" s="45">
        <f t="shared" ca="1" si="4"/>
        <v>6</v>
      </c>
      <c r="L68" s="47"/>
      <c r="P68" s="35" t="str">
        <f t="shared" ca="1" si="5"/>
        <v/>
      </c>
      <c r="Q68" s="35" t="str">
        <f t="shared" ca="1" si="6"/>
        <v/>
      </c>
      <c r="R68" s="29" t="e">
        <f ca="1"/>
        <v>#N/A</v>
      </c>
    </row>
    <row r="69" spans="1:18" ht="15.75" x14ac:dyDescent="0.25">
      <c r="A69" s="39" t="str">
        <f t="shared" ca="1" si="3"/>
        <v>valeur 61</v>
      </c>
      <c r="B69" s="65">
        <f t="shared" ca="1" si="0"/>
        <v>335</v>
      </c>
      <c r="H69" s="48">
        <f t="shared" ca="1" si="1"/>
        <v>209</v>
      </c>
      <c r="I69" s="48" t="str">
        <f t="shared" ca="1" si="7"/>
        <v/>
      </c>
      <c r="J69" s="53">
        <f t="shared" ca="1" si="2"/>
        <v>260</v>
      </c>
      <c r="K69" s="45">
        <f t="shared" ca="1" si="4"/>
        <v>8</v>
      </c>
      <c r="L69" s="47"/>
      <c r="P69" s="35" t="str">
        <f t="shared" ca="1" si="5"/>
        <v/>
      </c>
      <c r="Q69" s="35" t="str">
        <f t="shared" ca="1" si="6"/>
        <v/>
      </c>
      <c r="R69" s="29" t="e">
        <f ca="1"/>
        <v>#N/A</v>
      </c>
    </row>
    <row r="70" spans="1:18" ht="15.75" x14ac:dyDescent="0.25">
      <c r="A70" s="39" t="str">
        <f t="shared" ca="1" si="3"/>
        <v>valeur 62</v>
      </c>
      <c r="B70" s="65">
        <f t="shared" ca="1" si="0"/>
        <v>468</v>
      </c>
      <c r="H70" s="48">
        <f t="shared" ca="1" si="1"/>
        <v>209</v>
      </c>
      <c r="I70" s="48" t="str">
        <f t="shared" ca="1" si="7"/>
        <v/>
      </c>
      <c r="J70" s="53">
        <f t="shared" ca="1" si="2"/>
        <v>261</v>
      </c>
      <c r="K70" s="45">
        <f t="shared" ca="1" si="4"/>
        <v>7</v>
      </c>
      <c r="L70" s="47"/>
      <c r="P70" s="35" t="str">
        <f t="shared" ca="1" si="5"/>
        <v/>
      </c>
      <c r="Q70" s="35" t="str">
        <f t="shared" ca="1" si="6"/>
        <v/>
      </c>
      <c r="R70" s="29" t="e">
        <f ca="1"/>
        <v>#N/A</v>
      </c>
    </row>
    <row r="71" spans="1:18" ht="15.75" x14ac:dyDescent="0.25">
      <c r="A71" s="39" t="str">
        <f t="shared" ca="1" si="3"/>
        <v>valeur 63</v>
      </c>
      <c r="B71" s="65">
        <f t="shared" ca="1" si="0"/>
        <v>336</v>
      </c>
      <c r="H71" s="48">
        <f t="shared" ca="1" si="1"/>
        <v>210</v>
      </c>
      <c r="I71" s="48">
        <f t="shared" ca="1" si="7"/>
        <v>210</v>
      </c>
      <c r="J71" s="53">
        <f t="shared" ca="1" si="2"/>
        <v>262</v>
      </c>
      <c r="K71" s="45">
        <f t="shared" ca="1" si="4"/>
        <v>7</v>
      </c>
      <c r="L71" s="47"/>
      <c r="P71" s="35" t="str">
        <f t="shared" ca="1" si="5"/>
        <v/>
      </c>
      <c r="Q71" s="35" t="str">
        <f t="shared" ca="1" si="6"/>
        <v/>
      </c>
      <c r="R71" s="29" t="e">
        <f ca="1"/>
        <v>#N/A</v>
      </c>
    </row>
    <row r="72" spans="1:18" ht="15.75" x14ac:dyDescent="0.25">
      <c r="A72" s="39" t="str">
        <f t="shared" ca="1" si="3"/>
        <v>valeur 64</v>
      </c>
      <c r="B72" s="65">
        <f t="shared" ca="1" si="0"/>
        <v>395</v>
      </c>
      <c r="H72" s="48">
        <f t="shared" ca="1" si="1"/>
        <v>210</v>
      </c>
      <c r="I72" s="48" t="str">
        <f t="shared" ca="1" si="7"/>
        <v/>
      </c>
      <c r="J72" s="53">
        <f t="shared" ca="1" si="2"/>
        <v>263</v>
      </c>
      <c r="K72" s="45">
        <f t="shared" ca="1" si="4"/>
        <v>10</v>
      </c>
      <c r="L72" s="47"/>
      <c r="P72" s="35" t="str">
        <f t="shared" ca="1" si="5"/>
        <v/>
      </c>
      <c r="Q72" s="35" t="str">
        <f t="shared" ca="1" si="6"/>
        <v/>
      </c>
      <c r="R72" s="29" t="e">
        <f ca="1"/>
        <v>#N/A</v>
      </c>
    </row>
    <row r="73" spans="1:18" ht="15.75" x14ac:dyDescent="0.25">
      <c r="A73" s="39" t="str">
        <f t="shared" ca="1" si="3"/>
        <v>valeur 65</v>
      </c>
      <c r="B73" s="65">
        <f t="shared" ref="B73:B136" ca="1" si="8">RANDBETWEEN(200,500)</f>
        <v>462</v>
      </c>
      <c r="H73" s="48">
        <f t="shared" ref="H73:H136" ca="1" si="9" xml:space="preserve"> IFERROR(     (IF(  $L$6="Décroissant",  (LARGE($B$9:$B$2008, ROW()-8)),IF($L$6="Croissant",(SMALL($B$9:$B$2008, ROW()-8)),""))),"")</f>
        <v>210</v>
      </c>
      <c r="I73" s="48" t="str">
        <f t="shared" ca="1" si="7"/>
        <v/>
      </c>
      <c r="J73" s="53">
        <f t="shared" ref="J73:J136" ca="1" si="10">IF(  $L$6="Décroissant",  (LARGE($I$9:$I$2008, ROW()-8)),IF($L$6="Croissant",(SMALL($I$9:$I$2008, ROW()-8)),""))</f>
        <v>264</v>
      </c>
      <c r="K73" s="45">
        <f t="shared" ca="1" si="4"/>
        <v>5</v>
      </c>
      <c r="L73" s="47"/>
      <c r="P73" s="35" t="str">
        <f t="shared" ca="1" si="5"/>
        <v/>
      </c>
      <c r="Q73" s="35" t="str">
        <f t="shared" ca="1" si="6"/>
        <v/>
      </c>
      <c r="R73" s="29" t="e">
        <f ca="1"/>
        <v>#N/A</v>
      </c>
    </row>
    <row r="74" spans="1:18" ht="15.75" x14ac:dyDescent="0.25">
      <c r="A74" s="39" t="str">
        <f t="shared" ref="A74:A137" ca="1" si="11" xml:space="preserve"> IF(  B74&lt;&gt;"", ("valeur " &amp;ROW()-8),"")</f>
        <v>valeur 66</v>
      </c>
      <c r="B74" s="65">
        <f t="shared" ca="1" si="8"/>
        <v>268</v>
      </c>
      <c r="H74" s="48">
        <f t="shared" ca="1" si="9"/>
        <v>210</v>
      </c>
      <c r="I74" s="48" t="str">
        <f t="shared" ca="1" si="7"/>
        <v/>
      </c>
      <c r="J74" s="53">
        <f t="shared" ca="1" si="10"/>
        <v>265</v>
      </c>
      <c r="K74" s="45">
        <f t="shared" ref="K74:K137" ca="1" si="12">COUNTIF($B$9:$B$2008,J74)</f>
        <v>6</v>
      </c>
      <c r="L74" s="47"/>
      <c r="P74" s="35" t="str">
        <f t="shared" ref="P74:P137" ca="1" si="13" xml:space="preserve"> IFERROR(   (IF(P73+$U$9&gt;MAX($B$9:$B$10008),"",$U$9+P73)),"")</f>
        <v/>
      </c>
      <c r="Q74" s="35" t="str">
        <f t="shared" ref="Q74:Q137" ca="1" si="14" xml:space="preserve"> IFERROR(( IF(  P74+$U$9-1 &gt;MAX($B$9:$B$10008),"",P74+$U$9-1)),"")</f>
        <v/>
      </c>
      <c r="R74" s="29" t="e">
        <f ca="1"/>
        <v>#N/A</v>
      </c>
    </row>
    <row r="75" spans="1:18" ht="15.75" x14ac:dyDescent="0.25">
      <c r="A75" s="39" t="str">
        <f t="shared" ca="1" si="11"/>
        <v>valeur 67</v>
      </c>
      <c r="B75" s="65">
        <f t="shared" ca="1" si="8"/>
        <v>261</v>
      </c>
      <c r="H75" s="48">
        <f t="shared" ca="1" si="9"/>
        <v>210</v>
      </c>
      <c r="I75" s="48" t="str">
        <f t="shared" ref="I75:I138" ca="1" si="15">IF(H75&lt;&gt;H74,H75,"")</f>
        <v/>
      </c>
      <c r="J75" s="53">
        <f t="shared" ca="1" si="10"/>
        <v>266</v>
      </c>
      <c r="K75" s="45">
        <f t="shared" ca="1" si="12"/>
        <v>5</v>
      </c>
      <c r="L75" s="47"/>
      <c r="P75" s="35" t="str">
        <f t="shared" ca="1" si="13"/>
        <v/>
      </c>
      <c r="Q75" s="35" t="str">
        <f t="shared" ca="1" si="14"/>
        <v/>
      </c>
      <c r="R75" s="29" t="e">
        <f ca="1"/>
        <v>#N/A</v>
      </c>
    </row>
    <row r="76" spans="1:18" ht="15.75" x14ac:dyDescent="0.25">
      <c r="A76" s="39" t="str">
        <f t="shared" ca="1" si="11"/>
        <v>valeur 68</v>
      </c>
      <c r="B76" s="65">
        <f t="shared" ca="1" si="8"/>
        <v>321</v>
      </c>
      <c r="H76" s="48">
        <f t="shared" ca="1" si="9"/>
        <v>210</v>
      </c>
      <c r="I76" s="48" t="str">
        <f t="shared" ca="1" si="15"/>
        <v/>
      </c>
      <c r="J76" s="53">
        <f t="shared" ca="1" si="10"/>
        <v>267</v>
      </c>
      <c r="K76" s="45">
        <f t="shared" ca="1" si="12"/>
        <v>5</v>
      </c>
      <c r="L76" s="47"/>
      <c r="P76" s="35" t="str">
        <f t="shared" ca="1" si="13"/>
        <v/>
      </c>
      <c r="Q76" s="35" t="str">
        <f t="shared" ca="1" si="14"/>
        <v/>
      </c>
      <c r="R76" s="29" t="e">
        <f ca="1"/>
        <v>#N/A</v>
      </c>
    </row>
    <row r="77" spans="1:18" ht="15.75" x14ac:dyDescent="0.25">
      <c r="A77" s="39" t="str">
        <f t="shared" ca="1" si="11"/>
        <v>valeur 69</v>
      </c>
      <c r="B77" s="65">
        <f t="shared" ca="1" si="8"/>
        <v>218</v>
      </c>
      <c r="H77" s="48">
        <f t="shared" ca="1" si="9"/>
        <v>210</v>
      </c>
      <c r="I77" s="48" t="str">
        <f t="shared" ca="1" si="15"/>
        <v/>
      </c>
      <c r="J77" s="53">
        <f t="shared" ca="1" si="10"/>
        <v>268</v>
      </c>
      <c r="K77" s="45">
        <f t="shared" ca="1" si="12"/>
        <v>8</v>
      </c>
      <c r="L77" s="47"/>
      <c r="P77" s="35" t="str">
        <f t="shared" ca="1" si="13"/>
        <v/>
      </c>
      <c r="Q77" s="35" t="str">
        <f t="shared" ca="1" si="14"/>
        <v/>
      </c>
      <c r="R77" s="29" t="e">
        <f ca="1"/>
        <v>#N/A</v>
      </c>
    </row>
    <row r="78" spans="1:18" ht="15.75" x14ac:dyDescent="0.25">
      <c r="A78" s="39" t="str">
        <f t="shared" ca="1" si="11"/>
        <v>valeur 70</v>
      </c>
      <c r="B78" s="65">
        <f t="shared" ca="1" si="8"/>
        <v>360</v>
      </c>
      <c r="H78" s="48">
        <f t="shared" ca="1" si="9"/>
        <v>211</v>
      </c>
      <c r="I78" s="48">
        <f t="shared" ca="1" si="15"/>
        <v>211</v>
      </c>
      <c r="J78" s="53">
        <f t="shared" ca="1" si="10"/>
        <v>269</v>
      </c>
      <c r="K78" s="45">
        <f t="shared" ca="1" si="12"/>
        <v>8</v>
      </c>
      <c r="L78" s="47"/>
      <c r="P78" s="35" t="str">
        <f t="shared" ca="1" si="13"/>
        <v/>
      </c>
      <c r="Q78" s="35" t="str">
        <f t="shared" ca="1" si="14"/>
        <v/>
      </c>
      <c r="R78" s="29" t="e">
        <f ca="1"/>
        <v>#N/A</v>
      </c>
    </row>
    <row r="79" spans="1:18" ht="15.75" x14ac:dyDescent="0.25">
      <c r="A79" s="39" t="str">
        <f t="shared" ca="1" si="11"/>
        <v>valeur 71</v>
      </c>
      <c r="B79" s="65">
        <f t="shared" ca="1" si="8"/>
        <v>242</v>
      </c>
      <c r="H79" s="48">
        <f t="shared" ca="1" si="9"/>
        <v>211</v>
      </c>
      <c r="I79" s="48" t="str">
        <f t="shared" ca="1" si="15"/>
        <v/>
      </c>
      <c r="J79" s="53">
        <f t="shared" ca="1" si="10"/>
        <v>270</v>
      </c>
      <c r="K79" s="45">
        <f t="shared" ca="1" si="12"/>
        <v>6</v>
      </c>
      <c r="L79" s="47"/>
      <c r="P79" s="35" t="str">
        <f t="shared" ca="1" si="13"/>
        <v/>
      </c>
      <c r="Q79" s="35" t="str">
        <f t="shared" ca="1" si="14"/>
        <v/>
      </c>
      <c r="R79" s="29" t="e">
        <f ca="1"/>
        <v>#N/A</v>
      </c>
    </row>
    <row r="80" spans="1:18" ht="15.75" x14ac:dyDescent="0.25">
      <c r="A80" s="39" t="str">
        <f t="shared" ca="1" si="11"/>
        <v>valeur 72</v>
      </c>
      <c r="B80" s="65">
        <f t="shared" ca="1" si="8"/>
        <v>203</v>
      </c>
      <c r="H80" s="48">
        <f t="shared" ca="1" si="9"/>
        <v>211</v>
      </c>
      <c r="I80" s="48" t="str">
        <f t="shared" ca="1" si="15"/>
        <v/>
      </c>
      <c r="J80" s="53">
        <f t="shared" ca="1" si="10"/>
        <v>271</v>
      </c>
      <c r="K80" s="45">
        <f t="shared" ca="1" si="12"/>
        <v>9</v>
      </c>
      <c r="L80" s="47"/>
      <c r="P80" s="35" t="str">
        <f t="shared" ca="1" si="13"/>
        <v/>
      </c>
      <c r="Q80" s="35" t="str">
        <f t="shared" ca="1" si="14"/>
        <v/>
      </c>
      <c r="R80" s="29" t="e">
        <f ca="1"/>
        <v>#N/A</v>
      </c>
    </row>
    <row r="81" spans="1:18" ht="15.75" x14ac:dyDescent="0.25">
      <c r="A81" s="39" t="str">
        <f t="shared" ca="1" si="11"/>
        <v>valeur 73</v>
      </c>
      <c r="B81" s="65">
        <f t="shared" ca="1" si="8"/>
        <v>225</v>
      </c>
      <c r="H81" s="48">
        <f t="shared" ca="1" si="9"/>
        <v>211</v>
      </c>
      <c r="I81" s="48" t="str">
        <f t="shared" ca="1" si="15"/>
        <v/>
      </c>
      <c r="J81" s="53">
        <f t="shared" ca="1" si="10"/>
        <v>272</v>
      </c>
      <c r="K81" s="45">
        <f t="shared" ca="1" si="12"/>
        <v>2</v>
      </c>
      <c r="L81" s="47"/>
      <c r="P81" s="35" t="str">
        <f t="shared" ca="1" si="13"/>
        <v/>
      </c>
      <c r="Q81" s="35" t="str">
        <f t="shared" ca="1" si="14"/>
        <v/>
      </c>
      <c r="R81" s="29" t="e">
        <f ca="1"/>
        <v>#N/A</v>
      </c>
    </row>
    <row r="82" spans="1:18" ht="15.75" x14ac:dyDescent="0.25">
      <c r="A82" s="39" t="str">
        <f t="shared" ca="1" si="11"/>
        <v>valeur 74</v>
      </c>
      <c r="B82" s="65">
        <f t="shared" ca="1" si="8"/>
        <v>489</v>
      </c>
      <c r="H82" s="48">
        <f t="shared" ca="1" si="9"/>
        <v>211</v>
      </c>
      <c r="I82" s="48" t="str">
        <f t="shared" ca="1" si="15"/>
        <v/>
      </c>
      <c r="J82" s="53">
        <f t="shared" ca="1" si="10"/>
        <v>273</v>
      </c>
      <c r="K82" s="45">
        <f t="shared" ca="1" si="12"/>
        <v>8</v>
      </c>
      <c r="L82" s="47"/>
      <c r="P82" s="35" t="str">
        <f t="shared" ca="1" si="13"/>
        <v/>
      </c>
      <c r="Q82" s="35" t="str">
        <f t="shared" ca="1" si="14"/>
        <v/>
      </c>
      <c r="R82" s="29" t="e">
        <f ca="1"/>
        <v>#N/A</v>
      </c>
    </row>
    <row r="83" spans="1:18" ht="15.75" x14ac:dyDescent="0.25">
      <c r="A83" s="39" t="str">
        <f t="shared" ca="1" si="11"/>
        <v>valeur 75</v>
      </c>
      <c r="B83" s="65">
        <f t="shared" ca="1" si="8"/>
        <v>227</v>
      </c>
      <c r="H83" s="48">
        <f t="shared" ca="1" si="9"/>
        <v>211</v>
      </c>
      <c r="I83" s="48" t="str">
        <f t="shared" ca="1" si="15"/>
        <v/>
      </c>
      <c r="J83" s="53">
        <f t="shared" ca="1" si="10"/>
        <v>274</v>
      </c>
      <c r="K83" s="45">
        <f t="shared" ca="1" si="12"/>
        <v>11</v>
      </c>
      <c r="L83" s="47"/>
      <c r="P83" s="35" t="str">
        <f t="shared" ca="1" si="13"/>
        <v/>
      </c>
      <c r="Q83" s="35" t="str">
        <f t="shared" ca="1" si="14"/>
        <v/>
      </c>
      <c r="R83" s="29" t="e">
        <f ca="1"/>
        <v>#N/A</v>
      </c>
    </row>
    <row r="84" spans="1:18" ht="15.75" x14ac:dyDescent="0.25">
      <c r="A84" s="39" t="str">
        <f t="shared" ca="1" si="11"/>
        <v>valeur 76</v>
      </c>
      <c r="B84" s="65">
        <f t="shared" ca="1" si="8"/>
        <v>481</v>
      </c>
      <c r="H84" s="48">
        <f t="shared" ca="1" si="9"/>
        <v>211</v>
      </c>
      <c r="I84" s="48" t="str">
        <f t="shared" ca="1" si="15"/>
        <v/>
      </c>
      <c r="J84" s="53">
        <f t="shared" ca="1" si="10"/>
        <v>275</v>
      </c>
      <c r="K84" s="45">
        <f t="shared" ca="1" si="12"/>
        <v>13</v>
      </c>
      <c r="L84" s="47"/>
      <c r="P84" s="35" t="str">
        <f t="shared" ca="1" si="13"/>
        <v/>
      </c>
      <c r="Q84" s="35" t="str">
        <f t="shared" ca="1" si="14"/>
        <v/>
      </c>
      <c r="R84" s="29" t="e">
        <f ca="1"/>
        <v>#N/A</v>
      </c>
    </row>
    <row r="85" spans="1:18" ht="15.75" x14ac:dyDescent="0.25">
      <c r="A85" s="39" t="str">
        <f t="shared" ca="1" si="11"/>
        <v>valeur 77</v>
      </c>
      <c r="B85" s="65">
        <f t="shared" ca="1" si="8"/>
        <v>237</v>
      </c>
      <c r="H85" s="48">
        <f t="shared" ca="1" si="9"/>
        <v>212</v>
      </c>
      <c r="I85" s="48">
        <f t="shared" ca="1" si="15"/>
        <v>212</v>
      </c>
      <c r="J85" s="53">
        <f t="shared" ca="1" si="10"/>
        <v>276</v>
      </c>
      <c r="K85" s="45">
        <f t="shared" ca="1" si="12"/>
        <v>3</v>
      </c>
      <c r="L85" s="47"/>
      <c r="P85" s="35" t="str">
        <f t="shared" ca="1" si="13"/>
        <v/>
      </c>
      <c r="Q85" s="35" t="str">
        <f t="shared" ca="1" si="14"/>
        <v/>
      </c>
      <c r="R85" s="29" t="e">
        <f ca="1"/>
        <v>#N/A</v>
      </c>
    </row>
    <row r="86" spans="1:18" ht="15.75" x14ac:dyDescent="0.25">
      <c r="A86" s="39" t="str">
        <f t="shared" ca="1" si="11"/>
        <v>valeur 78</v>
      </c>
      <c r="B86" s="65">
        <f t="shared" ca="1" si="8"/>
        <v>373</v>
      </c>
      <c r="H86" s="48">
        <f t="shared" ca="1" si="9"/>
        <v>212</v>
      </c>
      <c r="I86" s="48" t="str">
        <f t="shared" ca="1" si="15"/>
        <v/>
      </c>
      <c r="J86" s="53">
        <f t="shared" ca="1" si="10"/>
        <v>277</v>
      </c>
      <c r="K86" s="45">
        <f t="shared" ca="1" si="12"/>
        <v>4</v>
      </c>
      <c r="L86" s="47"/>
      <c r="P86" s="35" t="str">
        <f t="shared" ca="1" si="13"/>
        <v/>
      </c>
      <c r="Q86" s="35" t="str">
        <f t="shared" ca="1" si="14"/>
        <v/>
      </c>
      <c r="R86" s="29" t="e">
        <f ca="1"/>
        <v>#N/A</v>
      </c>
    </row>
    <row r="87" spans="1:18" ht="15.75" x14ac:dyDescent="0.25">
      <c r="A87" s="39" t="str">
        <f t="shared" ca="1" si="11"/>
        <v>valeur 79</v>
      </c>
      <c r="B87" s="65">
        <f t="shared" ca="1" si="8"/>
        <v>369</v>
      </c>
      <c r="H87" s="48">
        <f t="shared" ca="1" si="9"/>
        <v>212</v>
      </c>
      <c r="I87" s="48" t="str">
        <f t="shared" ca="1" si="15"/>
        <v/>
      </c>
      <c r="J87" s="53">
        <f t="shared" ca="1" si="10"/>
        <v>278</v>
      </c>
      <c r="K87" s="45">
        <f t="shared" ca="1" si="12"/>
        <v>5</v>
      </c>
      <c r="L87" s="47"/>
      <c r="P87" s="35" t="str">
        <f t="shared" ca="1" si="13"/>
        <v/>
      </c>
      <c r="Q87" s="35" t="str">
        <f t="shared" ca="1" si="14"/>
        <v/>
      </c>
      <c r="R87" s="29" t="e">
        <f ca="1"/>
        <v>#N/A</v>
      </c>
    </row>
    <row r="88" spans="1:18" ht="15.75" x14ac:dyDescent="0.25">
      <c r="A88" s="39" t="str">
        <f t="shared" ca="1" si="11"/>
        <v>valeur 80</v>
      </c>
      <c r="B88" s="65">
        <f t="shared" ca="1" si="8"/>
        <v>438</v>
      </c>
      <c r="H88" s="48">
        <f t="shared" ca="1" si="9"/>
        <v>212</v>
      </c>
      <c r="I88" s="48" t="str">
        <f t="shared" ca="1" si="15"/>
        <v/>
      </c>
      <c r="J88" s="53">
        <f t="shared" ca="1" si="10"/>
        <v>279</v>
      </c>
      <c r="K88" s="45">
        <f t="shared" ca="1" si="12"/>
        <v>6</v>
      </c>
      <c r="L88" s="47"/>
      <c r="P88" s="35" t="str">
        <f t="shared" ca="1" si="13"/>
        <v/>
      </c>
      <c r="Q88" s="35" t="str">
        <f t="shared" ca="1" si="14"/>
        <v/>
      </c>
      <c r="R88" s="29" t="e">
        <f ca="1"/>
        <v>#N/A</v>
      </c>
    </row>
    <row r="89" spans="1:18" ht="15.75" x14ac:dyDescent="0.25">
      <c r="A89" s="39" t="str">
        <f t="shared" ca="1" si="11"/>
        <v>valeur 81</v>
      </c>
      <c r="B89" s="65">
        <f t="shared" ca="1" si="8"/>
        <v>379</v>
      </c>
      <c r="H89" s="48">
        <f t="shared" ca="1" si="9"/>
        <v>212</v>
      </c>
      <c r="I89" s="48" t="str">
        <f t="shared" ca="1" si="15"/>
        <v/>
      </c>
      <c r="J89" s="53">
        <f t="shared" ca="1" si="10"/>
        <v>280</v>
      </c>
      <c r="K89" s="45">
        <f t="shared" ca="1" si="12"/>
        <v>9</v>
      </c>
      <c r="L89" s="47"/>
      <c r="P89" s="35" t="str">
        <f t="shared" ca="1" si="13"/>
        <v/>
      </c>
      <c r="Q89" s="35" t="str">
        <f t="shared" ca="1" si="14"/>
        <v/>
      </c>
      <c r="R89" s="29" t="e">
        <f ca="1"/>
        <v>#N/A</v>
      </c>
    </row>
    <row r="90" spans="1:18" ht="15.75" x14ac:dyDescent="0.25">
      <c r="A90" s="39" t="str">
        <f t="shared" ca="1" si="11"/>
        <v>valeur 82</v>
      </c>
      <c r="B90" s="65">
        <f t="shared" ca="1" si="8"/>
        <v>203</v>
      </c>
      <c r="H90" s="48">
        <f t="shared" ca="1" si="9"/>
        <v>212</v>
      </c>
      <c r="I90" s="48" t="str">
        <f t="shared" ca="1" si="15"/>
        <v/>
      </c>
      <c r="J90" s="53">
        <f t="shared" ca="1" si="10"/>
        <v>281</v>
      </c>
      <c r="K90" s="45">
        <f t="shared" ca="1" si="12"/>
        <v>7</v>
      </c>
      <c r="L90" s="47"/>
      <c r="P90" s="35" t="str">
        <f t="shared" ca="1" si="13"/>
        <v/>
      </c>
      <c r="Q90" s="35" t="str">
        <f t="shared" ca="1" si="14"/>
        <v/>
      </c>
      <c r="R90" s="29" t="e">
        <f ca="1"/>
        <v>#N/A</v>
      </c>
    </row>
    <row r="91" spans="1:18" ht="15.75" x14ac:dyDescent="0.25">
      <c r="A91" s="39" t="str">
        <f t="shared" ca="1" si="11"/>
        <v>valeur 83</v>
      </c>
      <c r="B91" s="65">
        <f t="shared" ca="1" si="8"/>
        <v>404</v>
      </c>
      <c r="H91" s="48">
        <f t="shared" ca="1" si="9"/>
        <v>212</v>
      </c>
      <c r="I91" s="48" t="str">
        <f t="shared" ca="1" si="15"/>
        <v/>
      </c>
      <c r="J91" s="53">
        <f t="shared" ca="1" si="10"/>
        <v>282</v>
      </c>
      <c r="K91" s="45">
        <f t="shared" ca="1" si="12"/>
        <v>7</v>
      </c>
      <c r="L91" s="47"/>
      <c r="P91" s="35" t="str">
        <f t="shared" ca="1" si="13"/>
        <v/>
      </c>
      <c r="Q91" s="35" t="str">
        <f t="shared" ca="1" si="14"/>
        <v/>
      </c>
      <c r="R91" s="29" t="e">
        <f ca="1"/>
        <v>#N/A</v>
      </c>
    </row>
    <row r="92" spans="1:18" ht="15.75" x14ac:dyDescent="0.25">
      <c r="A92" s="39" t="str">
        <f t="shared" ca="1" si="11"/>
        <v>valeur 84</v>
      </c>
      <c r="B92" s="65">
        <f t="shared" ca="1" si="8"/>
        <v>432</v>
      </c>
      <c r="H92" s="48">
        <f t="shared" ca="1" si="9"/>
        <v>213</v>
      </c>
      <c r="I92" s="48">
        <f t="shared" ca="1" si="15"/>
        <v>213</v>
      </c>
      <c r="J92" s="53">
        <f t="shared" ca="1" si="10"/>
        <v>283</v>
      </c>
      <c r="K92" s="45">
        <f t="shared" ca="1" si="12"/>
        <v>11</v>
      </c>
      <c r="L92" s="47"/>
      <c r="P92" s="35" t="str">
        <f t="shared" ca="1" si="13"/>
        <v/>
      </c>
      <c r="Q92" s="35" t="str">
        <f t="shared" ca="1" si="14"/>
        <v/>
      </c>
      <c r="R92" s="29" t="e">
        <f ca="1"/>
        <v>#N/A</v>
      </c>
    </row>
    <row r="93" spans="1:18" ht="15.75" x14ac:dyDescent="0.25">
      <c r="A93" s="39" t="str">
        <f t="shared" ca="1" si="11"/>
        <v>valeur 85</v>
      </c>
      <c r="B93" s="65">
        <f t="shared" ca="1" si="8"/>
        <v>383</v>
      </c>
      <c r="H93" s="48">
        <f t="shared" ca="1" si="9"/>
        <v>213</v>
      </c>
      <c r="I93" s="48" t="str">
        <f t="shared" ca="1" si="15"/>
        <v/>
      </c>
      <c r="J93" s="53">
        <f t="shared" ca="1" si="10"/>
        <v>284</v>
      </c>
      <c r="K93" s="45">
        <f t="shared" ca="1" si="12"/>
        <v>7</v>
      </c>
      <c r="L93" s="47"/>
      <c r="P93" s="35" t="str">
        <f t="shared" ca="1" si="13"/>
        <v/>
      </c>
      <c r="Q93" s="35" t="str">
        <f t="shared" ca="1" si="14"/>
        <v/>
      </c>
      <c r="R93" s="29" t="e">
        <f ca="1"/>
        <v>#N/A</v>
      </c>
    </row>
    <row r="94" spans="1:18" ht="15.75" x14ac:dyDescent="0.25">
      <c r="A94" s="39" t="str">
        <f t="shared" ca="1" si="11"/>
        <v>valeur 86</v>
      </c>
      <c r="B94" s="65">
        <f t="shared" ca="1" si="8"/>
        <v>319</v>
      </c>
      <c r="H94" s="48">
        <f t="shared" ca="1" si="9"/>
        <v>213</v>
      </c>
      <c r="I94" s="48" t="str">
        <f t="shared" ca="1" si="15"/>
        <v/>
      </c>
      <c r="J94" s="53">
        <f t="shared" ca="1" si="10"/>
        <v>285</v>
      </c>
      <c r="K94" s="45">
        <f t="shared" ca="1" si="12"/>
        <v>7</v>
      </c>
      <c r="L94" s="47"/>
      <c r="P94" s="35" t="str">
        <f t="shared" ca="1" si="13"/>
        <v/>
      </c>
      <c r="Q94" s="35" t="str">
        <f t="shared" ca="1" si="14"/>
        <v/>
      </c>
      <c r="R94" s="29" t="e">
        <f ca="1"/>
        <v>#N/A</v>
      </c>
    </row>
    <row r="95" spans="1:18" ht="15.75" x14ac:dyDescent="0.25">
      <c r="A95" s="39" t="str">
        <f t="shared" ca="1" si="11"/>
        <v>valeur 87</v>
      </c>
      <c r="B95" s="65">
        <f t="shared" ca="1" si="8"/>
        <v>328</v>
      </c>
      <c r="H95" s="48">
        <f t="shared" ca="1" si="9"/>
        <v>213</v>
      </c>
      <c r="I95" s="48" t="str">
        <f t="shared" ca="1" si="15"/>
        <v/>
      </c>
      <c r="J95" s="53">
        <f t="shared" ca="1" si="10"/>
        <v>286</v>
      </c>
      <c r="K95" s="45">
        <f t="shared" ca="1" si="12"/>
        <v>7</v>
      </c>
      <c r="L95" s="47"/>
      <c r="P95" s="35" t="str">
        <f t="shared" ca="1" si="13"/>
        <v/>
      </c>
      <c r="Q95" s="35" t="str">
        <f t="shared" ca="1" si="14"/>
        <v/>
      </c>
      <c r="R95" s="29" t="e">
        <f ca="1"/>
        <v>#N/A</v>
      </c>
    </row>
    <row r="96" spans="1:18" ht="15.75" x14ac:dyDescent="0.25">
      <c r="A96" s="39" t="str">
        <f t="shared" ca="1" si="11"/>
        <v>valeur 88</v>
      </c>
      <c r="B96" s="65">
        <f t="shared" ca="1" si="8"/>
        <v>277</v>
      </c>
      <c r="H96" s="48">
        <f t="shared" ca="1" si="9"/>
        <v>213</v>
      </c>
      <c r="I96" s="48" t="str">
        <f t="shared" ca="1" si="15"/>
        <v/>
      </c>
      <c r="J96" s="53">
        <f t="shared" ca="1" si="10"/>
        <v>287</v>
      </c>
      <c r="K96" s="45">
        <f t="shared" ca="1" si="12"/>
        <v>7</v>
      </c>
      <c r="L96" s="47"/>
      <c r="P96" s="35" t="str">
        <f t="shared" ca="1" si="13"/>
        <v/>
      </c>
      <c r="Q96" s="35" t="str">
        <f t="shared" ca="1" si="14"/>
        <v/>
      </c>
      <c r="R96" s="29" t="e">
        <f ca="1"/>
        <v>#N/A</v>
      </c>
    </row>
    <row r="97" spans="1:18" ht="15.75" x14ac:dyDescent="0.25">
      <c r="A97" s="39" t="str">
        <f t="shared" ca="1" si="11"/>
        <v>valeur 89</v>
      </c>
      <c r="B97" s="65">
        <f t="shared" ca="1" si="8"/>
        <v>299</v>
      </c>
      <c r="H97" s="48">
        <f t="shared" ca="1" si="9"/>
        <v>213</v>
      </c>
      <c r="I97" s="48" t="str">
        <f t="shared" ca="1" si="15"/>
        <v/>
      </c>
      <c r="J97" s="53">
        <f t="shared" ca="1" si="10"/>
        <v>288</v>
      </c>
      <c r="K97" s="45">
        <f t="shared" ca="1" si="12"/>
        <v>10</v>
      </c>
      <c r="L97" s="47"/>
      <c r="P97" s="35" t="str">
        <f t="shared" ca="1" si="13"/>
        <v/>
      </c>
      <c r="Q97" s="35" t="str">
        <f t="shared" ca="1" si="14"/>
        <v/>
      </c>
      <c r="R97" s="29" t="e">
        <f ca="1"/>
        <v>#N/A</v>
      </c>
    </row>
    <row r="98" spans="1:18" ht="15.75" x14ac:dyDescent="0.25">
      <c r="A98" s="39" t="str">
        <f t="shared" ca="1" si="11"/>
        <v>valeur 90</v>
      </c>
      <c r="B98" s="65">
        <f t="shared" ca="1" si="8"/>
        <v>274</v>
      </c>
      <c r="H98" s="48">
        <f t="shared" ca="1" si="9"/>
        <v>213</v>
      </c>
      <c r="I98" s="48" t="str">
        <f t="shared" ca="1" si="15"/>
        <v/>
      </c>
      <c r="J98" s="53">
        <f t="shared" ca="1" si="10"/>
        <v>289</v>
      </c>
      <c r="K98" s="45">
        <f t="shared" ca="1" si="12"/>
        <v>10</v>
      </c>
      <c r="L98" s="47"/>
      <c r="P98" s="35" t="str">
        <f t="shared" ca="1" si="13"/>
        <v/>
      </c>
      <c r="Q98" s="35" t="str">
        <f t="shared" ca="1" si="14"/>
        <v/>
      </c>
      <c r="R98" s="29" t="e">
        <f ca="1"/>
        <v>#N/A</v>
      </c>
    </row>
    <row r="99" spans="1:18" ht="15.75" x14ac:dyDescent="0.25">
      <c r="A99" s="39" t="str">
        <f t="shared" ca="1" si="11"/>
        <v>valeur 91</v>
      </c>
      <c r="B99" s="65">
        <f t="shared" ca="1" si="8"/>
        <v>483</v>
      </c>
      <c r="H99" s="48">
        <f t="shared" ca="1" si="9"/>
        <v>213</v>
      </c>
      <c r="I99" s="48" t="str">
        <f t="shared" ca="1" si="15"/>
        <v/>
      </c>
      <c r="J99" s="53">
        <f t="shared" ca="1" si="10"/>
        <v>290</v>
      </c>
      <c r="K99" s="45">
        <f t="shared" ca="1" si="12"/>
        <v>6</v>
      </c>
      <c r="L99" s="47"/>
      <c r="P99" s="35" t="str">
        <f t="shared" ca="1" si="13"/>
        <v/>
      </c>
      <c r="Q99" s="35" t="str">
        <f t="shared" ca="1" si="14"/>
        <v/>
      </c>
      <c r="R99" s="29" t="e">
        <f ca="1"/>
        <v>#N/A</v>
      </c>
    </row>
    <row r="100" spans="1:18" ht="15.75" x14ac:dyDescent="0.25">
      <c r="A100" s="39" t="str">
        <f t="shared" ca="1" si="11"/>
        <v>valeur 92</v>
      </c>
      <c r="B100" s="65">
        <f t="shared" ca="1" si="8"/>
        <v>307</v>
      </c>
      <c r="H100" s="48">
        <f t="shared" ca="1" si="9"/>
        <v>213</v>
      </c>
      <c r="I100" s="48" t="str">
        <f t="shared" ca="1" si="15"/>
        <v/>
      </c>
      <c r="J100" s="53">
        <f t="shared" ca="1" si="10"/>
        <v>291</v>
      </c>
      <c r="K100" s="45">
        <f t="shared" ca="1" si="12"/>
        <v>8</v>
      </c>
      <c r="L100" s="47"/>
      <c r="P100" s="35" t="str">
        <f t="shared" ca="1" si="13"/>
        <v/>
      </c>
      <c r="Q100" s="35" t="str">
        <f t="shared" ca="1" si="14"/>
        <v/>
      </c>
      <c r="R100" s="29" t="e">
        <f ca="1"/>
        <v>#N/A</v>
      </c>
    </row>
    <row r="101" spans="1:18" ht="15.75" x14ac:dyDescent="0.25">
      <c r="A101" s="39" t="str">
        <f t="shared" ca="1" si="11"/>
        <v>valeur 93</v>
      </c>
      <c r="B101" s="65">
        <f t="shared" ca="1" si="8"/>
        <v>359</v>
      </c>
      <c r="H101" s="48">
        <f t="shared" ca="1" si="9"/>
        <v>213</v>
      </c>
      <c r="I101" s="48" t="str">
        <f t="shared" ca="1" si="15"/>
        <v/>
      </c>
      <c r="J101" s="53">
        <f t="shared" ca="1" si="10"/>
        <v>292</v>
      </c>
      <c r="K101" s="45">
        <f t="shared" ca="1" si="12"/>
        <v>3</v>
      </c>
      <c r="L101" s="47"/>
      <c r="P101" s="35" t="str">
        <f t="shared" ca="1" si="13"/>
        <v/>
      </c>
      <c r="Q101" s="35" t="str">
        <f t="shared" ca="1" si="14"/>
        <v/>
      </c>
      <c r="R101" s="29" t="e">
        <f ca="1"/>
        <v>#N/A</v>
      </c>
    </row>
    <row r="102" spans="1:18" ht="15.75" x14ac:dyDescent="0.25">
      <c r="A102" s="39" t="str">
        <f t="shared" ca="1" si="11"/>
        <v>valeur 94</v>
      </c>
      <c r="B102" s="65">
        <f t="shared" ca="1" si="8"/>
        <v>438</v>
      </c>
      <c r="H102" s="48">
        <f t="shared" ca="1" si="9"/>
        <v>214</v>
      </c>
      <c r="I102" s="48">
        <f t="shared" ca="1" si="15"/>
        <v>214</v>
      </c>
      <c r="J102" s="53">
        <f t="shared" ca="1" si="10"/>
        <v>293</v>
      </c>
      <c r="K102" s="45">
        <f t="shared" ca="1" si="12"/>
        <v>7</v>
      </c>
      <c r="L102" s="47"/>
      <c r="P102" s="35" t="str">
        <f t="shared" ca="1" si="13"/>
        <v/>
      </c>
      <c r="Q102" s="35" t="str">
        <f t="shared" ca="1" si="14"/>
        <v/>
      </c>
      <c r="R102" s="29" t="e">
        <f ca="1"/>
        <v>#N/A</v>
      </c>
    </row>
    <row r="103" spans="1:18" ht="15.75" x14ac:dyDescent="0.25">
      <c r="A103" s="39" t="str">
        <f t="shared" ca="1" si="11"/>
        <v>valeur 95</v>
      </c>
      <c r="B103" s="65">
        <f t="shared" ca="1" si="8"/>
        <v>211</v>
      </c>
      <c r="H103" s="48">
        <f t="shared" ca="1" si="9"/>
        <v>214</v>
      </c>
      <c r="I103" s="48" t="str">
        <f t="shared" ca="1" si="15"/>
        <v/>
      </c>
      <c r="J103" s="53">
        <f t="shared" ca="1" si="10"/>
        <v>294</v>
      </c>
      <c r="K103" s="45">
        <f t="shared" ca="1" si="12"/>
        <v>11</v>
      </c>
      <c r="L103" s="47"/>
      <c r="P103" s="35" t="str">
        <f t="shared" ca="1" si="13"/>
        <v/>
      </c>
      <c r="Q103" s="35" t="str">
        <f t="shared" ca="1" si="14"/>
        <v/>
      </c>
      <c r="R103" s="29" t="e">
        <f ca="1"/>
        <v>#N/A</v>
      </c>
    </row>
    <row r="104" spans="1:18" ht="15.75" x14ac:dyDescent="0.25">
      <c r="A104" s="39" t="str">
        <f t="shared" ca="1" si="11"/>
        <v>valeur 96</v>
      </c>
      <c r="B104" s="65">
        <f t="shared" ca="1" si="8"/>
        <v>291</v>
      </c>
      <c r="H104" s="48">
        <f t="shared" ca="1" si="9"/>
        <v>214</v>
      </c>
      <c r="I104" s="48" t="str">
        <f t="shared" ca="1" si="15"/>
        <v/>
      </c>
      <c r="J104" s="53">
        <f t="shared" ca="1" si="10"/>
        <v>295</v>
      </c>
      <c r="K104" s="45">
        <f t="shared" ca="1" si="12"/>
        <v>10</v>
      </c>
      <c r="L104" s="47"/>
      <c r="P104" s="35" t="str">
        <f t="shared" ca="1" si="13"/>
        <v/>
      </c>
      <c r="Q104" s="35" t="str">
        <f t="shared" ca="1" si="14"/>
        <v/>
      </c>
      <c r="R104" s="29" t="e">
        <f ca="1"/>
        <v>#N/A</v>
      </c>
    </row>
    <row r="105" spans="1:18" ht="15.75" x14ac:dyDescent="0.25">
      <c r="A105" s="39" t="str">
        <f t="shared" ca="1" si="11"/>
        <v>valeur 97</v>
      </c>
      <c r="B105" s="65">
        <f t="shared" ca="1" si="8"/>
        <v>248</v>
      </c>
      <c r="H105" s="48">
        <f t="shared" ca="1" si="9"/>
        <v>214</v>
      </c>
      <c r="I105" s="48" t="str">
        <f t="shared" ca="1" si="15"/>
        <v/>
      </c>
      <c r="J105" s="53">
        <f t="shared" ca="1" si="10"/>
        <v>296</v>
      </c>
      <c r="K105" s="45">
        <f t="shared" ca="1" si="12"/>
        <v>7</v>
      </c>
      <c r="L105" s="47"/>
      <c r="P105" s="35" t="str">
        <f t="shared" ca="1" si="13"/>
        <v/>
      </c>
      <c r="Q105" s="35" t="str">
        <f t="shared" ca="1" si="14"/>
        <v/>
      </c>
      <c r="R105" s="29" t="e">
        <f ca="1"/>
        <v>#N/A</v>
      </c>
    </row>
    <row r="106" spans="1:18" ht="15.75" x14ac:dyDescent="0.25">
      <c r="A106" s="39" t="str">
        <f t="shared" ca="1" si="11"/>
        <v>valeur 98</v>
      </c>
      <c r="B106" s="65">
        <f t="shared" ca="1" si="8"/>
        <v>466</v>
      </c>
      <c r="H106" s="48">
        <f t="shared" ca="1" si="9"/>
        <v>214</v>
      </c>
      <c r="I106" s="48" t="str">
        <f t="shared" ca="1" si="15"/>
        <v/>
      </c>
      <c r="J106" s="53">
        <f t="shared" ca="1" si="10"/>
        <v>297</v>
      </c>
      <c r="K106" s="45">
        <f t="shared" ca="1" si="12"/>
        <v>6</v>
      </c>
      <c r="L106" s="47"/>
      <c r="P106" s="35" t="str">
        <f t="shared" ca="1" si="13"/>
        <v/>
      </c>
      <c r="Q106" s="35" t="str">
        <f t="shared" ca="1" si="14"/>
        <v/>
      </c>
      <c r="R106" s="29" t="e">
        <f ca="1"/>
        <v>#N/A</v>
      </c>
    </row>
    <row r="107" spans="1:18" ht="15.75" x14ac:dyDescent="0.25">
      <c r="A107" s="39" t="str">
        <f t="shared" ca="1" si="11"/>
        <v>valeur 99</v>
      </c>
      <c r="B107" s="65">
        <f t="shared" ca="1" si="8"/>
        <v>228</v>
      </c>
      <c r="H107" s="48">
        <f t="shared" ca="1" si="9"/>
        <v>214</v>
      </c>
      <c r="I107" s="48" t="str">
        <f t="shared" ca="1" si="15"/>
        <v/>
      </c>
      <c r="J107" s="53">
        <f t="shared" ca="1" si="10"/>
        <v>298</v>
      </c>
      <c r="K107" s="45">
        <f t="shared" ca="1" si="12"/>
        <v>2</v>
      </c>
      <c r="L107" s="47"/>
      <c r="P107" s="35" t="str">
        <f t="shared" ca="1" si="13"/>
        <v/>
      </c>
      <c r="Q107" s="35" t="str">
        <f t="shared" ca="1" si="14"/>
        <v/>
      </c>
      <c r="R107" s="29" t="e">
        <f ca="1"/>
        <v>#N/A</v>
      </c>
    </row>
    <row r="108" spans="1:18" ht="15.75" x14ac:dyDescent="0.25">
      <c r="A108" s="39" t="str">
        <f t="shared" ca="1" si="11"/>
        <v>valeur 100</v>
      </c>
      <c r="B108" s="65">
        <f t="shared" ca="1" si="8"/>
        <v>335</v>
      </c>
      <c r="H108" s="48">
        <f t="shared" ca="1" si="9"/>
        <v>214</v>
      </c>
      <c r="I108" s="48" t="str">
        <f t="shared" ca="1" si="15"/>
        <v/>
      </c>
      <c r="J108" s="53">
        <f t="shared" ca="1" si="10"/>
        <v>299</v>
      </c>
      <c r="K108" s="45">
        <f t="shared" ca="1" si="12"/>
        <v>3</v>
      </c>
      <c r="L108" s="47"/>
      <c r="P108" s="35" t="str">
        <f t="shared" ca="1" si="13"/>
        <v/>
      </c>
      <c r="Q108" s="35" t="str">
        <f t="shared" ca="1" si="14"/>
        <v/>
      </c>
      <c r="R108" s="29" t="e">
        <f ca="1"/>
        <v>#N/A</v>
      </c>
    </row>
    <row r="109" spans="1:18" ht="15.75" x14ac:dyDescent="0.25">
      <c r="A109" s="39" t="str">
        <f t="shared" ca="1" si="11"/>
        <v>valeur 101</v>
      </c>
      <c r="B109" s="65">
        <f t="shared" ca="1" si="8"/>
        <v>218</v>
      </c>
      <c r="H109" s="48">
        <f t="shared" ca="1" si="9"/>
        <v>214</v>
      </c>
      <c r="I109" s="48" t="str">
        <f t="shared" ca="1" si="15"/>
        <v/>
      </c>
      <c r="J109" s="53">
        <f t="shared" ca="1" si="10"/>
        <v>300</v>
      </c>
      <c r="K109" s="45">
        <f t="shared" ca="1" si="12"/>
        <v>10</v>
      </c>
      <c r="L109" s="47"/>
      <c r="P109" s="35" t="str">
        <f t="shared" ca="1" si="13"/>
        <v/>
      </c>
      <c r="Q109" s="35" t="str">
        <f t="shared" ca="1" si="14"/>
        <v/>
      </c>
      <c r="R109" s="29" t="e">
        <f ca="1"/>
        <v>#N/A</v>
      </c>
    </row>
    <row r="110" spans="1:18" ht="15.75" x14ac:dyDescent="0.25">
      <c r="A110" s="39" t="str">
        <f t="shared" ca="1" si="11"/>
        <v>valeur 102</v>
      </c>
      <c r="B110" s="65">
        <f t="shared" ca="1" si="8"/>
        <v>428</v>
      </c>
      <c r="H110" s="48">
        <f t="shared" ca="1" si="9"/>
        <v>215</v>
      </c>
      <c r="I110" s="48">
        <f t="shared" ca="1" si="15"/>
        <v>215</v>
      </c>
      <c r="J110" s="53">
        <f t="shared" ca="1" si="10"/>
        <v>301</v>
      </c>
      <c r="K110" s="45">
        <f t="shared" ca="1" si="12"/>
        <v>6</v>
      </c>
      <c r="L110" s="47"/>
      <c r="P110" s="35" t="str">
        <f t="shared" ca="1" si="13"/>
        <v/>
      </c>
      <c r="Q110" s="35" t="str">
        <f t="shared" ca="1" si="14"/>
        <v/>
      </c>
      <c r="R110" s="29" t="e">
        <f ca="1"/>
        <v>#N/A</v>
      </c>
    </row>
    <row r="111" spans="1:18" ht="15.75" x14ac:dyDescent="0.25">
      <c r="A111" s="39" t="str">
        <f t="shared" ca="1" si="11"/>
        <v>valeur 103</v>
      </c>
      <c r="B111" s="65">
        <f t="shared" ca="1" si="8"/>
        <v>230</v>
      </c>
      <c r="H111" s="48">
        <f t="shared" ca="1" si="9"/>
        <v>215</v>
      </c>
      <c r="I111" s="48" t="str">
        <f t="shared" ca="1" si="15"/>
        <v/>
      </c>
      <c r="J111" s="53">
        <f t="shared" ca="1" si="10"/>
        <v>302</v>
      </c>
      <c r="K111" s="45">
        <f t="shared" ca="1" si="12"/>
        <v>6</v>
      </c>
      <c r="L111" s="47"/>
      <c r="P111" s="35" t="str">
        <f t="shared" ca="1" si="13"/>
        <v/>
      </c>
      <c r="Q111" s="35" t="str">
        <f t="shared" ca="1" si="14"/>
        <v/>
      </c>
      <c r="R111" s="29" t="e">
        <f ca="1"/>
        <v>#N/A</v>
      </c>
    </row>
    <row r="112" spans="1:18" ht="15.75" x14ac:dyDescent="0.25">
      <c r="A112" s="39" t="str">
        <f t="shared" ca="1" si="11"/>
        <v>valeur 104</v>
      </c>
      <c r="B112" s="65">
        <f t="shared" ca="1" si="8"/>
        <v>346</v>
      </c>
      <c r="H112" s="48">
        <f t="shared" ca="1" si="9"/>
        <v>215</v>
      </c>
      <c r="I112" s="48" t="str">
        <f t="shared" ca="1" si="15"/>
        <v/>
      </c>
      <c r="J112" s="53">
        <f t="shared" ca="1" si="10"/>
        <v>303</v>
      </c>
      <c r="K112" s="45">
        <f t="shared" ca="1" si="12"/>
        <v>5</v>
      </c>
      <c r="L112" s="47"/>
      <c r="P112" s="35" t="str">
        <f t="shared" ca="1" si="13"/>
        <v/>
      </c>
      <c r="Q112" s="35" t="str">
        <f t="shared" ca="1" si="14"/>
        <v/>
      </c>
      <c r="R112" s="29" t="e">
        <f ca="1"/>
        <v>#N/A</v>
      </c>
    </row>
    <row r="113" spans="1:18" ht="15.75" x14ac:dyDescent="0.25">
      <c r="A113" s="39" t="str">
        <f t="shared" ca="1" si="11"/>
        <v>valeur 105</v>
      </c>
      <c r="B113" s="65">
        <f t="shared" ca="1" si="8"/>
        <v>268</v>
      </c>
      <c r="H113" s="48">
        <f t="shared" ca="1" si="9"/>
        <v>215</v>
      </c>
      <c r="I113" s="48" t="str">
        <f t="shared" ca="1" si="15"/>
        <v/>
      </c>
      <c r="J113" s="53">
        <f t="shared" ca="1" si="10"/>
        <v>304</v>
      </c>
      <c r="K113" s="45">
        <f t="shared" ca="1" si="12"/>
        <v>2</v>
      </c>
      <c r="L113" s="47"/>
      <c r="P113" s="35" t="str">
        <f t="shared" ca="1" si="13"/>
        <v/>
      </c>
      <c r="Q113" s="35" t="str">
        <f t="shared" ca="1" si="14"/>
        <v/>
      </c>
      <c r="R113" s="29" t="e">
        <f ca="1"/>
        <v>#N/A</v>
      </c>
    </row>
    <row r="114" spans="1:18" ht="15.75" x14ac:dyDescent="0.25">
      <c r="A114" s="39" t="str">
        <f t="shared" ca="1" si="11"/>
        <v>valeur 106</v>
      </c>
      <c r="B114" s="65">
        <f t="shared" ca="1" si="8"/>
        <v>376</v>
      </c>
      <c r="H114" s="48">
        <f t="shared" ca="1" si="9"/>
        <v>215</v>
      </c>
      <c r="I114" s="48" t="str">
        <f t="shared" ca="1" si="15"/>
        <v/>
      </c>
      <c r="J114" s="53">
        <f t="shared" ca="1" si="10"/>
        <v>305</v>
      </c>
      <c r="K114" s="45">
        <f t="shared" ca="1" si="12"/>
        <v>6</v>
      </c>
      <c r="L114" s="47"/>
      <c r="P114" s="35" t="str">
        <f t="shared" ca="1" si="13"/>
        <v/>
      </c>
      <c r="Q114" s="35" t="str">
        <f t="shared" ca="1" si="14"/>
        <v/>
      </c>
      <c r="R114" s="29" t="e">
        <f ca="1"/>
        <v>#N/A</v>
      </c>
    </row>
    <row r="115" spans="1:18" ht="15.75" x14ac:dyDescent="0.25">
      <c r="A115" s="39" t="str">
        <f t="shared" ca="1" si="11"/>
        <v>valeur 107</v>
      </c>
      <c r="B115" s="65">
        <f t="shared" ca="1" si="8"/>
        <v>403</v>
      </c>
      <c r="H115" s="48">
        <f t="shared" ca="1" si="9"/>
        <v>215</v>
      </c>
      <c r="I115" s="48" t="str">
        <f t="shared" ca="1" si="15"/>
        <v/>
      </c>
      <c r="J115" s="53">
        <f t="shared" ca="1" si="10"/>
        <v>306</v>
      </c>
      <c r="K115" s="45">
        <f t="shared" ca="1" si="12"/>
        <v>4</v>
      </c>
      <c r="L115" s="47"/>
      <c r="P115" s="35" t="str">
        <f t="shared" ca="1" si="13"/>
        <v/>
      </c>
      <c r="Q115" s="35" t="str">
        <f t="shared" ca="1" si="14"/>
        <v/>
      </c>
      <c r="R115" s="29" t="e">
        <f ca="1"/>
        <v>#N/A</v>
      </c>
    </row>
    <row r="116" spans="1:18" ht="15.75" x14ac:dyDescent="0.25">
      <c r="A116" s="39" t="str">
        <f t="shared" ca="1" si="11"/>
        <v>valeur 108</v>
      </c>
      <c r="B116" s="65">
        <f t="shared" ca="1" si="8"/>
        <v>419</v>
      </c>
      <c r="H116" s="48">
        <f t="shared" ca="1" si="9"/>
        <v>216</v>
      </c>
      <c r="I116" s="48">
        <f t="shared" ca="1" si="15"/>
        <v>216</v>
      </c>
      <c r="J116" s="53">
        <f t="shared" ca="1" si="10"/>
        <v>307</v>
      </c>
      <c r="K116" s="45">
        <f t="shared" ca="1" si="12"/>
        <v>12</v>
      </c>
      <c r="L116" s="47"/>
      <c r="P116" s="35" t="str">
        <f t="shared" ca="1" si="13"/>
        <v/>
      </c>
      <c r="Q116" s="35" t="str">
        <f t="shared" ca="1" si="14"/>
        <v/>
      </c>
      <c r="R116" s="29" t="e">
        <f ca="1"/>
        <v>#N/A</v>
      </c>
    </row>
    <row r="117" spans="1:18" ht="15.75" x14ac:dyDescent="0.25">
      <c r="A117" s="39" t="str">
        <f t="shared" ca="1" si="11"/>
        <v>valeur 109</v>
      </c>
      <c r="B117" s="65">
        <f t="shared" ca="1" si="8"/>
        <v>328</v>
      </c>
      <c r="H117" s="48">
        <f t="shared" ca="1" si="9"/>
        <v>216</v>
      </c>
      <c r="I117" s="48" t="str">
        <f t="shared" ca="1" si="15"/>
        <v/>
      </c>
      <c r="J117" s="53">
        <f t="shared" ca="1" si="10"/>
        <v>308</v>
      </c>
      <c r="K117" s="45">
        <f t="shared" ca="1" si="12"/>
        <v>5</v>
      </c>
      <c r="L117" s="47"/>
      <c r="P117" s="35" t="str">
        <f t="shared" ca="1" si="13"/>
        <v/>
      </c>
      <c r="Q117" s="35" t="str">
        <f t="shared" ca="1" si="14"/>
        <v/>
      </c>
      <c r="R117" s="29" t="e">
        <f ca="1"/>
        <v>#N/A</v>
      </c>
    </row>
    <row r="118" spans="1:18" ht="15.75" x14ac:dyDescent="0.25">
      <c r="A118" s="39" t="str">
        <f t="shared" ca="1" si="11"/>
        <v>valeur 110</v>
      </c>
      <c r="B118" s="65">
        <f t="shared" ca="1" si="8"/>
        <v>360</v>
      </c>
      <c r="H118" s="48">
        <f t="shared" ca="1" si="9"/>
        <v>216</v>
      </c>
      <c r="I118" s="48" t="str">
        <f t="shared" ca="1" si="15"/>
        <v/>
      </c>
      <c r="J118" s="53">
        <f t="shared" ca="1" si="10"/>
        <v>309</v>
      </c>
      <c r="K118" s="45">
        <f t="shared" ca="1" si="12"/>
        <v>5</v>
      </c>
      <c r="L118" s="47"/>
      <c r="P118" s="35" t="str">
        <f t="shared" ca="1" si="13"/>
        <v/>
      </c>
      <c r="Q118" s="35" t="str">
        <f t="shared" ca="1" si="14"/>
        <v/>
      </c>
      <c r="R118" s="29" t="e">
        <f ca="1"/>
        <v>#N/A</v>
      </c>
    </row>
    <row r="119" spans="1:18" ht="15.75" x14ac:dyDescent="0.25">
      <c r="A119" s="39" t="str">
        <f t="shared" ca="1" si="11"/>
        <v>valeur 111</v>
      </c>
      <c r="B119" s="65">
        <f t="shared" ca="1" si="8"/>
        <v>355</v>
      </c>
      <c r="H119" s="48">
        <f t="shared" ca="1" si="9"/>
        <v>216</v>
      </c>
      <c r="I119" s="48" t="str">
        <f t="shared" ca="1" si="15"/>
        <v/>
      </c>
      <c r="J119" s="53">
        <f t="shared" ca="1" si="10"/>
        <v>310</v>
      </c>
      <c r="K119" s="45">
        <f t="shared" ca="1" si="12"/>
        <v>7</v>
      </c>
      <c r="L119" s="47"/>
      <c r="P119" s="35" t="str">
        <f t="shared" ca="1" si="13"/>
        <v/>
      </c>
      <c r="Q119" s="35" t="str">
        <f t="shared" ca="1" si="14"/>
        <v/>
      </c>
      <c r="R119" s="29" t="e">
        <f ca="1"/>
        <v>#N/A</v>
      </c>
    </row>
    <row r="120" spans="1:18" ht="15.75" x14ac:dyDescent="0.25">
      <c r="A120" s="39" t="str">
        <f t="shared" ca="1" si="11"/>
        <v>valeur 112</v>
      </c>
      <c r="B120" s="65">
        <f t="shared" ca="1" si="8"/>
        <v>361</v>
      </c>
      <c r="H120" s="48">
        <f t="shared" ca="1" si="9"/>
        <v>216</v>
      </c>
      <c r="I120" s="48" t="str">
        <f t="shared" ca="1" si="15"/>
        <v/>
      </c>
      <c r="J120" s="53">
        <f t="shared" ca="1" si="10"/>
        <v>311</v>
      </c>
      <c r="K120" s="45">
        <f t="shared" ca="1" si="12"/>
        <v>7</v>
      </c>
      <c r="L120" s="47"/>
      <c r="P120" s="35" t="str">
        <f t="shared" ca="1" si="13"/>
        <v/>
      </c>
      <c r="Q120" s="35" t="str">
        <f t="shared" ca="1" si="14"/>
        <v/>
      </c>
      <c r="R120" s="29" t="e">
        <f ca="1"/>
        <v>#N/A</v>
      </c>
    </row>
    <row r="121" spans="1:18" ht="15.75" x14ac:dyDescent="0.25">
      <c r="A121" s="39" t="str">
        <f t="shared" ca="1" si="11"/>
        <v>valeur 113</v>
      </c>
      <c r="B121" s="65">
        <f t="shared" ca="1" si="8"/>
        <v>294</v>
      </c>
      <c r="H121" s="48">
        <f t="shared" ca="1" si="9"/>
        <v>216</v>
      </c>
      <c r="I121" s="48" t="str">
        <f t="shared" ca="1" si="15"/>
        <v/>
      </c>
      <c r="J121" s="53">
        <f t="shared" ca="1" si="10"/>
        <v>312</v>
      </c>
      <c r="K121" s="45">
        <f t="shared" ca="1" si="12"/>
        <v>6</v>
      </c>
      <c r="L121" s="47"/>
      <c r="P121" s="35" t="str">
        <f t="shared" ca="1" si="13"/>
        <v/>
      </c>
      <c r="Q121" s="35" t="str">
        <f t="shared" ca="1" si="14"/>
        <v/>
      </c>
      <c r="R121" s="29" t="e">
        <f ca="1"/>
        <v>#N/A</v>
      </c>
    </row>
    <row r="122" spans="1:18" ht="15.75" x14ac:dyDescent="0.25">
      <c r="A122" s="39" t="str">
        <f t="shared" ca="1" si="11"/>
        <v>valeur 114</v>
      </c>
      <c r="B122" s="65">
        <f t="shared" ca="1" si="8"/>
        <v>228</v>
      </c>
      <c r="H122" s="48">
        <f t="shared" ca="1" si="9"/>
        <v>217</v>
      </c>
      <c r="I122" s="48">
        <f t="shared" ca="1" si="15"/>
        <v>217</v>
      </c>
      <c r="J122" s="53">
        <f t="shared" ca="1" si="10"/>
        <v>313</v>
      </c>
      <c r="K122" s="45">
        <f t="shared" ca="1" si="12"/>
        <v>8</v>
      </c>
      <c r="L122" s="47"/>
      <c r="P122" s="35" t="str">
        <f t="shared" ca="1" si="13"/>
        <v/>
      </c>
      <c r="Q122" s="35" t="str">
        <f t="shared" ca="1" si="14"/>
        <v/>
      </c>
      <c r="R122" s="29" t="e">
        <f ca="1"/>
        <v>#N/A</v>
      </c>
    </row>
    <row r="123" spans="1:18" ht="15.75" x14ac:dyDescent="0.25">
      <c r="A123" s="39" t="str">
        <f t="shared" ca="1" si="11"/>
        <v>valeur 115</v>
      </c>
      <c r="B123" s="65">
        <f t="shared" ca="1" si="8"/>
        <v>332</v>
      </c>
      <c r="H123" s="48">
        <f t="shared" ca="1" si="9"/>
        <v>217</v>
      </c>
      <c r="I123" s="48" t="str">
        <f t="shared" ca="1" si="15"/>
        <v/>
      </c>
      <c r="J123" s="53">
        <f t="shared" ca="1" si="10"/>
        <v>314</v>
      </c>
      <c r="K123" s="45">
        <f t="shared" ca="1" si="12"/>
        <v>4</v>
      </c>
      <c r="L123" s="47"/>
      <c r="P123" s="35" t="str">
        <f t="shared" ca="1" si="13"/>
        <v/>
      </c>
      <c r="Q123" s="35" t="str">
        <f t="shared" ca="1" si="14"/>
        <v/>
      </c>
      <c r="R123" s="29" t="e">
        <f ca="1"/>
        <v>#N/A</v>
      </c>
    </row>
    <row r="124" spans="1:18" ht="15.75" x14ac:dyDescent="0.25">
      <c r="A124" s="39" t="str">
        <f t="shared" ca="1" si="11"/>
        <v>valeur 116</v>
      </c>
      <c r="B124" s="65">
        <f t="shared" ca="1" si="8"/>
        <v>296</v>
      </c>
      <c r="H124" s="48">
        <f t="shared" ca="1" si="9"/>
        <v>217</v>
      </c>
      <c r="I124" s="48" t="str">
        <f t="shared" ca="1" si="15"/>
        <v/>
      </c>
      <c r="J124" s="53">
        <f t="shared" ca="1" si="10"/>
        <v>315</v>
      </c>
      <c r="K124" s="45">
        <f t="shared" ca="1" si="12"/>
        <v>4</v>
      </c>
      <c r="L124" s="47"/>
      <c r="P124" s="35" t="str">
        <f t="shared" ca="1" si="13"/>
        <v/>
      </c>
      <c r="Q124" s="35" t="str">
        <f t="shared" ca="1" si="14"/>
        <v/>
      </c>
      <c r="R124" s="29" t="e">
        <f ca="1"/>
        <v>#N/A</v>
      </c>
    </row>
    <row r="125" spans="1:18" ht="15.75" x14ac:dyDescent="0.25">
      <c r="A125" s="39" t="str">
        <f t="shared" ca="1" si="11"/>
        <v>valeur 117</v>
      </c>
      <c r="B125" s="65">
        <f t="shared" ca="1" si="8"/>
        <v>384</v>
      </c>
      <c r="H125" s="48">
        <f t="shared" ca="1" si="9"/>
        <v>217</v>
      </c>
      <c r="I125" s="48" t="str">
        <f t="shared" ca="1" si="15"/>
        <v/>
      </c>
      <c r="J125" s="53">
        <f t="shared" ca="1" si="10"/>
        <v>316</v>
      </c>
      <c r="K125" s="45">
        <f t="shared" ca="1" si="12"/>
        <v>5</v>
      </c>
      <c r="L125" s="47"/>
      <c r="P125" s="35" t="str">
        <f t="shared" ca="1" si="13"/>
        <v/>
      </c>
      <c r="Q125" s="35" t="str">
        <f t="shared" ca="1" si="14"/>
        <v/>
      </c>
      <c r="R125" s="29" t="e">
        <f ca="1"/>
        <v>#N/A</v>
      </c>
    </row>
    <row r="126" spans="1:18" ht="15.75" x14ac:dyDescent="0.25">
      <c r="A126" s="39" t="str">
        <f t="shared" ca="1" si="11"/>
        <v>valeur 118</v>
      </c>
      <c r="B126" s="65">
        <f t="shared" ca="1" si="8"/>
        <v>406</v>
      </c>
      <c r="H126" s="48">
        <f t="shared" ca="1" si="9"/>
        <v>217</v>
      </c>
      <c r="I126" s="48" t="str">
        <f t="shared" ca="1" si="15"/>
        <v/>
      </c>
      <c r="J126" s="53">
        <f t="shared" ca="1" si="10"/>
        <v>317</v>
      </c>
      <c r="K126" s="45">
        <f t="shared" ca="1" si="12"/>
        <v>7</v>
      </c>
      <c r="L126" s="47"/>
      <c r="P126" s="35" t="str">
        <f t="shared" ca="1" si="13"/>
        <v/>
      </c>
      <c r="Q126" s="35" t="str">
        <f t="shared" ca="1" si="14"/>
        <v/>
      </c>
      <c r="R126" s="29" t="e">
        <f ca="1"/>
        <v>#N/A</v>
      </c>
    </row>
    <row r="127" spans="1:18" ht="15.75" x14ac:dyDescent="0.25">
      <c r="A127" s="39" t="str">
        <f t="shared" ca="1" si="11"/>
        <v>valeur 119</v>
      </c>
      <c r="B127" s="65">
        <f t="shared" ca="1" si="8"/>
        <v>330</v>
      </c>
      <c r="H127" s="48">
        <f t="shared" ca="1" si="9"/>
        <v>217</v>
      </c>
      <c r="I127" s="48" t="str">
        <f t="shared" ca="1" si="15"/>
        <v/>
      </c>
      <c r="J127" s="53">
        <f t="shared" ca="1" si="10"/>
        <v>318</v>
      </c>
      <c r="K127" s="45">
        <f t="shared" ca="1" si="12"/>
        <v>7</v>
      </c>
      <c r="L127" s="47"/>
      <c r="P127" s="35" t="str">
        <f t="shared" ca="1" si="13"/>
        <v/>
      </c>
      <c r="Q127" s="35" t="str">
        <f t="shared" ca="1" si="14"/>
        <v/>
      </c>
      <c r="R127" s="29" t="e">
        <f ca="1"/>
        <v>#N/A</v>
      </c>
    </row>
    <row r="128" spans="1:18" ht="15.75" x14ac:dyDescent="0.25">
      <c r="A128" s="39" t="str">
        <f t="shared" ca="1" si="11"/>
        <v>valeur 120</v>
      </c>
      <c r="B128" s="65">
        <f t="shared" ca="1" si="8"/>
        <v>253</v>
      </c>
      <c r="H128" s="48">
        <f t="shared" ca="1" si="9"/>
        <v>217</v>
      </c>
      <c r="I128" s="48" t="str">
        <f t="shared" ca="1" si="15"/>
        <v/>
      </c>
      <c r="J128" s="53">
        <f t="shared" ca="1" si="10"/>
        <v>319</v>
      </c>
      <c r="K128" s="45">
        <f t="shared" ca="1" si="12"/>
        <v>12</v>
      </c>
      <c r="L128" s="47"/>
      <c r="P128" s="35" t="str">
        <f t="shared" ca="1" si="13"/>
        <v/>
      </c>
      <c r="Q128" s="35" t="str">
        <f t="shared" ca="1" si="14"/>
        <v/>
      </c>
      <c r="R128" s="29" t="e">
        <f ca="1"/>
        <v>#N/A</v>
      </c>
    </row>
    <row r="129" spans="1:18" ht="15.75" x14ac:dyDescent="0.25">
      <c r="A129" s="39" t="str">
        <f t="shared" ca="1" si="11"/>
        <v>valeur 121</v>
      </c>
      <c r="B129" s="65">
        <f t="shared" ca="1" si="8"/>
        <v>235</v>
      </c>
      <c r="H129" s="48">
        <f t="shared" ca="1" si="9"/>
        <v>217</v>
      </c>
      <c r="I129" s="48" t="str">
        <f t="shared" ca="1" si="15"/>
        <v/>
      </c>
      <c r="J129" s="53">
        <f t="shared" ca="1" si="10"/>
        <v>320</v>
      </c>
      <c r="K129" s="45">
        <f t="shared" ca="1" si="12"/>
        <v>3</v>
      </c>
      <c r="L129" s="47"/>
      <c r="P129" s="35" t="str">
        <f t="shared" ca="1" si="13"/>
        <v/>
      </c>
      <c r="Q129" s="35" t="str">
        <f t="shared" ca="1" si="14"/>
        <v/>
      </c>
      <c r="R129" s="29" t="e">
        <f ca="1"/>
        <v>#N/A</v>
      </c>
    </row>
    <row r="130" spans="1:18" ht="15.75" x14ac:dyDescent="0.25">
      <c r="A130" s="39" t="str">
        <f t="shared" ca="1" si="11"/>
        <v>valeur 122</v>
      </c>
      <c r="B130" s="65">
        <f t="shared" ca="1" si="8"/>
        <v>280</v>
      </c>
      <c r="H130" s="48">
        <f t="shared" ca="1" si="9"/>
        <v>218</v>
      </c>
      <c r="I130" s="48">
        <f t="shared" ca="1" si="15"/>
        <v>218</v>
      </c>
      <c r="J130" s="53">
        <f t="shared" ca="1" si="10"/>
        <v>321</v>
      </c>
      <c r="K130" s="45">
        <f t="shared" ca="1" si="12"/>
        <v>11</v>
      </c>
      <c r="L130" s="47"/>
      <c r="P130" s="35" t="str">
        <f t="shared" ca="1" si="13"/>
        <v/>
      </c>
      <c r="Q130" s="35" t="str">
        <f t="shared" ca="1" si="14"/>
        <v/>
      </c>
      <c r="R130" s="29" t="e">
        <f ca="1"/>
        <v>#N/A</v>
      </c>
    </row>
    <row r="131" spans="1:18" ht="15.75" x14ac:dyDescent="0.25">
      <c r="A131" s="39" t="str">
        <f t="shared" ca="1" si="11"/>
        <v>valeur 123</v>
      </c>
      <c r="B131" s="65">
        <f t="shared" ca="1" si="8"/>
        <v>463</v>
      </c>
      <c r="H131" s="48">
        <f t="shared" ca="1" si="9"/>
        <v>218</v>
      </c>
      <c r="I131" s="48" t="str">
        <f t="shared" ca="1" si="15"/>
        <v/>
      </c>
      <c r="J131" s="53">
        <f t="shared" ca="1" si="10"/>
        <v>322</v>
      </c>
      <c r="K131" s="45">
        <f t="shared" ca="1" si="12"/>
        <v>6</v>
      </c>
      <c r="L131" s="47"/>
      <c r="P131" s="35" t="str">
        <f t="shared" ca="1" si="13"/>
        <v/>
      </c>
      <c r="Q131" s="35" t="str">
        <f t="shared" ca="1" si="14"/>
        <v/>
      </c>
      <c r="R131" s="29" t="e">
        <f ca="1"/>
        <v>#N/A</v>
      </c>
    </row>
    <row r="132" spans="1:18" ht="15.75" x14ac:dyDescent="0.25">
      <c r="A132" s="39" t="str">
        <f t="shared" ca="1" si="11"/>
        <v>valeur 124</v>
      </c>
      <c r="B132" s="65">
        <f t="shared" ca="1" si="8"/>
        <v>338</v>
      </c>
      <c r="H132" s="48">
        <f t="shared" ca="1" si="9"/>
        <v>218</v>
      </c>
      <c r="I132" s="48" t="str">
        <f t="shared" ca="1" si="15"/>
        <v/>
      </c>
      <c r="J132" s="53">
        <f t="shared" ca="1" si="10"/>
        <v>323</v>
      </c>
      <c r="K132" s="45">
        <f t="shared" ca="1" si="12"/>
        <v>9</v>
      </c>
      <c r="L132" s="47"/>
      <c r="P132" s="35" t="str">
        <f t="shared" ca="1" si="13"/>
        <v/>
      </c>
      <c r="Q132" s="35" t="str">
        <f t="shared" ca="1" si="14"/>
        <v/>
      </c>
      <c r="R132" s="29" t="e">
        <f ca="1"/>
        <v>#N/A</v>
      </c>
    </row>
    <row r="133" spans="1:18" ht="15.75" x14ac:dyDescent="0.25">
      <c r="A133" s="39" t="str">
        <f t="shared" ca="1" si="11"/>
        <v>valeur 125</v>
      </c>
      <c r="B133" s="65">
        <f t="shared" ca="1" si="8"/>
        <v>253</v>
      </c>
      <c r="H133" s="48">
        <f t="shared" ca="1" si="9"/>
        <v>218</v>
      </c>
      <c r="I133" s="48" t="str">
        <f t="shared" ca="1" si="15"/>
        <v/>
      </c>
      <c r="J133" s="53">
        <f t="shared" ca="1" si="10"/>
        <v>324</v>
      </c>
      <c r="K133" s="45">
        <f t="shared" ca="1" si="12"/>
        <v>4</v>
      </c>
      <c r="L133" s="47"/>
      <c r="P133" s="35" t="str">
        <f t="shared" ca="1" si="13"/>
        <v/>
      </c>
      <c r="Q133" s="35" t="str">
        <f t="shared" ca="1" si="14"/>
        <v/>
      </c>
      <c r="R133" s="29" t="e">
        <f ca="1"/>
        <v>#N/A</v>
      </c>
    </row>
    <row r="134" spans="1:18" ht="15.75" x14ac:dyDescent="0.25">
      <c r="A134" s="39" t="str">
        <f t="shared" ca="1" si="11"/>
        <v>valeur 126</v>
      </c>
      <c r="B134" s="65">
        <f t="shared" ca="1" si="8"/>
        <v>305</v>
      </c>
      <c r="H134" s="48">
        <f t="shared" ca="1" si="9"/>
        <v>218</v>
      </c>
      <c r="I134" s="48" t="str">
        <f t="shared" ca="1" si="15"/>
        <v/>
      </c>
      <c r="J134" s="53">
        <f t="shared" ca="1" si="10"/>
        <v>325</v>
      </c>
      <c r="K134" s="45">
        <f t="shared" ca="1" si="12"/>
        <v>8</v>
      </c>
      <c r="L134" s="47"/>
      <c r="P134" s="35" t="str">
        <f t="shared" ca="1" si="13"/>
        <v/>
      </c>
      <c r="Q134" s="35" t="str">
        <f t="shared" ca="1" si="14"/>
        <v/>
      </c>
      <c r="R134" s="29" t="e">
        <f ca="1"/>
        <v>#N/A</v>
      </c>
    </row>
    <row r="135" spans="1:18" ht="15.75" x14ac:dyDescent="0.25">
      <c r="A135" s="39" t="str">
        <f t="shared" ca="1" si="11"/>
        <v>valeur 127</v>
      </c>
      <c r="B135" s="65">
        <f t="shared" ca="1" si="8"/>
        <v>259</v>
      </c>
      <c r="H135" s="48">
        <f t="shared" ca="1" si="9"/>
        <v>218</v>
      </c>
      <c r="I135" s="48" t="str">
        <f t="shared" ca="1" si="15"/>
        <v/>
      </c>
      <c r="J135" s="53">
        <f t="shared" ca="1" si="10"/>
        <v>326</v>
      </c>
      <c r="K135" s="45">
        <f t="shared" ca="1" si="12"/>
        <v>2</v>
      </c>
      <c r="L135" s="47"/>
      <c r="P135" s="35" t="str">
        <f t="shared" ca="1" si="13"/>
        <v/>
      </c>
      <c r="Q135" s="35" t="str">
        <f t="shared" ca="1" si="14"/>
        <v/>
      </c>
      <c r="R135" s="29" t="e">
        <f ca="1"/>
        <v>#N/A</v>
      </c>
    </row>
    <row r="136" spans="1:18" ht="15.75" x14ac:dyDescent="0.25">
      <c r="A136" s="39" t="str">
        <f t="shared" ca="1" si="11"/>
        <v>valeur 128</v>
      </c>
      <c r="B136" s="65">
        <f t="shared" ca="1" si="8"/>
        <v>390</v>
      </c>
      <c r="H136" s="48">
        <f t="shared" ca="1" si="9"/>
        <v>218</v>
      </c>
      <c r="I136" s="48" t="str">
        <f t="shared" ca="1" si="15"/>
        <v/>
      </c>
      <c r="J136" s="53">
        <f t="shared" ca="1" si="10"/>
        <v>327</v>
      </c>
      <c r="K136" s="45">
        <f t="shared" ca="1" si="12"/>
        <v>9</v>
      </c>
      <c r="L136" s="47"/>
      <c r="P136" s="35" t="str">
        <f t="shared" ca="1" si="13"/>
        <v/>
      </c>
      <c r="Q136" s="35" t="str">
        <f t="shared" ca="1" si="14"/>
        <v/>
      </c>
      <c r="R136" s="29" t="e">
        <f ca="1"/>
        <v>#N/A</v>
      </c>
    </row>
    <row r="137" spans="1:18" ht="15.75" x14ac:dyDescent="0.25">
      <c r="A137" s="39" t="str">
        <f t="shared" ca="1" si="11"/>
        <v>valeur 129</v>
      </c>
      <c r="B137" s="65">
        <f t="shared" ref="B137:B200" ca="1" si="16">RANDBETWEEN(200,500)</f>
        <v>240</v>
      </c>
      <c r="H137" s="48">
        <f t="shared" ref="H137:H200" ca="1" si="17" xml:space="preserve"> IFERROR(     (IF(  $L$6="Décroissant",  (LARGE($B$9:$B$2008, ROW()-8)),IF($L$6="Croissant",(SMALL($B$9:$B$2008, ROW()-8)),""))),"")</f>
        <v>219</v>
      </c>
      <c r="I137" s="48">
        <f t="shared" ca="1" si="15"/>
        <v>219</v>
      </c>
      <c r="J137" s="53">
        <f t="shared" ref="J137:J200" ca="1" si="18">IF(  $L$6="Décroissant",  (LARGE($I$9:$I$2008, ROW()-8)),IF($L$6="Croissant",(SMALL($I$9:$I$2008, ROW()-8)),""))</f>
        <v>328</v>
      </c>
      <c r="K137" s="45">
        <f t="shared" ca="1" si="12"/>
        <v>8</v>
      </c>
      <c r="L137" s="47"/>
      <c r="P137" s="35" t="str">
        <f t="shared" ca="1" si="13"/>
        <v/>
      </c>
      <c r="Q137" s="35" t="str">
        <f t="shared" ca="1" si="14"/>
        <v/>
      </c>
      <c r="R137" s="29" t="e">
        <f ca="1"/>
        <v>#N/A</v>
      </c>
    </row>
    <row r="138" spans="1:18" ht="15.75" x14ac:dyDescent="0.25">
      <c r="A138" s="39" t="str">
        <f t="shared" ref="A138:A201" ca="1" si="19" xml:space="preserve"> IF(  B138&lt;&gt;"", ("valeur " &amp;ROW()-8),"")</f>
        <v>valeur 130</v>
      </c>
      <c r="B138" s="65">
        <f t="shared" ca="1" si="16"/>
        <v>318</v>
      </c>
      <c r="H138" s="48">
        <f t="shared" ca="1" si="17"/>
        <v>219</v>
      </c>
      <c r="I138" s="48" t="str">
        <f t="shared" ca="1" si="15"/>
        <v/>
      </c>
      <c r="J138" s="53">
        <f t="shared" ca="1" si="18"/>
        <v>329</v>
      </c>
      <c r="K138" s="45">
        <f t="shared" ref="K138:K201" ca="1" si="20">COUNTIF($B$9:$B$2008,J138)</f>
        <v>6</v>
      </c>
      <c r="L138" s="47"/>
      <c r="P138" s="35" t="str">
        <f t="shared" ref="P138:P201" ca="1" si="21" xml:space="preserve"> IFERROR(   (IF(P137+$U$9&gt;MAX($B$9:$B$10008),"",$U$9+P137)),"")</f>
        <v/>
      </c>
      <c r="Q138" s="35" t="str">
        <f t="shared" ref="Q138:Q201" ca="1" si="22" xml:space="preserve"> IFERROR(( IF(  P138+$U$9-1 &gt;MAX($B$9:$B$10008),"",P138+$U$9-1)),"")</f>
        <v/>
      </c>
      <c r="R138" s="29" t="e">
        <f ca="1"/>
        <v>#N/A</v>
      </c>
    </row>
    <row r="139" spans="1:18" ht="15.75" x14ac:dyDescent="0.25">
      <c r="A139" s="39" t="str">
        <f t="shared" ca="1" si="19"/>
        <v>valeur 131</v>
      </c>
      <c r="B139" s="65">
        <f t="shared" ca="1" si="16"/>
        <v>414</v>
      </c>
      <c r="H139" s="48">
        <f t="shared" ca="1" si="17"/>
        <v>219</v>
      </c>
      <c r="I139" s="48" t="str">
        <f t="shared" ref="I139:I202" ca="1" si="23">IF(H139&lt;&gt;H138,H139,"")</f>
        <v/>
      </c>
      <c r="J139" s="53">
        <f t="shared" ca="1" si="18"/>
        <v>330</v>
      </c>
      <c r="K139" s="45">
        <f t="shared" ca="1" si="20"/>
        <v>10</v>
      </c>
      <c r="L139" s="47"/>
      <c r="P139" s="35" t="str">
        <f t="shared" ca="1" si="21"/>
        <v/>
      </c>
      <c r="Q139" s="35" t="str">
        <f t="shared" ca="1" si="22"/>
        <v/>
      </c>
      <c r="R139" s="29" t="e">
        <f ca="1"/>
        <v>#N/A</v>
      </c>
    </row>
    <row r="140" spans="1:18" ht="15.75" x14ac:dyDescent="0.25">
      <c r="A140" s="39" t="str">
        <f t="shared" ca="1" si="19"/>
        <v>valeur 132</v>
      </c>
      <c r="B140" s="65">
        <f t="shared" ca="1" si="16"/>
        <v>322</v>
      </c>
      <c r="H140" s="48">
        <f t="shared" ca="1" si="17"/>
        <v>219</v>
      </c>
      <c r="I140" s="48" t="str">
        <f t="shared" ca="1" si="23"/>
        <v/>
      </c>
      <c r="J140" s="53">
        <f t="shared" ca="1" si="18"/>
        <v>331</v>
      </c>
      <c r="K140" s="45">
        <f t="shared" ca="1" si="20"/>
        <v>7</v>
      </c>
      <c r="L140" s="47"/>
      <c r="P140" s="35" t="str">
        <f t="shared" ca="1" si="21"/>
        <v/>
      </c>
      <c r="Q140" s="35" t="str">
        <f t="shared" ca="1" si="22"/>
        <v/>
      </c>
      <c r="R140" s="29" t="e">
        <f ca="1"/>
        <v>#N/A</v>
      </c>
    </row>
    <row r="141" spans="1:18" ht="15.75" x14ac:dyDescent="0.25">
      <c r="A141" s="39" t="str">
        <f t="shared" ca="1" si="19"/>
        <v>valeur 133</v>
      </c>
      <c r="B141" s="65">
        <f t="shared" ca="1" si="16"/>
        <v>420</v>
      </c>
      <c r="H141" s="48">
        <f t="shared" ca="1" si="17"/>
        <v>219</v>
      </c>
      <c r="I141" s="48" t="str">
        <f t="shared" ca="1" si="23"/>
        <v/>
      </c>
      <c r="J141" s="53">
        <f t="shared" ca="1" si="18"/>
        <v>332</v>
      </c>
      <c r="K141" s="45">
        <f t="shared" ca="1" si="20"/>
        <v>7</v>
      </c>
      <c r="L141" s="47"/>
      <c r="P141" s="35" t="str">
        <f t="shared" ca="1" si="21"/>
        <v/>
      </c>
      <c r="Q141" s="35" t="str">
        <f t="shared" ca="1" si="22"/>
        <v/>
      </c>
      <c r="R141" s="29" t="e">
        <f ca="1"/>
        <v>#N/A</v>
      </c>
    </row>
    <row r="142" spans="1:18" ht="15.75" x14ac:dyDescent="0.25">
      <c r="A142" s="39" t="str">
        <f t="shared" ca="1" si="19"/>
        <v>valeur 134</v>
      </c>
      <c r="B142" s="65">
        <f t="shared" ca="1" si="16"/>
        <v>348</v>
      </c>
      <c r="H142" s="48">
        <f t="shared" ca="1" si="17"/>
        <v>220</v>
      </c>
      <c r="I142" s="48">
        <f t="shared" ca="1" si="23"/>
        <v>220</v>
      </c>
      <c r="J142" s="53">
        <f t="shared" ca="1" si="18"/>
        <v>333</v>
      </c>
      <c r="K142" s="45">
        <f t="shared" ca="1" si="20"/>
        <v>7</v>
      </c>
      <c r="L142" s="47"/>
      <c r="P142" s="35" t="str">
        <f t="shared" ca="1" si="21"/>
        <v/>
      </c>
      <c r="Q142" s="35" t="str">
        <f t="shared" ca="1" si="22"/>
        <v/>
      </c>
      <c r="R142" s="29" t="e">
        <f ca="1"/>
        <v>#N/A</v>
      </c>
    </row>
    <row r="143" spans="1:18" ht="15.75" x14ac:dyDescent="0.25">
      <c r="A143" s="39" t="str">
        <f t="shared" ca="1" si="19"/>
        <v>valeur 135</v>
      </c>
      <c r="B143" s="65">
        <f t="shared" ca="1" si="16"/>
        <v>354</v>
      </c>
      <c r="H143" s="48">
        <f t="shared" ca="1" si="17"/>
        <v>220</v>
      </c>
      <c r="I143" s="48" t="str">
        <f t="shared" ca="1" si="23"/>
        <v/>
      </c>
      <c r="J143" s="53">
        <f t="shared" ca="1" si="18"/>
        <v>334</v>
      </c>
      <c r="K143" s="45">
        <f t="shared" ca="1" si="20"/>
        <v>3</v>
      </c>
      <c r="L143" s="47"/>
      <c r="P143" s="35" t="str">
        <f t="shared" ca="1" si="21"/>
        <v/>
      </c>
      <c r="Q143" s="35" t="str">
        <f t="shared" ca="1" si="22"/>
        <v/>
      </c>
      <c r="R143" s="29" t="e">
        <f ca="1"/>
        <v>#N/A</v>
      </c>
    </row>
    <row r="144" spans="1:18" ht="15.75" x14ac:dyDescent="0.25">
      <c r="A144" s="39" t="str">
        <f t="shared" ca="1" si="19"/>
        <v>valeur 136</v>
      </c>
      <c r="B144" s="65">
        <f t="shared" ca="1" si="16"/>
        <v>265</v>
      </c>
      <c r="H144" s="48">
        <f t="shared" ca="1" si="17"/>
        <v>220</v>
      </c>
      <c r="I144" s="48" t="str">
        <f t="shared" ca="1" si="23"/>
        <v/>
      </c>
      <c r="J144" s="53">
        <f t="shared" ca="1" si="18"/>
        <v>335</v>
      </c>
      <c r="K144" s="45">
        <f t="shared" ca="1" si="20"/>
        <v>5</v>
      </c>
      <c r="L144" s="47"/>
      <c r="P144" s="35" t="str">
        <f t="shared" ca="1" si="21"/>
        <v/>
      </c>
      <c r="Q144" s="35" t="str">
        <f t="shared" ca="1" si="22"/>
        <v/>
      </c>
      <c r="R144" s="29" t="e">
        <f ca="1"/>
        <v>#N/A</v>
      </c>
    </row>
    <row r="145" spans="1:18" ht="15.75" x14ac:dyDescent="0.25">
      <c r="A145" s="39" t="str">
        <f t="shared" ca="1" si="19"/>
        <v>valeur 137</v>
      </c>
      <c r="B145" s="65">
        <f t="shared" ca="1" si="16"/>
        <v>225</v>
      </c>
      <c r="H145" s="48">
        <f t="shared" ca="1" si="17"/>
        <v>220</v>
      </c>
      <c r="I145" s="48" t="str">
        <f t="shared" ca="1" si="23"/>
        <v/>
      </c>
      <c r="J145" s="53">
        <f t="shared" ca="1" si="18"/>
        <v>336</v>
      </c>
      <c r="K145" s="45">
        <f t="shared" ca="1" si="20"/>
        <v>11</v>
      </c>
      <c r="L145" s="47"/>
      <c r="P145" s="35" t="str">
        <f t="shared" ca="1" si="21"/>
        <v/>
      </c>
      <c r="Q145" s="35" t="str">
        <f t="shared" ca="1" si="22"/>
        <v/>
      </c>
      <c r="R145" s="29" t="e">
        <f ca="1"/>
        <v>#N/A</v>
      </c>
    </row>
    <row r="146" spans="1:18" ht="15.75" x14ac:dyDescent="0.25">
      <c r="A146" s="39" t="str">
        <f t="shared" ca="1" si="19"/>
        <v>valeur 138</v>
      </c>
      <c r="B146" s="65">
        <f t="shared" ca="1" si="16"/>
        <v>496</v>
      </c>
      <c r="H146" s="48">
        <f t="shared" ca="1" si="17"/>
        <v>221</v>
      </c>
      <c r="I146" s="48">
        <f t="shared" ca="1" si="23"/>
        <v>221</v>
      </c>
      <c r="J146" s="53">
        <f t="shared" ca="1" si="18"/>
        <v>337</v>
      </c>
      <c r="K146" s="45">
        <f t="shared" ca="1" si="20"/>
        <v>3</v>
      </c>
      <c r="L146" s="47"/>
      <c r="P146" s="35" t="str">
        <f t="shared" ca="1" si="21"/>
        <v/>
      </c>
      <c r="Q146" s="35" t="str">
        <f t="shared" ca="1" si="22"/>
        <v/>
      </c>
      <c r="R146" s="29" t="e">
        <f ca="1"/>
        <v>#N/A</v>
      </c>
    </row>
    <row r="147" spans="1:18" ht="15.75" x14ac:dyDescent="0.25">
      <c r="A147" s="39" t="str">
        <f t="shared" ca="1" si="19"/>
        <v>valeur 139</v>
      </c>
      <c r="B147" s="65">
        <f t="shared" ca="1" si="16"/>
        <v>258</v>
      </c>
      <c r="H147" s="48">
        <f t="shared" ca="1" si="17"/>
        <v>221</v>
      </c>
      <c r="I147" s="48" t="str">
        <f t="shared" ca="1" si="23"/>
        <v/>
      </c>
      <c r="J147" s="53">
        <f t="shared" ca="1" si="18"/>
        <v>338</v>
      </c>
      <c r="K147" s="45">
        <f t="shared" ca="1" si="20"/>
        <v>6</v>
      </c>
      <c r="L147" s="47"/>
      <c r="P147" s="35" t="str">
        <f t="shared" ca="1" si="21"/>
        <v/>
      </c>
      <c r="Q147" s="35" t="str">
        <f t="shared" ca="1" si="22"/>
        <v/>
      </c>
      <c r="R147" s="29" t="e">
        <f ca="1"/>
        <v>#N/A</v>
      </c>
    </row>
    <row r="148" spans="1:18" ht="15.75" x14ac:dyDescent="0.25">
      <c r="A148" s="39" t="str">
        <f t="shared" ca="1" si="19"/>
        <v>valeur 140</v>
      </c>
      <c r="B148" s="65">
        <f t="shared" ca="1" si="16"/>
        <v>280</v>
      </c>
      <c r="H148" s="48">
        <f t="shared" ca="1" si="17"/>
        <v>221</v>
      </c>
      <c r="I148" s="48" t="str">
        <f t="shared" ca="1" si="23"/>
        <v/>
      </c>
      <c r="J148" s="53">
        <f t="shared" ca="1" si="18"/>
        <v>339</v>
      </c>
      <c r="K148" s="45">
        <f t="shared" ca="1" si="20"/>
        <v>4</v>
      </c>
      <c r="L148" s="47"/>
      <c r="P148" s="35" t="str">
        <f t="shared" ca="1" si="21"/>
        <v/>
      </c>
      <c r="Q148" s="35" t="str">
        <f t="shared" ca="1" si="22"/>
        <v/>
      </c>
      <c r="R148" s="29" t="e">
        <f ca="1"/>
        <v>#N/A</v>
      </c>
    </row>
    <row r="149" spans="1:18" ht="15.75" x14ac:dyDescent="0.25">
      <c r="A149" s="39" t="str">
        <f t="shared" ca="1" si="19"/>
        <v>valeur 141</v>
      </c>
      <c r="B149" s="65">
        <f t="shared" ca="1" si="16"/>
        <v>490</v>
      </c>
      <c r="H149" s="48">
        <f t="shared" ca="1" si="17"/>
        <v>221</v>
      </c>
      <c r="I149" s="48" t="str">
        <f t="shared" ca="1" si="23"/>
        <v/>
      </c>
      <c r="J149" s="53">
        <f t="shared" ca="1" si="18"/>
        <v>340</v>
      </c>
      <c r="K149" s="45">
        <f t="shared" ca="1" si="20"/>
        <v>3</v>
      </c>
      <c r="L149" s="47"/>
      <c r="P149" s="35" t="str">
        <f t="shared" ca="1" si="21"/>
        <v/>
      </c>
      <c r="Q149" s="35" t="str">
        <f t="shared" ca="1" si="22"/>
        <v/>
      </c>
      <c r="R149" s="29" t="e">
        <f ca="1"/>
        <v>#N/A</v>
      </c>
    </row>
    <row r="150" spans="1:18" ht="15.75" x14ac:dyDescent="0.25">
      <c r="A150" s="39" t="str">
        <f t="shared" ca="1" si="19"/>
        <v>valeur 142</v>
      </c>
      <c r="B150" s="65">
        <f t="shared" ca="1" si="16"/>
        <v>466</v>
      </c>
      <c r="H150" s="48">
        <f t="shared" ca="1" si="17"/>
        <v>221</v>
      </c>
      <c r="I150" s="48" t="str">
        <f t="shared" ca="1" si="23"/>
        <v/>
      </c>
      <c r="J150" s="53">
        <f t="shared" ca="1" si="18"/>
        <v>341</v>
      </c>
      <c r="K150" s="45">
        <f t="shared" ca="1" si="20"/>
        <v>2</v>
      </c>
      <c r="L150" s="47"/>
      <c r="P150" s="35" t="str">
        <f t="shared" ca="1" si="21"/>
        <v/>
      </c>
      <c r="Q150" s="35" t="str">
        <f t="shared" ca="1" si="22"/>
        <v/>
      </c>
      <c r="R150" s="29" t="e">
        <f ca="1"/>
        <v>#N/A</v>
      </c>
    </row>
    <row r="151" spans="1:18" ht="15.75" x14ac:dyDescent="0.25">
      <c r="A151" s="39" t="str">
        <f t="shared" ca="1" si="19"/>
        <v>valeur 143</v>
      </c>
      <c r="B151" s="65">
        <f t="shared" ca="1" si="16"/>
        <v>432</v>
      </c>
      <c r="H151" s="48">
        <f t="shared" ca="1" si="17"/>
        <v>221</v>
      </c>
      <c r="I151" s="48" t="str">
        <f t="shared" ca="1" si="23"/>
        <v/>
      </c>
      <c r="J151" s="53">
        <f t="shared" ca="1" si="18"/>
        <v>342</v>
      </c>
      <c r="K151" s="45">
        <f t="shared" ca="1" si="20"/>
        <v>12</v>
      </c>
      <c r="L151" s="47"/>
      <c r="P151" s="35" t="str">
        <f t="shared" ca="1" si="21"/>
        <v/>
      </c>
      <c r="Q151" s="35" t="str">
        <f t="shared" ca="1" si="22"/>
        <v/>
      </c>
      <c r="R151" s="29" t="e">
        <f ca="1"/>
        <v>#N/A</v>
      </c>
    </row>
    <row r="152" spans="1:18" ht="15.75" x14ac:dyDescent="0.25">
      <c r="A152" s="39" t="str">
        <f t="shared" ca="1" si="19"/>
        <v>valeur 144</v>
      </c>
      <c r="B152" s="65">
        <f t="shared" ca="1" si="16"/>
        <v>450</v>
      </c>
      <c r="H152" s="48">
        <f t="shared" ca="1" si="17"/>
        <v>222</v>
      </c>
      <c r="I152" s="48">
        <f t="shared" ca="1" si="23"/>
        <v>222</v>
      </c>
      <c r="J152" s="53">
        <f t="shared" ca="1" si="18"/>
        <v>343</v>
      </c>
      <c r="K152" s="45">
        <f t="shared" ca="1" si="20"/>
        <v>6</v>
      </c>
      <c r="L152" s="47"/>
      <c r="P152" s="35" t="str">
        <f t="shared" ca="1" si="21"/>
        <v/>
      </c>
      <c r="Q152" s="35" t="str">
        <f t="shared" ca="1" si="22"/>
        <v/>
      </c>
      <c r="R152" s="29" t="e">
        <f ca="1"/>
        <v>#N/A</v>
      </c>
    </row>
    <row r="153" spans="1:18" ht="15.75" x14ac:dyDescent="0.25">
      <c r="A153" s="39" t="str">
        <f t="shared" ca="1" si="19"/>
        <v>valeur 145</v>
      </c>
      <c r="B153" s="65">
        <f t="shared" ca="1" si="16"/>
        <v>358</v>
      </c>
      <c r="H153" s="48">
        <f t="shared" ca="1" si="17"/>
        <v>222</v>
      </c>
      <c r="I153" s="48" t="str">
        <f t="shared" ca="1" si="23"/>
        <v/>
      </c>
      <c r="J153" s="53">
        <f t="shared" ca="1" si="18"/>
        <v>344</v>
      </c>
      <c r="K153" s="45">
        <f t="shared" ca="1" si="20"/>
        <v>7</v>
      </c>
      <c r="L153" s="47"/>
      <c r="P153" s="35" t="str">
        <f t="shared" ca="1" si="21"/>
        <v/>
      </c>
      <c r="Q153" s="35" t="str">
        <f t="shared" ca="1" si="22"/>
        <v/>
      </c>
      <c r="R153" s="29" t="e">
        <f ca="1"/>
        <v>#N/A</v>
      </c>
    </row>
    <row r="154" spans="1:18" ht="15.75" x14ac:dyDescent="0.25">
      <c r="A154" s="39" t="str">
        <f t="shared" ca="1" si="19"/>
        <v>valeur 146</v>
      </c>
      <c r="B154" s="65">
        <f t="shared" ca="1" si="16"/>
        <v>433</v>
      </c>
      <c r="H154" s="48">
        <f t="shared" ca="1" si="17"/>
        <v>222</v>
      </c>
      <c r="I154" s="48" t="str">
        <f t="shared" ca="1" si="23"/>
        <v/>
      </c>
      <c r="J154" s="53">
        <f t="shared" ca="1" si="18"/>
        <v>345</v>
      </c>
      <c r="K154" s="45">
        <f t="shared" ca="1" si="20"/>
        <v>10</v>
      </c>
      <c r="L154" s="47"/>
      <c r="P154" s="35" t="str">
        <f t="shared" ca="1" si="21"/>
        <v/>
      </c>
      <c r="Q154" s="35" t="str">
        <f t="shared" ca="1" si="22"/>
        <v/>
      </c>
      <c r="R154" s="29" t="e">
        <f ca="1"/>
        <v>#N/A</v>
      </c>
    </row>
    <row r="155" spans="1:18" ht="15.75" x14ac:dyDescent="0.25">
      <c r="A155" s="39" t="str">
        <f t="shared" ca="1" si="19"/>
        <v>valeur 147</v>
      </c>
      <c r="B155" s="65">
        <f t="shared" ca="1" si="16"/>
        <v>246</v>
      </c>
      <c r="H155" s="48">
        <f t="shared" ca="1" si="17"/>
        <v>222</v>
      </c>
      <c r="I155" s="48" t="str">
        <f t="shared" ca="1" si="23"/>
        <v/>
      </c>
      <c r="J155" s="53">
        <f t="shared" ca="1" si="18"/>
        <v>346</v>
      </c>
      <c r="K155" s="45">
        <f t="shared" ca="1" si="20"/>
        <v>4</v>
      </c>
      <c r="L155" s="47"/>
      <c r="P155" s="35" t="str">
        <f t="shared" ca="1" si="21"/>
        <v/>
      </c>
      <c r="Q155" s="35" t="str">
        <f t="shared" ca="1" si="22"/>
        <v/>
      </c>
      <c r="R155" s="29" t="e">
        <f ca="1"/>
        <v>#N/A</v>
      </c>
    </row>
    <row r="156" spans="1:18" ht="15.75" x14ac:dyDescent="0.25">
      <c r="A156" s="39" t="str">
        <f t="shared" ca="1" si="19"/>
        <v>valeur 148</v>
      </c>
      <c r="B156" s="65">
        <f t="shared" ca="1" si="16"/>
        <v>364</v>
      </c>
      <c r="H156" s="48">
        <f t="shared" ca="1" si="17"/>
        <v>222</v>
      </c>
      <c r="I156" s="48" t="str">
        <f t="shared" ca="1" si="23"/>
        <v/>
      </c>
      <c r="J156" s="53">
        <f t="shared" ca="1" si="18"/>
        <v>347</v>
      </c>
      <c r="K156" s="45">
        <f t="shared" ca="1" si="20"/>
        <v>5</v>
      </c>
      <c r="L156" s="47"/>
      <c r="P156" s="35" t="str">
        <f t="shared" ca="1" si="21"/>
        <v/>
      </c>
      <c r="Q156" s="35" t="str">
        <f t="shared" ca="1" si="22"/>
        <v/>
      </c>
      <c r="R156" s="29" t="e">
        <f ca="1"/>
        <v>#N/A</v>
      </c>
    </row>
    <row r="157" spans="1:18" ht="15.75" x14ac:dyDescent="0.25">
      <c r="A157" s="39" t="str">
        <f t="shared" ca="1" si="19"/>
        <v>valeur 149</v>
      </c>
      <c r="B157" s="65">
        <f t="shared" ca="1" si="16"/>
        <v>474</v>
      </c>
      <c r="H157" s="48">
        <f t="shared" ca="1" si="17"/>
        <v>222</v>
      </c>
      <c r="I157" s="48" t="str">
        <f t="shared" ca="1" si="23"/>
        <v/>
      </c>
      <c r="J157" s="53">
        <f t="shared" ca="1" si="18"/>
        <v>348</v>
      </c>
      <c r="K157" s="45">
        <f t="shared" ca="1" si="20"/>
        <v>5</v>
      </c>
      <c r="L157" s="47"/>
      <c r="P157" s="35" t="str">
        <f t="shared" ca="1" si="21"/>
        <v/>
      </c>
      <c r="Q157" s="35" t="str">
        <f t="shared" ca="1" si="22"/>
        <v/>
      </c>
      <c r="R157" s="29" t="e">
        <f ca="1"/>
        <v>#N/A</v>
      </c>
    </row>
    <row r="158" spans="1:18" ht="15.75" x14ac:dyDescent="0.25">
      <c r="A158" s="39" t="str">
        <f t="shared" ca="1" si="19"/>
        <v>valeur 150</v>
      </c>
      <c r="B158" s="65">
        <f t="shared" ca="1" si="16"/>
        <v>306</v>
      </c>
      <c r="H158" s="48">
        <f t="shared" ca="1" si="17"/>
        <v>222</v>
      </c>
      <c r="I158" s="48" t="str">
        <f t="shared" ca="1" si="23"/>
        <v/>
      </c>
      <c r="J158" s="53">
        <f t="shared" ca="1" si="18"/>
        <v>349</v>
      </c>
      <c r="K158" s="45">
        <f t="shared" ca="1" si="20"/>
        <v>5</v>
      </c>
      <c r="L158" s="47"/>
      <c r="P158" s="35" t="str">
        <f t="shared" ca="1" si="21"/>
        <v/>
      </c>
      <c r="Q158" s="35" t="str">
        <f t="shared" ca="1" si="22"/>
        <v/>
      </c>
      <c r="R158" s="29" t="e">
        <f ca="1"/>
        <v>#N/A</v>
      </c>
    </row>
    <row r="159" spans="1:18" ht="15.75" x14ac:dyDescent="0.25">
      <c r="A159" s="39" t="str">
        <f t="shared" ca="1" si="19"/>
        <v>valeur 151</v>
      </c>
      <c r="B159" s="65">
        <f t="shared" ca="1" si="16"/>
        <v>258</v>
      </c>
      <c r="H159" s="48">
        <f t="shared" ca="1" si="17"/>
        <v>223</v>
      </c>
      <c r="I159" s="48">
        <f t="shared" ca="1" si="23"/>
        <v>223</v>
      </c>
      <c r="J159" s="53">
        <f t="shared" ca="1" si="18"/>
        <v>350</v>
      </c>
      <c r="K159" s="45">
        <f t="shared" ca="1" si="20"/>
        <v>9</v>
      </c>
      <c r="L159" s="47"/>
      <c r="P159" s="35" t="str">
        <f t="shared" ca="1" si="21"/>
        <v/>
      </c>
      <c r="Q159" s="35" t="str">
        <f t="shared" ca="1" si="22"/>
        <v/>
      </c>
      <c r="R159" s="29" t="e">
        <f ca="1"/>
        <v>#N/A</v>
      </c>
    </row>
    <row r="160" spans="1:18" ht="15.75" x14ac:dyDescent="0.25">
      <c r="A160" s="39" t="str">
        <f t="shared" ca="1" si="19"/>
        <v>valeur 152</v>
      </c>
      <c r="B160" s="65">
        <f t="shared" ca="1" si="16"/>
        <v>201</v>
      </c>
      <c r="H160" s="48">
        <f t="shared" ca="1" si="17"/>
        <v>223</v>
      </c>
      <c r="I160" s="48" t="str">
        <f t="shared" ca="1" si="23"/>
        <v/>
      </c>
      <c r="J160" s="53">
        <f t="shared" ca="1" si="18"/>
        <v>351</v>
      </c>
      <c r="K160" s="45">
        <f t="shared" ca="1" si="20"/>
        <v>9</v>
      </c>
      <c r="L160" s="47"/>
      <c r="P160" s="35" t="str">
        <f t="shared" ca="1" si="21"/>
        <v/>
      </c>
      <c r="Q160" s="35" t="str">
        <f t="shared" ca="1" si="22"/>
        <v/>
      </c>
      <c r="R160" s="29" t="e">
        <f ca="1"/>
        <v>#N/A</v>
      </c>
    </row>
    <row r="161" spans="1:18" ht="15.75" x14ac:dyDescent="0.25">
      <c r="A161" s="39" t="str">
        <f t="shared" ca="1" si="19"/>
        <v>valeur 153</v>
      </c>
      <c r="B161" s="65">
        <f t="shared" ca="1" si="16"/>
        <v>409</v>
      </c>
      <c r="H161" s="48">
        <f t="shared" ca="1" si="17"/>
        <v>223</v>
      </c>
      <c r="I161" s="48" t="str">
        <f t="shared" ca="1" si="23"/>
        <v/>
      </c>
      <c r="J161" s="53">
        <f t="shared" ca="1" si="18"/>
        <v>352</v>
      </c>
      <c r="K161" s="45">
        <f t="shared" ca="1" si="20"/>
        <v>3</v>
      </c>
      <c r="L161" s="47"/>
      <c r="P161" s="35" t="str">
        <f t="shared" ca="1" si="21"/>
        <v/>
      </c>
      <c r="Q161" s="35" t="str">
        <f t="shared" ca="1" si="22"/>
        <v/>
      </c>
      <c r="R161" s="29" t="e">
        <f ca="1"/>
        <v>#N/A</v>
      </c>
    </row>
    <row r="162" spans="1:18" ht="15.75" x14ac:dyDescent="0.25">
      <c r="A162" s="39" t="str">
        <f t="shared" ca="1" si="19"/>
        <v>valeur 154</v>
      </c>
      <c r="B162" s="65">
        <f t="shared" ca="1" si="16"/>
        <v>395</v>
      </c>
      <c r="H162" s="48">
        <f t="shared" ca="1" si="17"/>
        <v>223</v>
      </c>
      <c r="I162" s="48" t="str">
        <f t="shared" ca="1" si="23"/>
        <v/>
      </c>
      <c r="J162" s="53">
        <f t="shared" ca="1" si="18"/>
        <v>353</v>
      </c>
      <c r="K162" s="45">
        <f t="shared" ca="1" si="20"/>
        <v>8</v>
      </c>
      <c r="L162" s="47"/>
      <c r="P162" s="35" t="str">
        <f t="shared" ca="1" si="21"/>
        <v/>
      </c>
      <c r="Q162" s="35" t="str">
        <f t="shared" ca="1" si="22"/>
        <v/>
      </c>
      <c r="R162" s="29" t="e">
        <f ca="1"/>
        <v>#N/A</v>
      </c>
    </row>
    <row r="163" spans="1:18" ht="15.75" x14ac:dyDescent="0.25">
      <c r="A163" s="39" t="str">
        <f t="shared" ca="1" si="19"/>
        <v>valeur 155</v>
      </c>
      <c r="B163" s="65">
        <f t="shared" ca="1" si="16"/>
        <v>469</v>
      </c>
      <c r="H163" s="48">
        <f t="shared" ca="1" si="17"/>
        <v>223</v>
      </c>
      <c r="I163" s="48" t="str">
        <f t="shared" ca="1" si="23"/>
        <v/>
      </c>
      <c r="J163" s="53">
        <f t="shared" ca="1" si="18"/>
        <v>354</v>
      </c>
      <c r="K163" s="45">
        <f t="shared" ca="1" si="20"/>
        <v>6</v>
      </c>
      <c r="L163" s="47"/>
      <c r="P163" s="35" t="str">
        <f t="shared" ca="1" si="21"/>
        <v/>
      </c>
      <c r="Q163" s="35" t="str">
        <f t="shared" ca="1" si="22"/>
        <v/>
      </c>
      <c r="R163" s="29" t="e">
        <f ca="1"/>
        <v>#N/A</v>
      </c>
    </row>
    <row r="164" spans="1:18" ht="15.75" x14ac:dyDescent="0.25">
      <c r="A164" s="39" t="str">
        <f t="shared" ca="1" si="19"/>
        <v>valeur 156</v>
      </c>
      <c r="B164" s="65">
        <f t="shared" ca="1" si="16"/>
        <v>229</v>
      </c>
      <c r="H164" s="48">
        <f t="shared" ca="1" si="17"/>
        <v>224</v>
      </c>
      <c r="I164" s="48">
        <f t="shared" ca="1" si="23"/>
        <v>224</v>
      </c>
      <c r="J164" s="53">
        <f t="shared" ca="1" si="18"/>
        <v>355</v>
      </c>
      <c r="K164" s="45">
        <f t="shared" ca="1" si="20"/>
        <v>8</v>
      </c>
      <c r="L164" s="47"/>
      <c r="P164" s="35" t="str">
        <f t="shared" ca="1" si="21"/>
        <v/>
      </c>
      <c r="Q164" s="35" t="str">
        <f t="shared" ca="1" si="22"/>
        <v/>
      </c>
      <c r="R164" s="29" t="e">
        <f ca="1"/>
        <v>#N/A</v>
      </c>
    </row>
    <row r="165" spans="1:18" ht="15.75" x14ac:dyDescent="0.25">
      <c r="A165" s="39" t="str">
        <f t="shared" ca="1" si="19"/>
        <v>valeur 157</v>
      </c>
      <c r="B165" s="65">
        <f t="shared" ca="1" si="16"/>
        <v>495</v>
      </c>
      <c r="H165" s="48">
        <f t="shared" ca="1" si="17"/>
        <v>224</v>
      </c>
      <c r="I165" s="48" t="str">
        <f t="shared" ca="1" si="23"/>
        <v/>
      </c>
      <c r="J165" s="53">
        <f t="shared" ca="1" si="18"/>
        <v>356</v>
      </c>
      <c r="K165" s="45">
        <f t="shared" ca="1" si="20"/>
        <v>6</v>
      </c>
      <c r="L165" s="47"/>
      <c r="P165" s="35" t="str">
        <f t="shared" ca="1" si="21"/>
        <v/>
      </c>
      <c r="Q165" s="35" t="str">
        <f t="shared" ca="1" si="22"/>
        <v/>
      </c>
      <c r="R165" s="29" t="e">
        <f ca="1"/>
        <v>#N/A</v>
      </c>
    </row>
    <row r="166" spans="1:18" ht="15.75" x14ac:dyDescent="0.25">
      <c r="A166" s="39" t="str">
        <f t="shared" ca="1" si="19"/>
        <v>valeur 158</v>
      </c>
      <c r="B166" s="65">
        <f t="shared" ca="1" si="16"/>
        <v>483</v>
      </c>
      <c r="H166" s="48">
        <f t="shared" ca="1" si="17"/>
        <v>224</v>
      </c>
      <c r="I166" s="48" t="str">
        <f t="shared" ca="1" si="23"/>
        <v/>
      </c>
      <c r="J166" s="53">
        <f t="shared" ca="1" si="18"/>
        <v>357</v>
      </c>
      <c r="K166" s="45">
        <f t="shared" ca="1" si="20"/>
        <v>8</v>
      </c>
      <c r="L166" s="47"/>
      <c r="P166" s="35" t="str">
        <f t="shared" ca="1" si="21"/>
        <v/>
      </c>
      <c r="Q166" s="35" t="str">
        <f t="shared" ca="1" si="22"/>
        <v/>
      </c>
      <c r="R166" s="29" t="e">
        <f ca="1"/>
        <v>#N/A</v>
      </c>
    </row>
    <row r="167" spans="1:18" ht="15.75" x14ac:dyDescent="0.25">
      <c r="A167" s="39" t="str">
        <f t="shared" ca="1" si="19"/>
        <v>valeur 159</v>
      </c>
      <c r="B167" s="65">
        <f t="shared" ca="1" si="16"/>
        <v>207</v>
      </c>
      <c r="H167" s="48">
        <f t="shared" ca="1" si="17"/>
        <v>224</v>
      </c>
      <c r="I167" s="48" t="str">
        <f t="shared" ca="1" si="23"/>
        <v/>
      </c>
      <c r="J167" s="53">
        <f t="shared" ca="1" si="18"/>
        <v>358</v>
      </c>
      <c r="K167" s="45">
        <f t="shared" ca="1" si="20"/>
        <v>8</v>
      </c>
      <c r="L167" s="47"/>
      <c r="P167" s="35" t="str">
        <f t="shared" ca="1" si="21"/>
        <v/>
      </c>
      <c r="Q167" s="35" t="str">
        <f t="shared" ca="1" si="22"/>
        <v/>
      </c>
      <c r="R167" s="29" t="e">
        <f ca="1"/>
        <v>#N/A</v>
      </c>
    </row>
    <row r="168" spans="1:18" ht="15.75" x14ac:dyDescent="0.25">
      <c r="A168" s="39" t="str">
        <f t="shared" ca="1" si="19"/>
        <v>valeur 160</v>
      </c>
      <c r="B168" s="65">
        <f t="shared" ca="1" si="16"/>
        <v>298</v>
      </c>
      <c r="H168" s="48">
        <f t="shared" ca="1" si="17"/>
        <v>225</v>
      </c>
      <c r="I168" s="48">
        <f t="shared" ca="1" si="23"/>
        <v>225</v>
      </c>
      <c r="J168" s="53">
        <f t="shared" ca="1" si="18"/>
        <v>359</v>
      </c>
      <c r="K168" s="45">
        <f t="shared" ca="1" si="20"/>
        <v>3</v>
      </c>
      <c r="L168" s="47"/>
      <c r="P168" s="35" t="str">
        <f t="shared" ca="1" si="21"/>
        <v/>
      </c>
      <c r="Q168" s="35" t="str">
        <f t="shared" ca="1" si="22"/>
        <v/>
      </c>
      <c r="R168" s="29" t="e">
        <f ca="1"/>
        <v>#N/A</v>
      </c>
    </row>
    <row r="169" spans="1:18" ht="15.75" x14ac:dyDescent="0.25">
      <c r="A169" s="39" t="str">
        <f t="shared" ca="1" si="19"/>
        <v>valeur 161</v>
      </c>
      <c r="B169" s="65">
        <f t="shared" ca="1" si="16"/>
        <v>450</v>
      </c>
      <c r="H169" s="48">
        <f t="shared" ca="1" si="17"/>
        <v>225</v>
      </c>
      <c r="I169" s="48" t="str">
        <f t="shared" ca="1" si="23"/>
        <v/>
      </c>
      <c r="J169" s="53">
        <f t="shared" ca="1" si="18"/>
        <v>360</v>
      </c>
      <c r="K169" s="45">
        <f t="shared" ca="1" si="20"/>
        <v>8</v>
      </c>
      <c r="L169" s="47"/>
      <c r="P169" s="35" t="str">
        <f t="shared" ca="1" si="21"/>
        <v/>
      </c>
      <c r="Q169" s="35" t="str">
        <f t="shared" ca="1" si="22"/>
        <v/>
      </c>
      <c r="R169" s="29" t="e">
        <f ca="1"/>
        <v>#N/A</v>
      </c>
    </row>
    <row r="170" spans="1:18" ht="15.75" x14ac:dyDescent="0.25">
      <c r="A170" s="39" t="str">
        <f t="shared" ca="1" si="19"/>
        <v>valeur 162</v>
      </c>
      <c r="B170" s="65">
        <f t="shared" ca="1" si="16"/>
        <v>282</v>
      </c>
      <c r="H170" s="48">
        <f t="shared" ca="1" si="17"/>
        <v>225</v>
      </c>
      <c r="I170" s="48" t="str">
        <f t="shared" ca="1" si="23"/>
        <v/>
      </c>
      <c r="J170" s="53">
        <f t="shared" ca="1" si="18"/>
        <v>361</v>
      </c>
      <c r="K170" s="45">
        <f t="shared" ca="1" si="20"/>
        <v>11</v>
      </c>
      <c r="L170" s="47"/>
      <c r="P170" s="35" t="str">
        <f t="shared" ca="1" si="21"/>
        <v/>
      </c>
      <c r="Q170" s="35" t="str">
        <f t="shared" ca="1" si="22"/>
        <v/>
      </c>
      <c r="R170" s="29" t="e">
        <f ca="1"/>
        <v>#N/A</v>
      </c>
    </row>
    <row r="171" spans="1:18" ht="15.75" x14ac:dyDescent="0.25">
      <c r="A171" s="39" t="str">
        <f t="shared" ca="1" si="19"/>
        <v>valeur 163</v>
      </c>
      <c r="B171" s="65">
        <f t="shared" ca="1" si="16"/>
        <v>445</v>
      </c>
      <c r="H171" s="48">
        <f t="shared" ca="1" si="17"/>
        <v>225</v>
      </c>
      <c r="I171" s="48" t="str">
        <f t="shared" ca="1" si="23"/>
        <v/>
      </c>
      <c r="J171" s="53">
        <f t="shared" ca="1" si="18"/>
        <v>362</v>
      </c>
      <c r="K171" s="45">
        <f t="shared" ca="1" si="20"/>
        <v>8</v>
      </c>
      <c r="L171" s="47"/>
      <c r="P171" s="35" t="str">
        <f t="shared" ca="1" si="21"/>
        <v/>
      </c>
      <c r="Q171" s="35" t="str">
        <f t="shared" ca="1" si="22"/>
        <v/>
      </c>
      <c r="R171" s="29" t="e">
        <f ca="1"/>
        <v>#N/A</v>
      </c>
    </row>
    <row r="172" spans="1:18" ht="15.75" x14ac:dyDescent="0.25">
      <c r="A172" s="39" t="str">
        <f t="shared" ca="1" si="19"/>
        <v>valeur 164</v>
      </c>
      <c r="B172" s="65">
        <f t="shared" ca="1" si="16"/>
        <v>252</v>
      </c>
      <c r="H172" s="48">
        <f t="shared" ca="1" si="17"/>
        <v>225</v>
      </c>
      <c r="I172" s="48" t="str">
        <f t="shared" ca="1" si="23"/>
        <v/>
      </c>
      <c r="J172" s="53">
        <f t="shared" ca="1" si="18"/>
        <v>363</v>
      </c>
      <c r="K172" s="45">
        <f t="shared" ca="1" si="20"/>
        <v>7</v>
      </c>
      <c r="L172" s="47"/>
      <c r="P172" s="35" t="str">
        <f t="shared" ca="1" si="21"/>
        <v/>
      </c>
      <c r="Q172" s="35" t="str">
        <f t="shared" ca="1" si="22"/>
        <v/>
      </c>
      <c r="R172" s="29" t="e">
        <f ca="1"/>
        <v>#N/A</v>
      </c>
    </row>
    <row r="173" spans="1:18" ht="15.75" x14ac:dyDescent="0.25">
      <c r="A173" s="39" t="str">
        <f t="shared" ca="1" si="19"/>
        <v>valeur 165</v>
      </c>
      <c r="B173" s="65">
        <f t="shared" ca="1" si="16"/>
        <v>357</v>
      </c>
      <c r="H173" s="48">
        <f t="shared" ca="1" si="17"/>
        <v>225</v>
      </c>
      <c r="I173" s="48" t="str">
        <f t="shared" ca="1" si="23"/>
        <v/>
      </c>
      <c r="J173" s="53">
        <f t="shared" ca="1" si="18"/>
        <v>364</v>
      </c>
      <c r="K173" s="45">
        <f t="shared" ca="1" si="20"/>
        <v>6</v>
      </c>
      <c r="L173" s="47"/>
      <c r="P173" s="35" t="str">
        <f t="shared" ca="1" si="21"/>
        <v/>
      </c>
      <c r="Q173" s="35" t="str">
        <f t="shared" ca="1" si="22"/>
        <v/>
      </c>
      <c r="R173" s="29" t="e">
        <f ca="1"/>
        <v>#N/A</v>
      </c>
    </row>
    <row r="174" spans="1:18" ht="15.75" x14ac:dyDescent="0.25">
      <c r="A174" s="39" t="str">
        <f t="shared" ca="1" si="19"/>
        <v>valeur 166</v>
      </c>
      <c r="B174" s="65">
        <f t="shared" ca="1" si="16"/>
        <v>475</v>
      </c>
      <c r="H174" s="48">
        <f t="shared" ca="1" si="17"/>
        <v>225</v>
      </c>
      <c r="I174" s="48" t="str">
        <f t="shared" ca="1" si="23"/>
        <v/>
      </c>
      <c r="J174" s="53">
        <f t="shared" ca="1" si="18"/>
        <v>365</v>
      </c>
      <c r="K174" s="45">
        <f t="shared" ca="1" si="20"/>
        <v>5</v>
      </c>
      <c r="L174" s="47"/>
      <c r="P174" s="35" t="str">
        <f t="shared" ca="1" si="21"/>
        <v/>
      </c>
      <c r="Q174" s="35" t="str">
        <f t="shared" ca="1" si="22"/>
        <v/>
      </c>
      <c r="R174" s="29" t="e">
        <f ca="1"/>
        <v>#N/A</v>
      </c>
    </row>
    <row r="175" spans="1:18" ht="15.75" x14ac:dyDescent="0.25">
      <c r="A175" s="39" t="str">
        <f t="shared" ca="1" si="19"/>
        <v>valeur 167</v>
      </c>
      <c r="B175" s="65">
        <f t="shared" ca="1" si="16"/>
        <v>389</v>
      </c>
      <c r="H175" s="48">
        <f t="shared" ca="1" si="17"/>
        <v>225</v>
      </c>
      <c r="I175" s="48" t="str">
        <f t="shared" ca="1" si="23"/>
        <v/>
      </c>
      <c r="J175" s="53">
        <f t="shared" ca="1" si="18"/>
        <v>366</v>
      </c>
      <c r="K175" s="45">
        <f t="shared" ca="1" si="20"/>
        <v>6</v>
      </c>
      <c r="L175" s="47"/>
      <c r="P175" s="35" t="str">
        <f t="shared" ca="1" si="21"/>
        <v/>
      </c>
      <c r="Q175" s="35" t="str">
        <f t="shared" ca="1" si="22"/>
        <v/>
      </c>
      <c r="R175" s="29" t="e">
        <f ca="1"/>
        <v>#N/A</v>
      </c>
    </row>
    <row r="176" spans="1:18" ht="15.75" x14ac:dyDescent="0.25">
      <c r="A176" s="39" t="str">
        <f t="shared" ca="1" si="19"/>
        <v>valeur 168</v>
      </c>
      <c r="B176" s="65">
        <f t="shared" ca="1" si="16"/>
        <v>360</v>
      </c>
      <c r="H176" s="48">
        <f t="shared" ca="1" si="17"/>
        <v>226</v>
      </c>
      <c r="I176" s="48">
        <f t="shared" ca="1" si="23"/>
        <v>226</v>
      </c>
      <c r="J176" s="53">
        <f t="shared" ca="1" si="18"/>
        <v>367</v>
      </c>
      <c r="K176" s="45">
        <f t="shared" ca="1" si="20"/>
        <v>11</v>
      </c>
      <c r="L176" s="47"/>
      <c r="P176" s="35" t="str">
        <f t="shared" ca="1" si="21"/>
        <v/>
      </c>
      <c r="Q176" s="35" t="str">
        <f t="shared" ca="1" si="22"/>
        <v/>
      </c>
      <c r="R176" s="29" t="e">
        <f ca="1"/>
        <v>#N/A</v>
      </c>
    </row>
    <row r="177" spans="1:18" ht="15.75" x14ac:dyDescent="0.25">
      <c r="A177" s="39" t="str">
        <f t="shared" ca="1" si="19"/>
        <v>valeur 169</v>
      </c>
      <c r="B177" s="65">
        <f t="shared" ca="1" si="16"/>
        <v>254</v>
      </c>
      <c r="H177" s="48">
        <f t="shared" ca="1" si="17"/>
        <v>226</v>
      </c>
      <c r="I177" s="48" t="str">
        <f t="shared" ca="1" si="23"/>
        <v/>
      </c>
      <c r="J177" s="53">
        <f t="shared" ca="1" si="18"/>
        <v>368</v>
      </c>
      <c r="K177" s="45">
        <f t="shared" ca="1" si="20"/>
        <v>9</v>
      </c>
      <c r="L177" s="47"/>
      <c r="P177" s="35" t="str">
        <f t="shared" ca="1" si="21"/>
        <v/>
      </c>
      <c r="Q177" s="35" t="str">
        <f t="shared" ca="1" si="22"/>
        <v/>
      </c>
      <c r="R177" s="29" t="e">
        <f ca="1"/>
        <v>#N/A</v>
      </c>
    </row>
    <row r="178" spans="1:18" ht="15.75" x14ac:dyDescent="0.25">
      <c r="A178" s="39" t="str">
        <f t="shared" ca="1" si="19"/>
        <v>valeur 170</v>
      </c>
      <c r="B178" s="65">
        <f t="shared" ca="1" si="16"/>
        <v>368</v>
      </c>
      <c r="H178" s="48">
        <f t="shared" ca="1" si="17"/>
        <v>226</v>
      </c>
      <c r="I178" s="48" t="str">
        <f t="shared" ca="1" si="23"/>
        <v/>
      </c>
      <c r="J178" s="53">
        <f t="shared" ca="1" si="18"/>
        <v>369</v>
      </c>
      <c r="K178" s="45">
        <f t="shared" ca="1" si="20"/>
        <v>9</v>
      </c>
      <c r="L178" s="47"/>
      <c r="P178" s="35" t="str">
        <f t="shared" ca="1" si="21"/>
        <v/>
      </c>
      <c r="Q178" s="35" t="str">
        <f t="shared" ca="1" si="22"/>
        <v/>
      </c>
      <c r="R178" s="29" t="e">
        <f ca="1"/>
        <v>#N/A</v>
      </c>
    </row>
    <row r="179" spans="1:18" ht="15.75" x14ac:dyDescent="0.25">
      <c r="A179" s="39" t="str">
        <f t="shared" ca="1" si="19"/>
        <v>valeur 171</v>
      </c>
      <c r="B179" s="65">
        <f t="shared" ca="1" si="16"/>
        <v>469</v>
      </c>
      <c r="H179" s="48">
        <f t="shared" ca="1" si="17"/>
        <v>226</v>
      </c>
      <c r="I179" s="48" t="str">
        <f t="shared" ca="1" si="23"/>
        <v/>
      </c>
      <c r="J179" s="53">
        <f t="shared" ca="1" si="18"/>
        <v>370</v>
      </c>
      <c r="K179" s="45">
        <f t="shared" ca="1" si="20"/>
        <v>9</v>
      </c>
      <c r="L179" s="47"/>
      <c r="P179" s="35" t="str">
        <f t="shared" ca="1" si="21"/>
        <v/>
      </c>
      <c r="Q179" s="35" t="str">
        <f t="shared" ca="1" si="22"/>
        <v/>
      </c>
      <c r="R179" s="29" t="e">
        <f ca="1"/>
        <v>#N/A</v>
      </c>
    </row>
    <row r="180" spans="1:18" ht="15.75" x14ac:dyDescent="0.25">
      <c r="A180" s="39" t="str">
        <f t="shared" ca="1" si="19"/>
        <v>valeur 172</v>
      </c>
      <c r="B180" s="65">
        <f t="shared" ca="1" si="16"/>
        <v>370</v>
      </c>
      <c r="H180" s="48">
        <f t="shared" ca="1" si="17"/>
        <v>226</v>
      </c>
      <c r="I180" s="48" t="str">
        <f t="shared" ca="1" si="23"/>
        <v/>
      </c>
      <c r="J180" s="53">
        <f t="shared" ca="1" si="18"/>
        <v>371</v>
      </c>
      <c r="K180" s="45">
        <f t="shared" ca="1" si="20"/>
        <v>4</v>
      </c>
      <c r="L180" s="47"/>
      <c r="P180" s="35" t="str">
        <f t="shared" ca="1" si="21"/>
        <v/>
      </c>
      <c r="Q180" s="35" t="str">
        <f t="shared" ca="1" si="22"/>
        <v/>
      </c>
      <c r="R180" s="29" t="e">
        <f ca="1"/>
        <v>#N/A</v>
      </c>
    </row>
    <row r="181" spans="1:18" ht="15.75" x14ac:dyDescent="0.25">
      <c r="A181" s="39" t="str">
        <f t="shared" ca="1" si="19"/>
        <v>valeur 173</v>
      </c>
      <c r="B181" s="65">
        <f t="shared" ca="1" si="16"/>
        <v>363</v>
      </c>
      <c r="H181" s="48">
        <f t="shared" ca="1" si="17"/>
        <v>226</v>
      </c>
      <c r="I181" s="48" t="str">
        <f t="shared" ca="1" si="23"/>
        <v/>
      </c>
      <c r="J181" s="53">
        <f t="shared" ca="1" si="18"/>
        <v>372</v>
      </c>
      <c r="K181" s="45">
        <f t="shared" ca="1" si="20"/>
        <v>7</v>
      </c>
      <c r="L181" s="47"/>
      <c r="P181" s="35" t="str">
        <f t="shared" ca="1" si="21"/>
        <v/>
      </c>
      <c r="Q181" s="35" t="str">
        <f t="shared" ca="1" si="22"/>
        <v/>
      </c>
      <c r="R181" s="29" t="e">
        <f ca="1"/>
        <v>#N/A</v>
      </c>
    </row>
    <row r="182" spans="1:18" ht="15.75" x14ac:dyDescent="0.25">
      <c r="A182" s="39" t="str">
        <f t="shared" ca="1" si="19"/>
        <v>valeur 174</v>
      </c>
      <c r="B182" s="65">
        <f t="shared" ca="1" si="16"/>
        <v>441</v>
      </c>
      <c r="H182" s="48">
        <f t="shared" ca="1" si="17"/>
        <v>226</v>
      </c>
      <c r="I182" s="48" t="str">
        <f t="shared" ca="1" si="23"/>
        <v/>
      </c>
      <c r="J182" s="53">
        <f t="shared" ca="1" si="18"/>
        <v>373</v>
      </c>
      <c r="K182" s="45">
        <f t="shared" ca="1" si="20"/>
        <v>6</v>
      </c>
      <c r="L182" s="47"/>
      <c r="P182" s="35" t="str">
        <f t="shared" ca="1" si="21"/>
        <v/>
      </c>
      <c r="Q182" s="35" t="str">
        <f t="shared" ca="1" si="22"/>
        <v/>
      </c>
      <c r="R182" s="29" t="e">
        <f ca="1"/>
        <v>#N/A</v>
      </c>
    </row>
    <row r="183" spans="1:18" ht="15.75" x14ac:dyDescent="0.25">
      <c r="A183" s="39" t="str">
        <f t="shared" ca="1" si="19"/>
        <v>valeur 175</v>
      </c>
      <c r="B183" s="65">
        <f t="shared" ca="1" si="16"/>
        <v>307</v>
      </c>
      <c r="H183" s="48">
        <f t="shared" ca="1" si="17"/>
        <v>226</v>
      </c>
      <c r="I183" s="48" t="str">
        <f t="shared" ca="1" si="23"/>
        <v/>
      </c>
      <c r="J183" s="53">
        <f t="shared" ca="1" si="18"/>
        <v>374</v>
      </c>
      <c r="K183" s="45">
        <f t="shared" ca="1" si="20"/>
        <v>6</v>
      </c>
      <c r="L183" s="47"/>
      <c r="P183" s="35" t="str">
        <f t="shared" ca="1" si="21"/>
        <v/>
      </c>
      <c r="Q183" s="35" t="str">
        <f t="shared" ca="1" si="22"/>
        <v/>
      </c>
      <c r="R183" s="29" t="e">
        <f ca="1"/>
        <v>#N/A</v>
      </c>
    </row>
    <row r="184" spans="1:18" ht="15.75" x14ac:dyDescent="0.25">
      <c r="A184" s="39" t="str">
        <f t="shared" ca="1" si="19"/>
        <v>valeur 176</v>
      </c>
      <c r="B184" s="65">
        <f t="shared" ca="1" si="16"/>
        <v>382</v>
      </c>
      <c r="H184" s="48">
        <f t="shared" ca="1" si="17"/>
        <v>226</v>
      </c>
      <c r="I184" s="48" t="str">
        <f t="shared" ca="1" si="23"/>
        <v/>
      </c>
      <c r="J184" s="53">
        <f t="shared" ca="1" si="18"/>
        <v>375</v>
      </c>
      <c r="K184" s="45">
        <f t="shared" ca="1" si="20"/>
        <v>10</v>
      </c>
      <c r="L184" s="47"/>
      <c r="P184" s="35" t="str">
        <f t="shared" ca="1" si="21"/>
        <v/>
      </c>
      <c r="Q184" s="35" t="str">
        <f t="shared" ca="1" si="22"/>
        <v/>
      </c>
      <c r="R184" s="29" t="e">
        <f ca="1"/>
        <v>#N/A</v>
      </c>
    </row>
    <row r="185" spans="1:18" ht="15.75" x14ac:dyDescent="0.25">
      <c r="A185" s="39" t="str">
        <f t="shared" ca="1" si="19"/>
        <v>valeur 177</v>
      </c>
      <c r="B185" s="65">
        <f t="shared" ca="1" si="16"/>
        <v>384</v>
      </c>
      <c r="H185" s="48">
        <f t="shared" ca="1" si="17"/>
        <v>226</v>
      </c>
      <c r="I185" s="48" t="str">
        <f t="shared" ca="1" si="23"/>
        <v/>
      </c>
      <c r="J185" s="53">
        <f t="shared" ca="1" si="18"/>
        <v>376</v>
      </c>
      <c r="K185" s="45">
        <f t="shared" ca="1" si="20"/>
        <v>8</v>
      </c>
      <c r="L185" s="47"/>
      <c r="P185" s="35" t="str">
        <f t="shared" ca="1" si="21"/>
        <v/>
      </c>
      <c r="Q185" s="35" t="str">
        <f t="shared" ca="1" si="22"/>
        <v/>
      </c>
      <c r="R185" s="29" t="e">
        <f ca="1"/>
        <v>#N/A</v>
      </c>
    </row>
    <row r="186" spans="1:18" ht="15.75" x14ac:dyDescent="0.25">
      <c r="A186" s="39" t="str">
        <f t="shared" ca="1" si="19"/>
        <v>valeur 178</v>
      </c>
      <c r="B186" s="65">
        <f t="shared" ca="1" si="16"/>
        <v>327</v>
      </c>
      <c r="H186" s="48">
        <f t="shared" ca="1" si="17"/>
        <v>227</v>
      </c>
      <c r="I186" s="48">
        <f t="shared" ca="1" si="23"/>
        <v>227</v>
      </c>
      <c r="J186" s="53">
        <f t="shared" ca="1" si="18"/>
        <v>377</v>
      </c>
      <c r="K186" s="45">
        <f t="shared" ca="1" si="20"/>
        <v>3</v>
      </c>
      <c r="L186" s="47"/>
      <c r="P186" s="35" t="str">
        <f t="shared" ca="1" si="21"/>
        <v/>
      </c>
      <c r="Q186" s="35" t="str">
        <f t="shared" ca="1" si="22"/>
        <v/>
      </c>
      <c r="R186" s="29" t="e">
        <f ca="1"/>
        <v>#N/A</v>
      </c>
    </row>
    <row r="187" spans="1:18" ht="15.75" x14ac:dyDescent="0.25">
      <c r="A187" s="39" t="str">
        <f t="shared" ca="1" si="19"/>
        <v>valeur 179</v>
      </c>
      <c r="B187" s="65">
        <f t="shared" ca="1" si="16"/>
        <v>349</v>
      </c>
      <c r="H187" s="48">
        <f t="shared" ca="1" si="17"/>
        <v>227</v>
      </c>
      <c r="I187" s="48" t="str">
        <f t="shared" ca="1" si="23"/>
        <v/>
      </c>
      <c r="J187" s="53">
        <f t="shared" ca="1" si="18"/>
        <v>378</v>
      </c>
      <c r="K187" s="45">
        <f t="shared" ca="1" si="20"/>
        <v>7</v>
      </c>
      <c r="L187" s="47"/>
      <c r="P187" s="35" t="str">
        <f t="shared" ca="1" si="21"/>
        <v/>
      </c>
      <c r="Q187" s="35" t="str">
        <f t="shared" ca="1" si="22"/>
        <v/>
      </c>
      <c r="R187" s="29" t="e">
        <f ca="1"/>
        <v>#N/A</v>
      </c>
    </row>
    <row r="188" spans="1:18" ht="15.75" x14ac:dyDescent="0.25">
      <c r="A188" s="39" t="str">
        <f t="shared" ca="1" si="19"/>
        <v>valeur 180</v>
      </c>
      <c r="B188" s="65">
        <f t="shared" ca="1" si="16"/>
        <v>359</v>
      </c>
      <c r="H188" s="48">
        <f t="shared" ca="1" si="17"/>
        <v>227</v>
      </c>
      <c r="I188" s="48" t="str">
        <f t="shared" ca="1" si="23"/>
        <v/>
      </c>
      <c r="J188" s="53">
        <f t="shared" ca="1" si="18"/>
        <v>379</v>
      </c>
      <c r="K188" s="45">
        <f t="shared" ca="1" si="20"/>
        <v>6</v>
      </c>
      <c r="L188" s="47"/>
      <c r="P188" s="35" t="str">
        <f t="shared" ca="1" si="21"/>
        <v/>
      </c>
      <c r="Q188" s="35" t="str">
        <f t="shared" ca="1" si="22"/>
        <v/>
      </c>
      <c r="R188" s="29" t="e">
        <f ca="1"/>
        <v>#N/A</v>
      </c>
    </row>
    <row r="189" spans="1:18" ht="15.75" x14ac:dyDescent="0.25">
      <c r="A189" s="39" t="str">
        <f t="shared" ca="1" si="19"/>
        <v>valeur 181</v>
      </c>
      <c r="B189" s="65">
        <f t="shared" ca="1" si="16"/>
        <v>482</v>
      </c>
      <c r="H189" s="48">
        <f t="shared" ca="1" si="17"/>
        <v>227</v>
      </c>
      <c r="I189" s="48" t="str">
        <f t="shared" ca="1" si="23"/>
        <v/>
      </c>
      <c r="J189" s="53">
        <f t="shared" ca="1" si="18"/>
        <v>380</v>
      </c>
      <c r="K189" s="45">
        <f t="shared" ca="1" si="20"/>
        <v>11</v>
      </c>
      <c r="L189" s="47"/>
      <c r="P189" s="35" t="str">
        <f t="shared" ca="1" si="21"/>
        <v/>
      </c>
      <c r="Q189" s="35" t="str">
        <f t="shared" ca="1" si="22"/>
        <v/>
      </c>
      <c r="R189" s="29" t="e">
        <f ca="1"/>
        <v>#N/A</v>
      </c>
    </row>
    <row r="190" spans="1:18" ht="15.75" x14ac:dyDescent="0.25">
      <c r="A190" s="39" t="str">
        <f t="shared" ca="1" si="19"/>
        <v>valeur 182</v>
      </c>
      <c r="B190" s="65">
        <f t="shared" ca="1" si="16"/>
        <v>226</v>
      </c>
      <c r="H190" s="48">
        <f t="shared" ca="1" si="17"/>
        <v>227</v>
      </c>
      <c r="I190" s="48" t="str">
        <f t="shared" ca="1" si="23"/>
        <v/>
      </c>
      <c r="J190" s="53">
        <f t="shared" ca="1" si="18"/>
        <v>381</v>
      </c>
      <c r="K190" s="45">
        <f t="shared" ca="1" si="20"/>
        <v>6</v>
      </c>
      <c r="L190" s="47"/>
      <c r="P190" s="35" t="str">
        <f t="shared" ca="1" si="21"/>
        <v/>
      </c>
      <c r="Q190" s="35" t="str">
        <f t="shared" ca="1" si="22"/>
        <v/>
      </c>
      <c r="R190" s="29" t="e">
        <f ca="1"/>
        <v>#N/A</v>
      </c>
    </row>
    <row r="191" spans="1:18" ht="15.75" x14ac:dyDescent="0.25">
      <c r="A191" s="39" t="str">
        <f t="shared" ca="1" si="19"/>
        <v>valeur 183</v>
      </c>
      <c r="B191" s="65">
        <f t="shared" ca="1" si="16"/>
        <v>264</v>
      </c>
      <c r="H191" s="48">
        <f t="shared" ca="1" si="17"/>
        <v>227</v>
      </c>
      <c r="I191" s="48" t="str">
        <f t="shared" ca="1" si="23"/>
        <v/>
      </c>
      <c r="J191" s="53">
        <f t="shared" ca="1" si="18"/>
        <v>382</v>
      </c>
      <c r="K191" s="45">
        <f t="shared" ca="1" si="20"/>
        <v>9</v>
      </c>
      <c r="L191" s="47"/>
      <c r="P191" s="35" t="str">
        <f t="shared" ca="1" si="21"/>
        <v/>
      </c>
      <c r="Q191" s="35" t="str">
        <f t="shared" ca="1" si="22"/>
        <v/>
      </c>
      <c r="R191" s="29" t="e">
        <f ca="1"/>
        <v>#N/A</v>
      </c>
    </row>
    <row r="192" spans="1:18" ht="15.75" x14ac:dyDescent="0.25">
      <c r="A192" s="39" t="str">
        <f t="shared" ca="1" si="19"/>
        <v>valeur 184</v>
      </c>
      <c r="B192" s="65">
        <f t="shared" ca="1" si="16"/>
        <v>400</v>
      </c>
      <c r="H192" s="48">
        <f t="shared" ca="1" si="17"/>
        <v>228</v>
      </c>
      <c r="I192" s="48">
        <f t="shared" ca="1" si="23"/>
        <v>228</v>
      </c>
      <c r="J192" s="53">
        <f t="shared" ca="1" si="18"/>
        <v>383</v>
      </c>
      <c r="K192" s="45">
        <f t="shared" ca="1" si="20"/>
        <v>4</v>
      </c>
      <c r="L192" s="47"/>
      <c r="P192" s="35" t="str">
        <f t="shared" ca="1" si="21"/>
        <v/>
      </c>
      <c r="Q192" s="35" t="str">
        <f t="shared" ca="1" si="22"/>
        <v/>
      </c>
      <c r="R192" s="29" t="e">
        <f ca="1"/>
        <v>#N/A</v>
      </c>
    </row>
    <row r="193" spans="1:18" ht="15.75" x14ac:dyDescent="0.25">
      <c r="A193" s="39" t="str">
        <f t="shared" ca="1" si="19"/>
        <v>valeur 185</v>
      </c>
      <c r="B193" s="65">
        <f t="shared" ca="1" si="16"/>
        <v>418</v>
      </c>
      <c r="H193" s="48">
        <f t="shared" ca="1" si="17"/>
        <v>228</v>
      </c>
      <c r="I193" s="48" t="str">
        <f t="shared" ca="1" si="23"/>
        <v/>
      </c>
      <c r="J193" s="53">
        <f t="shared" ca="1" si="18"/>
        <v>384</v>
      </c>
      <c r="K193" s="45">
        <f t="shared" ca="1" si="20"/>
        <v>4</v>
      </c>
      <c r="L193" s="47"/>
      <c r="P193" s="35" t="str">
        <f t="shared" ca="1" si="21"/>
        <v/>
      </c>
      <c r="Q193" s="35" t="str">
        <f t="shared" ca="1" si="22"/>
        <v/>
      </c>
      <c r="R193" s="29" t="e">
        <f ca="1"/>
        <v>#N/A</v>
      </c>
    </row>
    <row r="194" spans="1:18" ht="15.75" x14ac:dyDescent="0.25">
      <c r="A194" s="39" t="str">
        <f t="shared" ca="1" si="19"/>
        <v>valeur 186</v>
      </c>
      <c r="B194" s="65">
        <f t="shared" ca="1" si="16"/>
        <v>475</v>
      </c>
      <c r="H194" s="48">
        <f t="shared" ca="1" si="17"/>
        <v>228</v>
      </c>
      <c r="I194" s="48" t="str">
        <f t="shared" ca="1" si="23"/>
        <v/>
      </c>
      <c r="J194" s="53">
        <f t="shared" ca="1" si="18"/>
        <v>385</v>
      </c>
      <c r="K194" s="45">
        <f t="shared" ca="1" si="20"/>
        <v>5</v>
      </c>
      <c r="L194" s="47"/>
      <c r="P194" s="35" t="str">
        <f t="shared" ca="1" si="21"/>
        <v/>
      </c>
      <c r="Q194" s="35" t="str">
        <f t="shared" ca="1" si="22"/>
        <v/>
      </c>
      <c r="R194" s="29" t="e">
        <f ca="1"/>
        <v>#N/A</v>
      </c>
    </row>
    <row r="195" spans="1:18" ht="15.75" x14ac:dyDescent="0.25">
      <c r="A195" s="39" t="str">
        <f t="shared" ca="1" si="19"/>
        <v>valeur 187</v>
      </c>
      <c r="B195" s="65">
        <f t="shared" ca="1" si="16"/>
        <v>390</v>
      </c>
      <c r="H195" s="48">
        <f t="shared" ca="1" si="17"/>
        <v>228</v>
      </c>
      <c r="I195" s="48" t="str">
        <f t="shared" ca="1" si="23"/>
        <v/>
      </c>
      <c r="J195" s="53">
        <f t="shared" ca="1" si="18"/>
        <v>386</v>
      </c>
      <c r="K195" s="45">
        <f t="shared" ca="1" si="20"/>
        <v>10</v>
      </c>
      <c r="L195" s="47"/>
      <c r="P195" s="35" t="str">
        <f t="shared" ca="1" si="21"/>
        <v/>
      </c>
      <c r="Q195" s="35" t="str">
        <f t="shared" ca="1" si="22"/>
        <v/>
      </c>
      <c r="R195" s="29" t="e">
        <f ca="1"/>
        <v>#N/A</v>
      </c>
    </row>
    <row r="196" spans="1:18" ht="15.75" x14ac:dyDescent="0.25">
      <c r="A196" s="39" t="str">
        <f t="shared" ca="1" si="19"/>
        <v>valeur 188</v>
      </c>
      <c r="B196" s="65">
        <f t="shared" ca="1" si="16"/>
        <v>432</v>
      </c>
      <c r="H196" s="48">
        <f t="shared" ca="1" si="17"/>
        <v>228</v>
      </c>
      <c r="I196" s="48" t="str">
        <f t="shared" ca="1" si="23"/>
        <v/>
      </c>
      <c r="J196" s="53">
        <f t="shared" ca="1" si="18"/>
        <v>387</v>
      </c>
      <c r="K196" s="45">
        <f t="shared" ca="1" si="20"/>
        <v>4</v>
      </c>
      <c r="L196" s="47"/>
      <c r="P196" s="35" t="str">
        <f t="shared" ca="1" si="21"/>
        <v/>
      </c>
      <c r="Q196" s="35" t="str">
        <f t="shared" ca="1" si="22"/>
        <v/>
      </c>
      <c r="R196" s="29" t="e">
        <f ca="1"/>
        <v>#N/A</v>
      </c>
    </row>
    <row r="197" spans="1:18" ht="15.75" x14ac:dyDescent="0.25">
      <c r="A197" s="39" t="str">
        <f t="shared" ca="1" si="19"/>
        <v>valeur 189</v>
      </c>
      <c r="B197" s="65">
        <f t="shared" ca="1" si="16"/>
        <v>330</v>
      </c>
      <c r="H197" s="48">
        <f t="shared" ca="1" si="17"/>
        <v>228</v>
      </c>
      <c r="I197" s="48" t="str">
        <f t="shared" ca="1" si="23"/>
        <v/>
      </c>
      <c r="J197" s="53">
        <f t="shared" ca="1" si="18"/>
        <v>388</v>
      </c>
      <c r="K197" s="45">
        <f t="shared" ca="1" si="20"/>
        <v>4</v>
      </c>
      <c r="L197" s="47"/>
      <c r="P197" s="35" t="str">
        <f t="shared" ca="1" si="21"/>
        <v/>
      </c>
      <c r="Q197" s="35" t="str">
        <f t="shared" ca="1" si="22"/>
        <v/>
      </c>
      <c r="R197" s="29" t="e">
        <f ca="1"/>
        <v>#N/A</v>
      </c>
    </row>
    <row r="198" spans="1:18" ht="15.75" x14ac:dyDescent="0.25">
      <c r="A198" s="39" t="str">
        <f t="shared" ca="1" si="19"/>
        <v>valeur 190</v>
      </c>
      <c r="B198" s="65">
        <f t="shared" ca="1" si="16"/>
        <v>279</v>
      </c>
      <c r="H198" s="48">
        <f t="shared" ca="1" si="17"/>
        <v>228</v>
      </c>
      <c r="I198" s="48" t="str">
        <f t="shared" ca="1" si="23"/>
        <v/>
      </c>
      <c r="J198" s="53">
        <f t="shared" ca="1" si="18"/>
        <v>389</v>
      </c>
      <c r="K198" s="45">
        <f t="shared" ca="1" si="20"/>
        <v>6</v>
      </c>
      <c r="L198" s="47"/>
      <c r="P198" s="35" t="str">
        <f t="shared" ca="1" si="21"/>
        <v/>
      </c>
      <c r="Q198" s="35" t="str">
        <f t="shared" ca="1" si="22"/>
        <v/>
      </c>
      <c r="R198" s="29" t="e">
        <f ca="1"/>
        <v>#N/A</v>
      </c>
    </row>
    <row r="199" spans="1:18" ht="15.75" x14ac:dyDescent="0.25">
      <c r="A199" s="39" t="str">
        <f t="shared" ca="1" si="19"/>
        <v>valeur 191</v>
      </c>
      <c r="B199" s="65">
        <f t="shared" ca="1" si="16"/>
        <v>260</v>
      </c>
      <c r="H199" s="48">
        <f t="shared" ca="1" si="17"/>
        <v>228</v>
      </c>
      <c r="I199" s="48" t="str">
        <f t="shared" ca="1" si="23"/>
        <v/>
      </c>
      <c r="J199" s="53">
        <f t="shared" ca="1" si="18"/>
        <v>390</v>
      </c>
      <c r="K199" s="45">
        <f t="shared" ca="1" si="20"/>
        <v>9</v>
      </c>
      <c r="L199" s="47"/>
      <c r="P199" s="35" t="str">
        <f t="shared" ca="1" si="21"/>
        <v/>
      </c>
      <c r="Q199" s="35" t="str">
        <f t="shared" ca="1" si="22"/>
        <v/>
      </c>
      <c r="R199" s="29" t="e">
        <f ca="1"/>
        <v>#N/A</v>
      </c>
    </row>
    <row r="200" spans="1:18" ht="15.75" x14ac:dyDescent="0.25">
      <c r="A200" s="39" t="str">
        <f t="shared" ca="1" si="19"/>
        <v>valeur 192</v>
      </c>
      <c r="B200" s="65">
        <f t="shared" ca="1" si="16"/>
        <v>222</v>
      </c>
      <c r="H200" s="48">
        <f t="shared" ca="1" si="17"/>
        <v>228</v>
      </c>
      <c r="I200" s="48" t="str">
        <f t="shared" ca="1" si="23"/>
        <v/>
      </c>
      <c r="J200" s="53">
        <f t="shared" ca="1" si="18"/>
        <v>391</v>
      </c>
      <c r="K200" s="45">
        <f t="shared" ca="1" si="20"/>
        <v>7</v>
      </c>
      <c r="L200" s="47"/>
      <c r="P200" s="35" t="str">
        <f t="shared" ca="1" si="21"/>
        <v/>
      </c>
      <c r="Q200" s="35" t="str">
        <f t="shared" ca="1" si="22"/>
        <v/>
      </c>
      <c r="R200" s="29" t="e">
        <f ca="1"/>
        <v>#N/A</v>
      </c>
    </row>
    <row r="201" spans="1:18" ht="15.75" x14ac:dyDescent="0.25">
      <c r="A201" s="39" t="str">
        <f t="shared" ca="1" si="19"/>
        <v>valeur 193</v>
      </c>
      <c r="B201" s="65">
        <f t="shared" ref="B201:B264" ca="1" si="24">RANDBETWEEN(200,500)</f>
        <v>318</v>
      </c>
      <c r="H201" s="48">
        <f t="shared" ref="H201:H264" ca="1" si="25" xml:space="preserve"> IFERROR(     (IF(  $L$6="Décroissant",  (LARGE($B$9:$B$2008, ROW()-8)),IF($L$6="Croissant",(SMALL($B$9:$B$2008, ROW()-8)),""))),"")</f>
        <v>228</v>
      </c>
      <c r="I201" s="48" t="str">
        <f t="shared" ca="1" si="23"/>
        <v/>
      </c>
      <c r="J201" s="53">
        <f t="shared" ref="J201:J264" ca="1" si="26">IF(  $L$6="Décroissant",  (LARGE($I$9:$I$2008, ROW()-8)),IF($L$6="Croissant",(SMALL($I$9:$I$2008, ROW()-8)),""))</f>
        <v>392</v>
      </c>
      <c r="K201" s="45">
        <f t="shared" ca="1" si="20"/>
        <v>7</v>
      </c>
      <c r="L201" s="47"/>
      <c r="P201" s="35" t="str">
        <f t="shared" ca="1" si="21"/>
        <v/>
      </c>
      <c r="Q201" s="35" t="str">
        <f t="shared" ca="1" si="22"/>
        <v/>
      </c>
      <c r="R201" s="29" t="e">
        <f ca="1"/>
        <v>#N/A</v>
      </c>
    </row>
    <row r="202" spans="1:18" ht="15.75" x14ac:dyDescent="0.25">
      <c r="A202" s="39" t="str">
        <f t="shared" ref="A202:A265" ca="1" si="27" xml:space="preserve"> IF(  B202&lt;&gt;"", ("valeur " &amp;ROW()-8),"")</f>
        <v>valeur 194</v>
      </c>
      <c r="B202" s="65">
        <f t="shared" ca="1" si="24"/>
        <v>330</v>
      </c>
      <c r="H202" s="48">
        <f t="shared" ca="1" si="25"/>
        <v>229</v>
      </c>
      <c r="I202" s="48">
        <f t="shared" ca="1" si="23"/>
        <v>229</v>
      </c>
      <c r="J202" s="53">
        <f t="shared" ca="1" si="26"/>
        <v>393</v>
      </c>
      <c r="K202" s="45">
        <f t="shared" ref="K202:K265" ca="1" si="28">COUNTIF($B$9:$B$2008,J202)</f>
        <v>7</v>
      </c>
      <c r="L202" s="47"/>
      <c r="P202" s="35" t="str">
        <f t="shared" ref="P202:P265" ca="1" si="29" xml:space="preserve"> IFERROR(   (IF(P201+$U$9&gt;MAX($B$9:$B$10008),"",$U$9+P201)),"")</f>
        <v/>
      </c>
      <c r="Q202" s="35" t="str">
        <f t="shared" ref="Q202:Q265" ca="1" si="30" xml:space="preserve"> IFERROR(( IF(  P202+$U$9-1 &gt;MAX($B$9:$B$10008),"",P202+$U$9-1)),"")</f>
        <v/>
      </c>
      <c r="R202" s="29" t="e">
        <f ca="1"/>
        <v>#N/A</v>
      </c>
    </row>
    <row r="203" spans="1:18" ht="15.75" x14ac:dyDescent="0.25">
      <c r="A203" s="39" t="str">
        <f t="shared" ca="1" si="27"/>
        <v>valeur 195</v>
      </c>
      <c r="B203" s="65">
        <f t="shared" ca="1" si="24"/>
        <v>477</v>
      </c>
      <c r="H203" s="48">
        <f t="shared" ca="1" si="25"/>
        <v>229</v>
      </c>
      <c r="I203" s="48" t="str">
        <f t="shared" ref="I203:I266" ca="1" si="31">IF(H203&lt;&gt;H202,H203,"")</f>
        <v/>
      </c>
      <c r="J203" s="53">
        <f t="shared" ca="1" si="26"/>
        <v>394</v>
      </c>
      <c r="K203" s="45">
        <f t="shared" ca="1" si="28"/>
        <v>5</v>
      </c>
      <c r="L203" s="47"/>
      <c r="P203" s="35" t="str">
        <f t="shared" ca="1" si="29"/>
        <v/>
      </c>
      <c r="Q203" s="35" t="str">
        <f t="shared" ca="1" si="30"/>
        <v/>
      </c>
      <c r="R203" s="29" t="e">
        <f ca="1"/>
        <v>#N/A</v>
      </c>
    </row>
    <row r="204" spans="1:18" ht="15.75" x14ac:dyDescent="0.25">
      <c r="A204" s="39" t="str">
        <f t="shared" ca="1" si="27"/>
        <v>valeur 196</v>
      </c>
      <c r="B204" s="65">
        <f t="shared" ca="1" si="24"/>
        <v>312</v>
      </c>
      <c r="H204" s="48">
        <f t="shared" ca="1" si="25"/>
        <v>230</v>
      </c>
      <c r="I204" s="48">
        <f t="shared" ca="1" si="31"/>
        <v>230</v>
      </c>
      <c r="J204" s="53">
        <f t="shared" ca="1" si="26"/>
        <v>395</v>
      </c>
      <c r="K204" s="45">
        <f t="shared" ca="1" si="28"/>
        <v>9</v>
      </c>
      <c r="L204" s="47"/>
      <c r="P204" s="35" t="str">
        <f t="shared" ca="1" si="29"/>
        <v/>
      </c>
      <c r="Q204" s="35" t="str">
        <f t="shared" ca="1" si="30"/>
        <v/>
      </c>
      <c r="R204" s="29" t="e">
        <f ca="1"/>
        <v>#N/A</v>
      </c>
    </row>
    <row r="205" spans="1:18" ht="15.75" x14ac:dyDescent="0.25">
      <c r="A205" s="39" t="str">
        <f t="shared" ca="1" si="27"/>
        <v>valeur 197</v>
      </c>
      <c r="B205" s="65">
        <f t="shared" ca="1" si="24"/>
        <v>273</v>
      </c>
      <c r="H205" s="48">
        <f t="shared" ca="1" si="25"/>
        <v>230</v>
      </c>
      <c r="I205" s="48" t="str">
        <f t="shared" ca="1" si="31"/>
        <v/>
      </c>
      <c r="J205" s="53">
        <f t="shared" ca="1" si="26"/>
        <v>396</v>
      </c>
      <c r="K205" s="45">
        <f t="shared" ca="1" si="28"/>
        <v>4</v>
      </c>
      <c r="L205" s="47"/>
      <c r="P205" s="35" t="str">
        <f t="shared" ca="1" si="29"/>
        <v/>
      </c>
      <c r="Q205" s="35" t="str">
        <f t="shared" ca="1" si="30"/>
        <v/>
      </c>
      <c r="R205" s="29" t="e">
        <f ca="1"/>
        <v>#N/A</v>
      </c>
    </row>
    <row r="206" spans="1:18" ht="15.75" x14ac:dyDescent="0.25">
      <c r="A206" s="39" t="str">
        <f t="shared" ca="1" si="27"/>
        <v>valeur 198</v>
      </c>
      <c r="B206" s="65">
        <f t="shared" ca="1" si="24"/>
        <v>249</v>
      </c>
      <c r="H206" s="48">
        <f t="shared" ca="1" si="25"/>
        <v>230</v>
      </c>
      <c r="I206" s="48" t="str">
        <f t="shared" ca="1" si="31"/>
        <v/>
      </c>
      <c r="J206" s="53">
        <f t="shared" ca="1" si="26"/>
        <v>397</v>
      </c>
      <c r="K206" s="45">
        <f t="shared" ca="1" si="28"/>
        <v>5</v>
      </c>
      <c r="L206" s="47"/>
      <c r="P206" s="35" t="str">
        <f t="shared" ca="1" si="29"/>
        <v/>
      </c>
      <c r="Q206" s="35" t="str">
        <f t="shared" ca="1" si="30"/>
        <v/>
      </c>
      <c r="R206" s="29" t="e">
        <f ca="1"/>
        <v>#N/A</v>
      </c>
    </row>
    <row r="207" spans="1:18" ht="15.75" x14ac:dyDescent="0.25">
      <c r="A207" s="39" t="str">
        <f t="shared" ca="1" si="27"/>
        <v>valeur 199</v>
      </c>
      <c r="B207" s="65">
        <f t="shared" ca="1" si="24"/>
        <v>469</v>
      </c>
      <c r="H207" s="48">
        <f t="shared" ca="1" si="25"/>
        <v>230</v>
      </c>
      <c r="I207" s="48" t="str">
        <f t="shared" ca="1" si="31"/>
        <v/>
      </c>
      <c r="J207" s="53">
        <f t="shared" ca="1" si="26"/>
        <v>398</v>
      </c>
      <c r="K207" s="45">
        <f t="shared" ca="1" si="28"/>
        <v>9</v>
      </c>
      <c r="L207" s="47"/>
      <c r="P207" s="35" t="str">
        <f t="shared" ca="1" si="29"/>
        <v/>
      </c>
      <c r="Q207" s="35" t="str">
        <f t="shared" ca="1" si="30"/>
        <v/>
      </c>
      <c r="R207" s="29" t="e">
        <f ca="1"/>
        <v>#N/A</v>
      </c>
    </row>
    <row r="208" spans="1:18" ht="15.75" x14ac:dyDescent="0.25">
      <c r="A208" s="39" t="str">
        <f t="shared" ca="1" si="27"/>
        <v>valeur 200</v>
      </c>
      <c r="B208" s="65">
        <f t="shared" ca="1" si="24"/>
        <v>445</v>
      </c>
      <c r="H208" s="48">
        <f t="shared" ca="1" si="25"/>
        <v>230</v>
      </c>
      <c r="I208" s="48" t="str">
        <f t="shared" ca="1" si="31"/>
        <v/>
      </c>
      <c r="J208" s="53">
        <f t="shared" ca="1" si="26"/>
        <v>399</v>
      </c>
      <c r="K208" s="45">
        <f t="shared" ca="1" si="28"/>
        <v>10</v>
      </c>
      <c r="L208" s="47"/>
      <c r="P208" s="35" t="str">
        <f t="shared" ca="1" si="29"/>
        <v/>
      </c>
      <c r="Q208" s="35" t="str">
        <f t="shared" ca="1" si="30"/>
        <v/>
      </c>
      <c r="R208" s="29" t="e">
        <f ca="1"/>
        <v>#N/A</v>
      </c>
    </row>
    <row r="209" spans="1:18" ht="15.75" x14ac:dyDescent="0.25">
      <c r="A209" s="39" t="str">
        <f t="shared" ca="1" si="27"/>
        <v>valeur 201</v>
      </c>
      <c r="B209" s="65">
        <f t="shared" ca="1" si="24"/>
        <v>230</v>
      </c>
      <c r="H209" s="48">
        <f t="shared" ca="1" si="25"/>
        <v>231</v>
      </c>
      <c r="I209" s="48">
        <f t="shared" ca="1" si="31"/>
        <v>231</v>
      </c>
      <c r="J209" s="53">
        <f t="shared" ca="1" si="26"/>
        <v>400</v>
      </c>
      <c r="K209" s="45">
        <f t="shared" ca="1" si="28"/>
        <v>5</v>
      </c>
      <c r="L209" s="47"/>
      <c r="P209" s="35" t="str">
        <f t="shared" ca="1" si="29"/>
        <v/>
      </c>
      <c r="Q209" s="35" t="str">
        <f t="shared" ca="1" si="30"/>
        <v/>
      </c>
      <c r="R209" s="29" t="e">
        <f ca="1"/>
        <v>#N/A</v>
      </c>
    </row>
    <row r="210" spans="1:18" ht="15.75" x14ac:dyDescent="0.25">
      <c r="A210" s="39" t="str">
        <f t="shared" ca="1" si="27"/>
        <v>valeur 202</v>
      </c>
      <c r="B210" s="65">
        <f t="shared" ca="1" si="24"/>
        <v>232</v>
      </c>
      <c r="H210" s="48">
        <f t="shared" ca="1" si="25"/>
        <v>231</v>
      </c>
      <c r="I210" s="48" t="str">
        <f t="shared" ca="1" si="31"/>
        <v/>
      </c>
      <c r="J210" s="53">
        <f t="shared" ca="1" si="26"/>
        <v>401</v>
      </c>
      <c r="K210" s="45">
        <f t="shared" ca="1" si="28"/>
        <v>10</v>
      </c>
      <c r="L210" s="47"/>
      <c r="P210" s="35" t="str">
        <f t="shared" ca="1" si="29"/>
        <v/>
      </c>
      <c r="Q210" s="35" t="str">
        <f t="shared" ca="1" si="30"/>
        <v/>
      </c>
      <c r="R210" s="29" t="e">
        <f ca="1"/>
        <v>#N/A</v>
      </c>
    </row>
    <row r="211" spans="1:18" ht="15.75" x14ac:dyDescent="0.25">
      <c r="A211" s="39" t="str">
        <f t="shared" ca="1" si="27"/>
        <v>valeur 203</v>
      </c>
      <c r="B211" s="65">
        <f t="shared" ca="1" si="24"/>
        <v>259</v>
      </c>
      <c r="H211" s="48">
        <f t="shared" ca="1" si="25"/>
        <v>231</v>
      </c>
      <c r="I211" s="48" t="str">
        <f t="shared" ca="1" si="31"/>
        <v/>
      </c>
      <c r="J211" s="53">
        <f t="shared" ca="1" si="26"/>
        <v>402</v>
      </c>
      <c r="K211" s="45">
        <f t="shared" ca="1" si="28"/>
        <v>9</v>
      </c>
      <c r="L211" s="47"/>
      <c r="P211" s="35" t="str">
        <f t="shared" ca="1" si="29"/>
        <v/>
      </c>
      <c r="Q211" s="35" t="str">
        <f t="shared" ca="1" si="30"/>
        <v/>
      </c>
      <c r="R211" s="29" t="e">
        <f ca="1"/>
        <v>#N/A</v>
      </c>
    </row>
    <row r="212" spans="1:18" ht="15.75" x14ac:dyDescent="0.25">
      <c r="A212" s="39" t="str">
        <f t="shared" ca="1" si="27"/>
        <v>valeur 204</v>
      </c>
      <c r="B212" s="65">
        <f t="shared" ca="1" si="24"/>
        <v>433</v>
      </c>
      <c r="H212" s="48">
        <f t="shared" ca="1" si="25"/>
        <v>231</v>
      </c>
      <c r="I212" s="48" t="str">
        <f t="shared" ca="1" si="31"/>
        <v/>
      </c>
      <c r="J212" s="53">
        <f t="shared" ca="1" si="26"/>
        <v>403</v>
      </c>
      <c r="K212" s="45">
        <f t="shared" ca="1" si="28"/>
        <v>6</v>
      </c>
      <c r="L212" s="47"/>
      <c r="P212" s="35" t="str">
        <f t="shared" ca="1" si="29"/>
        <v/>
      </c>
      <c r="Q212" s="35" t="str">
        <f t="shared" ca="1" si="30"/>
        <v/>
      </c>
      <c r="R212" s="29" t="e">
        <f ca="1"/>
        <v>#N/A</v>
      </c>
    </row>
    <row r="213" spans="1:18" ht="15.75" x14ac:dyDescent="0.25">
      <c r="A213" s="39" t="str">
        <f t="shared" ca="1" si="27"/>
        <v>valeur 205</v>
      </c>
      <c r="B213" s="65">
        <f t="shared" ca="1" si="24"/>
        <v>226</v>
      </c>
      <c r="H213" s="48">
        <f t="shared" ca="1" si="25"/>
        <v>231</v>
      </c>
      <c r="I213" s="48" t="str">
        <f t="shared" ca="1" si="31"/>
        <v/>
      </c>
      <c r="J213" s="53">
        <f t="shared" ca="1" si="26"/>
        <v>404</v>
      </c>
      <c r="K213" s="45">
        <f t="shared" ca="1" si="28"/>
        <v>8</v>
      </c>
      <c r="L213" s="47"/>
      <c r="P213" s="35" t="str">
        <f t="shared" ca="1" si="29"/>
        <v/>
      </c>
      <c r="Q213" s="35" t="str">
        <f t="shared" ca="1" si="30"/>
        <v/>
      </c>
      <c r="R213" s="29" t="e">
        <f ca="1"/>
        <v>#N/A</v>
      </c>
    </row>
    <row r="214" spans="1:18" ht="15.75" x14ac:dyDescent="0.25">
      <c r="A214" s="39" t="str">
        <f t="shared" ca="1" si="27"/>
        <v>valeur 206</v>
      </c>
      <c r="B214" s="65">
        <f t="shared" ca="1" si="24"/>
        <v>268</v>
      </c>
      <c r="H214" s="48">
        <f t="shared" ca="1" si="25"/>
        <v>231</v>
      </c>
      <c r="I214" s="48" t="str">
        <f t="shared" ca="1" si="31"/>
        <v/>
      </c>
      <c r="J214" s="53">
        <f t="shared" ca="1" si="26"/>
        <v>405</v>
      </c>
      <c r="K214" s="45">
        <f t="shared" ca="1" si="28"/>
        <v>5</v>
      </c>
      <c r="L214" s="47"/>
      <c r="P214" s="35" t="str">
        <f t="shared" ca="1" si="29"/>
        <v/>
      </c>
      <c r="Q214" s="35" t="str">
        <f t="shared" ca="1" si="30"/>
        <v/>
      </c>
      <c r="R214" s="29" t="e">
        <f ca="1"/>
        <v>#N/A</v>
      </c>
    </row>
    <row r="215" spans="1:18" ht="15.75" x14ac:dyDescent="0.25">
      <c r="A215" s="39" t="str">
        <f t="shared" ca="1" si="27"/>
        <v>valeur 207</v>
      </c>
      <c r="B215" s="65">
        <f t="shared" ca="1" si="24"/>
        <v>493</v>
      </c>
      <c r="H215" s="48">
        <f t="shared" ca="1" si="25"/>
        <v>232</v>
      </c>
      <c r="I215" s="48">
        <f t="shared" ca="1" si="31"/>
        <v>232</v>
      </c>
      <c r="J215" s="53">
        <f t="shared" ca="1" si="26"/>
        <v>406</v>
      </c>
      <c r="K215" s="45">
        <f t="shared" ca="1" si="28"/>
        <v>6</v>
      </c>
      <c r="L215" s="47"/>
      <c r="P215" s="35" t="str">
        <f t="shared" ca="1" si="29"/>
        <v/>
      </c>
      <c r="Q215" s="35" t="str">
        <f t="shared" ca="1" si="30"/>
        <v/>
      </c>
      <c r="R215" s="29" t="e">
        <f ca="1"/>
        <v>#N/A</v>
      </c>
    </row>
    <row r="216" spans="1:18" ht="15.75" x14ac:dyDescent="0.25">
      <c r="A216" s="39" t="str">
        <f t="shared" ca="1" si="27"/>
        <v>valeur 208</v>
      </c>
      <c r="B216" s="65">
        <f t="shared" ca="1" si="24"/>
        <v>380</v>
      </c>
      <c r="H216" s="48">
        <f t="shared" ca="1" si="25"/>
        <v>232</v>
      </c>
      <c r="I216" s="48" t="str">
        <f t="shared" ca="1" si="31"/>
        <v/>
      </c>
      <c r="J216" s="53">
        <f t="shared" ca="1" si="26"/>
        <v>407</v>
      </c>
      <c r="K216" s="45">
        <f t="shared" ca="1" si="28"/>
        <v>10</v>
      </c>
      <c r="L216" s="47"/>
      <c r="P216" s="35" t="str">
        <f t="shared" ca="1" si="29"/>
        <v/>
      </c>
      <c r="Q216" s="35" t="str">
        <f t="shared" ca="1" si="30"/>
        <v/>
      </c>
      <c r="R216" s="29" t="e">
        <f ca="1"/>
        <v>#N/A</v>
      </c>
    </row>
    <row r="217" spans="1:18" ht="15.75" x14ac:dyDescent="0.25">
      <c r="A217" s="39" t="str">
        <f t="shared" ca="1" si="27"/>
        <v>valeur 209</v>
      </c>
      <c r="B217" s="65">
        <f t="shared" ca="1" si="24"/>
        <v>407</v>
      </c>
      <c r="H217" s="48">
        <f t="shared" ca="1" si="25"/>
        <v>232</v>
      </c>
      <c r="I217" s="48" t="str">
        <f t="shared" ca="1" si="31"/>
        <v/>
      </c>
      <c r="J217" s="53">
        <f t="shared" ca="1" si="26"/>
        <v>408</v>
      </c>
      <c r="K217" s="45">
        <f t="shared" ca="1" si="28"/>
        <v>5</v>
      </c>
      <c r="L217" s="47"/>
      <c r="P217" s="35" t="str">
        <f t="shared" ca="1" si="29"/>
        <v/>
      </c>
      <c r="Q217" s="35" t="str">
        <f t="shared" ca="1" si="30"/>
        <v/>
      </c>
      <c r="R217" s="29" t="e">
        <f ca="1"/>
        <v>#N/A</v>
      </c>
    </row>
    <row r="218" spans="1:18" ht="15.75" x14ac:dyDescent="0.25">
      <c r="A218" s="39" t="str">
        <f t="shared" ca="1" si="27"/>
        <v>valeur 210</v>
      </c>
      <c r="B218" s="65">
        <f t="shared" ca="1" si="24"/>
        <v>319</v>
      </c>
      <c r="H218" s="48">
        <f t="shared" ca="1" si="25"/>
        <v>232</v>
      </c>
      <c r="I218" s="48" t="str">
        <f t="shared" ca="1" si="31"/>
        <v/>
      </c>
      <c r="J218" s="53">
        <f t="shared" ca="1" si="26"/>
        <v>409</v>
      </c>
      <c r="K218" s="45">
        <f t="shared" ca="1" si="28"/>
        <v>9</v>
      </c>
      <c r="L218" s="47"/>
      <c r="P218" s="35" t="str">
        <f t="shared" ca="1" si="29"/>
        <v/>
      </c>
      <c r="Q218" s="35" t="str">
        <f t="shared" ca="1" si="30"/>
        <v/>
      </c>
      <c r="R218" s="29" t="e">
        <f ca="1"/>
        <v>#N/A</v>
      </c>
    </row>
    <row r="219" spans="1:18" ht="15.75" x14ac:dyDescent="0.25">
      <c r="A219" s="39" t="str">
        <f t="shared" ca="1" si="27"/>
        <v>valeur 211</v>
      </c>
      <c r="B219" s="65">
        <f t="shared" ca="1" si="24"/>
        <v>224</v>
      </c>
      <c r="H219" s="48">
        <f t="shared" ca="1" si="25"/>
        <v>232</v>
      </c>
      <c r="I219" s="48" t="str">
        <f t="shared" ca="1" si="31"/>
        <v/>
      </c>
      <c r="J219" s="53">
        <f t="shared" ca="1" si="26"/>
        <v>410</v>
      </c>
      <c r="K219" s="45">
        <f t="shared" ca="1" si="28"/>
        <v>14</v>
      </c>
      <c r="L219" s="47"/>
      <c r="P219" s="35" t="str">
        <f t="shared" ca="1" si="29"/>
        <v/>
      </c>
      <c r="Q219" s="35" t="str">
        <f t="shared" ca="1" si="30"/>
        <v/>
      </c>
      <c r="R219" s="29" t="e">
        <f ca="1"/>
        <v>#N/A</v>
      </c>
    </row>
    <row r="220" spans="1:18" ht="15.75" x14ac:dyDescent="0.25">
      <c r="A220" s="39" t="str">
        <f t="shared" ca="1" si="27"/>
        <v>valeur 212</v>
      </c>
      <c r="B220" s="65">
        <f t="shared" ca="1" si="24"/>
        <v>354</v>
      </c>
      <c r="H220" s="48">
        <f t="shared" ca="1" si="25"/>
        <v>232</v>
      </c>
      <c r="I220" s="48" t="str">
        <f t="shared" ca="1" si="31"/>
        <v/>
      </c>
      <c r="J220" s="53">
        <f t="shared" ca="1" si="26"/>
        <v>411</v>
      </c>
      <c r="K220" s="45">
        <f t="shared" ca="1" si="28"/>
        <v>7</v>
      </c>
      <c r="L220" s="47"/>
      <c r="P220" s="35" t="str">
        <f t="shared" ca="1" si="29"/>
        <v/>
      </c>
      <c r="Q220" s="35" t="str">
        <f t="shared" ca="1" si="30"/>
        <v/>
      </c>
      <c r="R220" s="29" t="e">
        <f ca="1"/>
        <v>#N/A</v>
      </c>
    </row>
    <row r="221" spans="1:18" ht="15.75" x14ac:dyDescent="0.25">
      <c r="A221" s="39" t="str">
        <f t="shared" ca="1" si="27"/>
        <v>valeur 213</v>
      </c>
      <c r="B221" s="65">
        <f t="shared" ca="1" si="24"/>
        <v>478</v>
      </c>
      <c r="H221" s="48">
        <f t="shared" ca="1" si="25"/>
        <v>232</v>
      </c>
      <c r="I221" s="48" t="str">
        <f t="shared" ca="1" si="31"/>
        <v/>
      </c>
      <c r="J221" s="53">
        <f t="shared" ca="1" si="26"/>
        <v>412</v>
      </c>
      <c r="K221" s="45">
        <f t="shared" ca="1" si="28"/>
        <v>7</v>
      </c>
      <c r="L221" s="47"/>
      <c r="P221" s="35" t="str">
        <f t="shared" ca="1" si="29"/>
        <v/>
      </c>
      <c r="Q221" s="35" t="str">
        <f t="shared" ca="1" si="30"/>
        <v/>
      </c>
      <c r="R221" s="29" t="e">
        <f ca="1"/>
        <v>#N/A</v>
      </c>
    </row>
    <row r="222" spans="1:18" ht="15.75" x14ac:dyDescent="0.25">
      <c r="A222" s="39" t="str">
        <f t="shared" ca="1" si="27"/>
        <v>valeur 214</v>
      </c>
      <c r="B222" s="65">
        <f t="shared" ca="1" si="24"/>
        <v>399</v>
      </c>
      <c r="H222" s="48">
        <f t="shared" ca="1" si="25"/>
        <v>232</v>
      </c>
      <c r="I222" s="48" t="str">
        <f t="shared" ca="1" si="31"/>
        <v/>
      </c>
      <c r="J222" s="53">
        <f t="shared" ca="1" si="26"/>
        <v>413</v>
      </c>
      <c r="K222" s="45">
        <f t="shared" ca="1" si="28"/>
        <v>11</v>
      </c>
      <c r="L222" s="47"/>
      <c r="P222" s="35" t="str">
        <f t="shared" ca="1" si="29"/>
        <v/>
      </c>
      <c r="Q222" s="35" t="str">
        <f t="shared" ca="1" si="30"/>
        <v/>
      </c>
      <c r="R222" s="29" t="e">
        <f ca="1"/>
        <v>#N/A</v>
      </c>
    </row>
    <row r="223" spans="1:18" ht="15.75" x14ac:dyDescent="0.25">
      <c r="A223" s="39" t="str">
        <f t="shared" ca="1" si="27"/>
        <v>valeur 215</v>
      </c>
      <c r="B223" s="65">
        <f t="shared" ca="1" si="24"/>
        <v>223</v>
      </c>
      <c r="H223" s="48">
        <f t="shared" ca="1" si="25"/>
        <v>232</v>
      </c>
      <c r="I223" s="48" t="str">
        <f t="shared" ca="1" si="31"/>
        <v/>
      </c>
      <c r="J223" s="53">
        <f t="shared" ca="1" si="26"/>
        <v>414</v>
      </c>
      <c r="K223" s="45">
        <f t="shared" ca="1" si="28"/>
        <v>6</v>
      </c>
      <c r="L223" s="47"/>
      <c r="P223" s="35" t="str">
        <f t="shared" ca="1" si="29"/>
        <v/>
      </c>
      <c r="Q223" s="35" t="str">
        <f t="shared" ca="1" si="30"/>
        <v/>
      </c>
      <c r="R223" s="29" t="e">
        <f ca="1"/>
        <v>#N/A</v>
      </c>
    </row>
    <row r="224" spans="1:18" ht="15.75" x14ac:dyDescent="0.25">
      <c r="A224" s="39" t="str">
        <f t="shared" ca="1" si="27"/>
        <v>valeur 216</v>
      </c>
      <c r="B224" s="65">
        <f t="shared" ca="1" si="24"/>
        <v>445</v>
      </c>
      <c r="H224" s="48">
        <f t="shared" ca="1" si="25"/>
        <v>233</v>
      </c>
      <c r="I224" s="48">
        <f t="shared" ca="1" si="31"/>
        <v>233</v>
      </c>
      <c r="J224" s="53">
        <f t="shared" ca="1" si="26"/>
        <v>415</v>
      </c>
      <c r="K224" s="45">
        <f t="shared" ca="1" si="28"/>
        <v>4</v>
      </c>
      <c r="L224" s="47"/>
      <c r="P224" s="35" t="str">
        <f t="shared" ca="1" si="29"/>
        <v/>
      </c>
      <c r="Q224" s="35" t="str">
        <f t="shared" ca="1" si="30"/>
        <v/>
      </c>
      <c r="R224" s="29" t="e">
        <f ca="1"/>
        <v>#N/A</v>
      </c>
    </row>
    <row r="225" spans="1:18" ht="15.75" x14ac:dyDescent="0.25">
      <c r="A225" s="39" t="str">
        <f t="shared" ca="1" si="27"/>
        <v>valeur 217</v>
      </c>
      <c r="B225" s="65">
        <f t="shared" ca="1" si="24"/>
        <v>377</v>
      </c>
      <c r="H225" s="48">
        <f t="shared" ca="1" si="25"/>
        <v>233</v>
      </c>
      <c r="I225" s="48" t="str">
        <f t="shared" ca="1" si="31"/>
        <v/>
      </c>
      <c r="J225" s="53">
        <f t="shared" ca="1" si="26"/>
        <v>416</v>
      </c>
      <c r="K225" s="45">
        <f t="shared" ca="1" si="28"/>
        <v>4</v>
      </c>
      <c r="L225" s="47"/>
      <c r="P225" s="35" t="str">
        <f t="shared" ca="1" si="29"/>
        <v/>
      </c>
      <c r="Q225" s="35" t="str">
        <f t="shared" ca="1" si="30"/>
        <v/>
      </c>
      <c r="R225" s="29" t="e">
        <f ca="1"/>
        <v>#N/A</v>
      </c>
    </row>
    <row r="226" spans="1:18" ht="15.75" x14ac:dyDescent="0.25">
      <c r="A226" s="39" t="str">
        <f t="shared" ca="1" si="27"/>
        <v>valeur 218</v>
      </c>
      <c r="B226" s="65">
        <f t="shared" ca="1" si="24"/>
        <v>217</v>
      </c>
      <c r="H226" s="48">
        <f t="shared" ca="1" si="25"/>
        <v>233</v>
      </c>
      <c r="I226" s="48" t="str">
        <f t="shared" ca="1" si="31"/>
        <v/>
      </c>
      <c r="J226" s="53">
        <f t="shared" ca="1" si="26"/>
        <v>417</v>
      </c>
      <c r="K226" s="45">
        <f t="shared" ca="1" si="28"/>
        <v>6</v>
      </c>
      <c r="L226" s="47"/>
      <c r="P226" s="35" t="str">
        <f t="shared" ca="1" si="29"/>
        <v/>
      </c>
      <c r="Q226" s="35" t="str">
        <f t="shared" ca="1" si="30"/>
        <v/>
      </c>
      <c r="R226" s="29" t="e">
        <f ca="1"/>
        <v>#N/A</v>
      </c>
    </row>
    <row r="227" spans="1:18" ht="15.75" x14ac:dyDescent="0.25">
      <c r="A227" s="39" t="str">
        <f t="shared" ca="1" si="27"/>
        <v>valeur 219</v>
      </c>
      <c r="B227" s="65">
        <f t="shared" ca="1" si="24"/>
        <v>372</v>
      </c>
      <c r="H227" s="48">
        <f t="shared" ca="1" si="25"/>
        <v>233</v>
      </c>
      <c r="I227" s="48" t="str">
        <f t="shared" ca="1" si="31"/>
        <v/>
      </c>
      <c r="J227" s="53">
        <f t="shared" ca="1" si="26"/>
        <v>418</v>
      </c>
      <c r="K227" s="45">
        <f t="shared" ca="1" si="28"/>
        <v>7</v>
      </c>
      <c r="L227" s="47"/>
      <c r="P227" s="35" t="str">
        <f t="shared" ca="1" si="29"/>
        <v/>
      </c>
      <c r="Q227" s="35" t="str">
        <f t="shared" ca="1" si="30"/>
        <v/>
      </c>
      <c r="R227" s="29" t="e">
        <f ca="1"/>
        <v>#N/A</v>
      </c>
    </row>
    <row r="228" spans="1:18" ht="15.75" x14ac:dyDescent="0.25">
      <c r="A228" s="39" t="str">
        <f t="shared" ca="1" si="27"/>
        <v>valeur 220</v>
      </c>
      <c r="B228" s="65">
        <f t="shared" ca="1" si="24"/>
        <v>412</v>
      </c>
      <c r="H228" s="48">
        <f t="shared" ca="1" si="25"/>
        <v>234</v>
      </c>
      <c r="I228" s="48">
        <f t="shared" ca="1" si="31"/>
        <v>234</v>
      </c>
      <c r="J228" s="53">
        <f t="shared" ca="1" si="26"/>
        <v>419</v>
      </c>
      <c r="K228" s="45">
        <f t="shared" ca="1" si="28"/>
        <v>6</v>
      </c>
      <c r="L228" s="47"/>
      <c r="P228" s="35" t="str">
        <f t="shared" ca="1" si="29"/>
        <v/>
      </c>
      <c r="Q228" s="35" t="str">
        <f t="shared" ca="1" si="30"/>
        <v/>
      </c>
      <c r="R228" s="29" t="e">
        <f ca="1"/>
        <v>#N/A</v>
      </c>
    </row>
    <row r="229" spans="1:18" ht="15.75" x14ac:dyDescent="0.25">
      <c r="A229" s="39" t="str">
        <f t="shared" ca="1" si="27"/>
        <v>valeur 221</v>
      </c>
      <c r="B229" s="65">
        <f t="shared" ca="1" si="24"/>
        <v>291</v>
      </c>
      <c r="H229" s="48">
        <f t="shared" ca="1" si="25"/>
        <v>234</v>
      </c>
      <c r="I229" s="48" t="str">
        <f t="shared" ca="1" si="31"/>
        <v/>
      </c>
      <c r="J229" s="53">
        <f t="shared" ca="1" si="26"/>
        <v>420</v>
      </c>
      <c r="K229" s="45">
        <f t="shared" ca="1" si="28"/>
        <v>8</v>
      </c>
      <c r="L229" s="47"/>
      <c r="P229" s="35" t="str">
        <f t="shared" ca="1" si="29"/>
        <v/>
      </c>
      <c r="Q229" s="35" t="str">
        <f t="shared" ca="1" si="30"/>
        <v/>
      </c>
      <c r="R229" s="29" t="e">
        <f ca="1"/>
        <v>#N/A</v>
      </c>
    </row>
    <row r="230" spans="1:18" ht="15.75" x14ac:dyDescent="0.25">
      <c r="A230" s="39" t="str">
        <f t="shared" ca="1" si="27"/>
        <v>valeur 222</v>
      </c>
      <c r="B230" s="65">
        <f t="shared" ca="1" si="24"/>
        <v>428</v>
      </c>
      <c r="H230" s="48">
        <f t="shared" ca="1" si="25"/>
        <v>234</v>
      </c>
      <c r="I230" s="48" t="str">
        <f t="shared" ca="1" si="31"/>
        <v/>
      </c>
      <c r="J230" s="53">
        <f t="shared" ca="1" si="26"/>
        <v>421</v>
      </c>
      <c r="K230" s="45">
        <f t="shared" ca="1" si="28"/>
        <v>8</v>
      </c>
      <c r="L230" s="47"/>
      <c r="P230" s="35" t="str">
        <f t="shared" ca="1" si="29"/>
        <v/>
      </c>
      <c r="Q230" s="35" t="str">
        <f t="shared" ca="1" si="30"/>
        <v/>
      </c>
      <c r="R230" s="29" t="e">
        <f ca="1"/>
        <v>#N/A</v>
      </c>
    </row>
    <row r="231" spans="1:18" ht="15.75" x14ac:dyDescent="0.25">
      <c r="A231" s="39" t="str">
        <f t="shared" ca="1" si="27"/>
        <v>valeur 223</v>
      </c>
      <c r="B231" s="65">
        <f t="shared" ca="1" si="24"/>
        <v>379</v>
      </c>
      <c r="H231" s="48">
        <f t="shared" ca="1" si="25"/>
        <v>234</v>
      </c>
      <c r="I231" s="48" t="str">
        <f t="shared" ca="1" si="31"/>
        <v/>
      </c>
      <c r="J231" s="53">
        <f t="shared" ca="1" si="26"/>
        <v>422</v>
      </c>
      <c r="K231" s="45">
        <f t="shared" ca="1" si="28"/>
        <v>2</v>
      </c>
      <c r="L231" s="47"/>
      <c r="P231" s="35" t="str">
        <f t="shared" ca="1" si="29"/>
        <v/>
      </c>
      <c r="Q231" s="35" t="str">
        <f t="shared" ca="1" si="30"/>
        <v/>
      </c>
      <c r="R231" s="29" t="e">
        <f ca="1"/>
        <v>#N/A</v>
      </c>
    </row>
    <row r="232" spans="1:18" ht="15.75" x14ac:dyDescent="0.25">
      <c r="A232" s="39" t="str">
        <f t="shared" ca="1" si="27"/>
        <v>valeur 224</v>
      </c>
      <c r="B232" s="65">
        <f t="shared" ca="1" si="24"/>
        <v>429</v>
      </c>
      <c r="H232" s="48">
        <f t="shared" ca="1" si="25"/>
        <v>234</v>
      </c>
      <c r="I232" s="48" t="str">
        <f t="shared" ca="1" si="31"/>
        <v/>
      </c>
      <c r="J232" s="53">
        <f t="shared" ca="1" si="26"/>
        <v>423</v>
      </c>
      <c r="K232" s="45">
        <f t="shared" ca="1" si="28"/>
        <v>5</v>
      </c>
      <c r="L232" s="47"/>
      <c r="P232" s="35" t="str">
        <f t="shared" ca="1" si="29"/>
        <v/>
      </c>
      <c r="Q232" s="35" t="str">
        <f t="shared" ca="1" si="30"/>
        <v/>
      </c>
      <c r="R232" s="29" t="e">
        <f ca="1"/>
        <v>#N/A</v>
      </c>
    </row>
    <row r="233" spans="1:18" ht="15.75" x14ac:dyDescent="0.25">
      <c r="A233" s="39" t="str">
        <f t="shared" ca="1" si="27"/>
        <v>valeur 225</v>
      </c>
      <c r="B233" s="65">
        <f t="shared" ca="1" si="24"/>
        <v>461</v>
      </c>
      <c r="H233" s="48">
        <f t="shared" ca="1" si="25"/>
        <v>234</v>
      </c>
      <c r="I233" s="48" t="str">
        <f t="shared" ca="1" si="31"/>
        <v/>
      </c>
      <c r="J233" s="53">
        <f t="shared" ca="1" si="26"/>
        <v>424</v>
      </c>
      <c r="K233" s="45">
        <f t="shared" ca="1" si="28"/>
        <v>3</v>
      </c>
      <c r="L233" s="47"/>
      <c r="P233" s="35" t="str">
        <f t="shared" ca="1" si="29"/>
        <v/>
      </c>
      <c r="Q233" s="35" t="str">
        <f t="shared" ca="1" si="30"/>
        <v/>
      </c>
      <c r="R233" s="29" t="e">
        <f ca="1"/>
        <v>#N/A</v>
      </c>
    </row>
    <row r="234" spans="1:18" ht="15.75" x14ac:dyDescent="0.25">
      <c r="A234" s="39" t="str">
        <f t="shared" ca="1" si="27"/>
        <v>valeur 226</v>
      </c>
      <c r="B234" s="65">
        <f t="shared" ca="1" si="24"/>
        <v>390</v>
      </c>
      <c r="H234" s="48">
        <f t="shared" ca="1" si="25"/>
        <v>234</v>
      </c>
      <c r="I234" s="48" t="str">
        <f t="shared" ca="1" si="31"/>
        <v/>
      </c>
      <c r="J234" s="53">
        <f t="shared" ca="1" si="26"/>
        <v>425</v>
      </c>
      <c r="K234" s="45">
        <f t="shared" ca="1" si="28"/>
        <v>7</v>
      </c>
      <c r="L234" s="47"/>
      <c r="P234" s="35" t="str">
        <f t="shared" ca="1" si="29"/>
        <v/>
      </c>
      <c r="Q234" s="35" t="str">
        <f t="shared" ca="1" si="30"/>
        <v/>
      </c>
      <c r="R234" s="29" t="e">
        <f ca="1"/>
        <v>#N/A</v>
      </c>
    </row>
    <row r="235" spans="1:18" ht="15.75" x14ac:dyDescent="0.25">
      <c r="A235" s="39" t="str">
        <f t="shared" ca="1" si="27"/>
        <v>valeur 227</v>
      </c>
      <c r="B235" s="65">
        <f t="shared" ca="1" si="24"/>
        <v>450</v>
      </c>
      <c r="H235" s="48">
        <f t="shared" ca="1" si="25"/>
        <v>234</v>
      </c>
      <c r="I235" s="48" t="str">
        <f t="shared" ca="1" si="31"/>
        <v/>
      </c>
      <c r="J235" s="53">
        <f t="shared" ca="1" si="26"/>
        <v>426</v>
      </c>
      <c r="K235" s="45">
        <f t="shared" ca="1" si="28"/>
        <v>8</v>
      </c>
      <c r="L235" s="47"/>
      <c r="P235" s="35" t="str">
        <f t="shared" ca="1" si="29"/>
        <v/>
      </c>
      <c r="Q235" s="35" t="str">
        <f t="shared" ca="1" si="30"/>
        <v/>
      </c>
      <c r="R235" s="29" t="e">
        <f ca="1"/>
        <v>#N/A</v>
      </c>
    </row>
    <row r="236" spans="1:18" ht="15.75" x14ac:dyDescent="0.25">
      <c r="A236" s="39" t="str">
        <f t="shared" ca="1" si="27"/>
        <v>valeur 228</v>
      </c>
      <c r="B236" s="65">
        <f t="shared" ca="1" si="24"/>
        <v>207</v>
      </c>
      <c r="H236" s="48">
        <f t="shared" ca="1" si="25"/>
        <v>234</v>
      </c>
      <c r="I236" s="48" t="str">
        <f t="shared" ca="1" si="31"/>
        <v/>
      </c>
      <c r="J236" s="53">
        <f t="shared" ca="1" si="26"/>
        <v>427</v>
      </c>
      <c r="K236" s="45">
        <f t="shared" ca="1" si="28"/>
        <v>5</v>
      </c>
      <c r="L236" s="47"/>
      <c r="P236" s="35" t="str">
        <f t="shared" ca="1" si="29"/>
        <v/>
      </c>
      <c r="Q236" s="35" t="str">
        <f t="shared" ca="1" si="30"/>
        <v/>
      </c>
      <c r="R236" s="29" t="e">
        <f ca="1"/>
        <v>#N/A</v>
      </c>
    </row>
    <row r="237" spans="1:18" ht="15.75" x14ac:dyDescent="0.25">
      <c r="A237" s="39" t="str">
        <f t="shared" ca="1" si="27"/>
        <v>valeur 229</v>
      </c>
      <c r="B237" s="65">
        <f t="shared" ca="1" si="24"/>
        <v>317</v>
      </c>
      <c r="H237" s="48">
        <f t="shared" ca="1" si="25"/>
        <v>235</v>
      </c>
      <c r="I237" s="48">
        <f t="shared" ca="1" si="31"/>
        <v>235</v>
      </c>
      <c r="J237" s="53">
        <f t="shared" ca="1" si="26"/>
        <v>428</v>
      </c>
      <c r="K237" s="45">
        <f t="shared" ca="1" si="28"/>
        <v>12</v>
      </c>
      <c r="L237" s="47"/>
      <c r="P237" s="35" t="str">
        <f t="shared" ca="1" si="29"/>
        <v/>
      </c>
      <c r="Q237" s="35" t="str">
        <f t="shared" ca="1" si="30"/>
        <v/>
      </c>
      <c r="R237" s="29" t="e">
        <f ca="1"/>
        <v>#N/A</v>
      </c>
    </row>
    <row r="238" spans="1:18" ht="15.75" x14ac:dyDescent="0.25">
      <c r="A238" s="39" t="str">
        <f t="shared" ca="1" si="27"/>
        <v>valeur 230</v>
      </c>
      <c r="B238" s="65">
        <f t="shared" ca="1" si="24"/>
        <v>392</v>
      </c>
      <c r="H238" s="48">
        <f t="shared" ca="1" si="25"/>
        <v>235</v>
      </c>
      <c r="I238" s="48" t="str">
        <f t="shared" ca="1" si="31"/>
        <v/>
      </c>
      <c r="J238" s="53">
        <f t="shared" ca="1" si="26"/>
        <v>429</v>
      </c>
      <c r="K238" s="45">
        <f t="shared" ca="1" si="28"/>
        <v>8</v>
      </c>
      <c r="L238" s="47"/>
      <c r="P238" s="35" t="str">
        <f t="shared" ca="1" si="29"/>
        <v/>
      </c>
      <c r="Q238" s="35" t="str">
        <f t="shared" ca="1" si="30"/>
        <v/>
      </c>
      <c r="R238" s="29" t="e">
        <f ca="1"/>
        <v>#N/A</v>
      </c>
    </row>
    <row r="239" spans="1:18" ht="15.75" x14ac:dyDescent="0.25">
      <c r="A239" s="39" t="str">
        <f t="shared" ca="1" si="27"/>
        <v>valeur 231</v>
      </c>
      <c r="B239" s="65">
        <f t="shared" ca="1" si="24"/>
        <v>263</v>
      </c>
      <c r="H239" s="48">
        <f t="shared" ca="1" si="25"/>
        <v>235</v>
      </c>
      <c r="I239" s="48" t="str">
        <f t="shared" ca="1" si="31"/>
        <v/>
      </c>
      <c r="J239" s="53">
        <f t="shared" ca="1" si="26"/>
        <v>430</v>
      </c>
      <c r="K239" s="45">
        <f t="shared" ca="1" si="28"/>
        <v>6</v>
      </c>
      <c r="L239" s="47"/>
      <c r="P239" s="35" t="str">
        <f t="shared" ca="1" si="29"/>
        <v/>
      </c>
      <c r="Q239" s="35" t="str">
        <f t="shared" ca="1" si="30"/>
        <v/>
      </c>
      <c r="R239" s="29" t="e">
        <f ca="1"/>
        <v>#N/A</v>
      </c>
    </row>
    <row r="240" spans="1:18" ht="15.75" x14ac:dyDescent="0.25">
      <c r="A240" s="39" t="str">
        <f t="shared" ca="1" si="27"/>
        <v>valeur 232</v>
      </c>
      <c r="B240" s="65">
        <f t="shared" ca="1" si="24"/>
        <v>407</v>
      </c>
      <c r="H240" s="48">
        <f t="shared" ca="1" si="25"/>
        <v>235</v>
      </c>
      <c r="I240" s="48" t="str">
        <f t="shared" ca="1" si="31"/>
        <v/>
      </c>
      <c r="J240" s="53">
        <f t="shared" ca="1" si="26"/>
        <v>431</v>
      </c>
      <c r="K240" s="45">
        <f t="shared" ca="1" si="28"/>
        <v>12</v>
      </c>
      <c r="L240" s="47"/>
      <c r="P240" s="35" t="str">
        <f t="shared" ca="1" si="29"/>
        <v/>
      </c>
      <c r="Q240" s="35" t="str">
        <f t="shared" ca="1" si="30"/>
        <v/>
      </c>
      <c r="R240" s="29" t="e">
        <f ca="1"/>
        <v>#N/A</v>
      </c>
    </row>
    <row r="241" spans="1:18" ht="15.75" x14ac:dyDescent="0.25">
      <c r="A241" s="39" t="str">
        <f t="shared" ca="1" si="27"/>
        <v>valeur 233</v>
      </c>
      <c r="B241" s="65">
        <f t="shared" ca="1" si="24"/>
        <v>343</v>
      </c>
      <c r="H241" s="48">
        <f t="shared" ca="1" si="25"/>
        <v>235</v>
      </c>
      <c r="I241" s="48" t="str">
        <f t="shared" ca="1" si="31"/>
        <v/>
      </c>
      <c r="J241" s="53">
        <f t="shared" ca="1" si="26"/>
        <v>432</v>
      </c>
      <c r="K241" s="45">
        <f t="shared" ca="1" si="28"/>
        <v>8</v>
      </c>
      <c r="L241" s="47"/>
      <c r="P241" s="35" t="str">
        <f t="shared" ca="1" si="29"/>
        <v/>
      </c>
      <c r="Q241" s="35" t="str">
        <f t="shared" ca="1" si="30"/>
        <v/>
      </c>
      <c r="R241" s="29" t="e">
        <f ca="1"/>
        <v>#N/A</v>
      </c>
    </row>
    <row r="242" spans="1:18" ht="15.75" x14ac:dyDescent="0.25">
      <c r="A242" s="39" t="str">
        <f t="shared" ca="1" si="27"/>
        <v>valeur 234</v>
      </c>
      <c r="B242" s="65">
        <f t="shared" ca="1" si="24"/>
        <v>479</v>
      </c>
      <c r="H242" s="48">
        <f t="shared" ca="1" si="25"/>
        <v>235</v>
      </c>
      <c r="I242" s="48" t="str">
        <f t="shared" ca="1" si="31"/>
        <v/>
      </c>
      <c r="J242" s="53">
        <f t="shared" ca="1" si="26"/>
        <v>433</v>
      </c>
      <c r="K242" s="45">
        <f t="shared" ca="1" si="28"/>
        <v>6</v>
      </c>
      <c r="L242" s="47"/>
      <c r="P242" s="35" t="str">
        <f t="shared" ca="1" si="29"/>
        <v/>
      </c>
      <c r="Q242" s="35" t="str">
        <f t="shared" ca="1" si="30"/>
        <v/>
      </c>
      <c r="R242" s="29" t="e">
        <f ca="1"/>
        <v>#N/A</v>
      </c>
    </row>
    <row r="243" spans="1:18" ht="15.75" x14ac:dyDescent="0.25">
      <c r="A243" s="39" t="str">
        <f t="shared" ca="1" si="27"/>
        <v>valeur 235</v>
      </c>
      <c r="B243" s="65">
        <f t="shared" ca="1" si="24"/>
        <v>465</v>
      </c>
      <c r="H243" s="48">
        <f t="shared" ca="1" si="25"/>
        <v>235</v>
      </c>
      <c r="I243" s="48" t="str">
        <f t="shared" ca="1" si="31"/>
        <v/>
      </c>
      <c r="J243" s="53">
        <f t="shared" ca="1" si="26"/>
        <v>434</v>
      </c>
      <c r="K243" s="45">
        <f t="shared" ca="1" si="28"/>
        <v>9</v>
      </c>
      <c r="L243" s="47"/>
      <c r="P243" s="35" t="str">
        <f t="shared" ca="1" si="29"/>
        <v/>
      </c>
      <c r="Q243" s="35" t="str">
        <f t="shared" ca="1" si="30"/>
        <v/>
      </c>
      <c r="R243" s="29" t="e">
        <f ca="1"/>
        <v>#N/A</v>
      </c>
    </row>
    <row r="244" spans="1:18" ht="15.75" x14ac:dyDescent="0.25">
      <c r="A244" s="39" t="str">
        <f t="shared" ca="1" si="27"/>
        <v>valeur 236</v>
      </c>
      <c r="B244" s="65">
        <f t="shared" ca="1" si="24"/>
        <v>210</v>
      </c>
      <c r="H244" s="48">
        <f t="shared" ca="1" si="25"/>
        <v>235</v>
      </c>
      <c r="I244" s="48" t="str">
        <f t="shared" ca="1" si="31"/>
        <v/>
      </c>
      <c r="J244" s="53">
        <f t="shared" ca="1" si="26"/>
        <v>435</v>
      </c>
      <c r="K244" s="45">
        <f t="shared" ca="1" si="28"/>
        <v>2</v>
      </c>
      <c r="L244" s="47"/>
      <c r="P244" s="35" t="str">
        <f t="shared" ca="1" si="29"/>
        <v/>
      </c>
      <c r="Q244" s="35" t="str">
        <f t="shared" ca="1" si="30"/>
        <v/>
      </c>
      <c r="R244" s="29" t="e">
        <f ca="1"/>
        <v>#N/A</v>
      </c>
    </row>
    <row r="245" spans="1:18" ht="15.75" x14ac:dyDescent="0.25">
      <c r="A245" s="39" t="str">
        <f t="shared" ca="1" si="27"/>
        <v>valeur 237</v>
      </c>
      <c r="B245" s="65">
        <f t="shared" ca="1" si="24"/>
        <v>288</v>
      </c>
      <c r="H245" s="48">
        <f t="shared" ca="1" si="25"/>
        <v>236</v>
      </c>
      <c r="I245" s="48">
        <f t="shared" ca="1" si="31"/>
        <v>236</v>
      </c>
      <c r="J245" s="53">
        <f t="shared" ca="1" si="26"/>
        <v>436</v>
      </c>
      <c r="K245" s="45">
        <f t="shared" ca="1" si="28"/>
        <v>5</v>
      </c>
      <c r="L245" s="47"/>
      <c r="P245" s="35" t="str">
        <f t="shared" ca="1" si="29"/>
        <v/>
      </c>
      <c r="Q245" s="35" t="str">
        <f t="shared" ca="1" si="30"/>
        <v/>
      </c>
      <c r="R245" s="29" t="e">
        <f ca="1"/>
        <v>#N/A</v>
      </c>
    </row>
    <row r="246" spans="1:18" ht="15.75" x14ac:dyDescent="0.25">
      <c r="A246" s="39" t="str">
        <f t="shared" ca="1" si="27"/>
        <v>valeur 238</v>
      </c>
      <c r="B246" s="65">
        <f t="shared" ca="1" si="24"/>
        <v>375</v>
      </c>
      <c r="H246" s="48">
        <f t="shared" ca="1" si="25"/>
        <v>236</v>
      </c>
      <c r="I246" s="48" t="str">
        <f t="shared" ca="1" si="31"/>
        <v/>
      </c>
      <c r="J246" s="53">
        <f t="shared" ca="1" si="26"/>
        <v>437</v>
      </c>
      <c r="K246" s="45">
        <f t="shared" ca="1" si="28"/>
        <v>6</v>
      </c>
      <c r="L246" s="47"/>
      <c r="P246" s="35" t="str">
        <f t="shared" ca="1" si="29"/>
        <v/>
      </c>
      <c r="Q246" s="35" t="str">
        <f t="shared" ca="1" si="30"/>
        <v/>
      </c>
      <c r="R246" s="29" t="e">
        <f ca="1"/>
        <v>#N/A</v>
      </c>
    </row>
    <row r="247" spans="1:18" ht="15.75" x14ac:dyDescent="0.25">
      <c r="A247" s="39" t="str">
        <f t="shared" ca="1" si="27"/>
        <v>valeur 239</v>
      </c>
      <c r="B247" s="65">
        <f t="shared" ca="1" si="24"/>
        <v>485</v>
      </c>
      <c r="H247" s="48">
        <f t="shared" ca="1" si="25"/>
        <v>236</v>
      </c>
      <c r="I247" s="48" t="str">
        <f t="shared" ca="1" si="31"/>
        <v/>
      </c>
      <c r="J247" s="53">
        <f t="shared" ca="1" si="26"/>
        <v>438</v>
      </c>
      <c r="K247" s="45">
        <f t="shared" ca="1" si="28"/>
        <v>6</v>
      </c>
      <c r="L247" s="47"/>
      <c r="P247" s="35" t="str">
        <f t="shared" ca="1" si="29"/>
        <v/>
      </c>
      <c r="Q247" s="35" t="str">
        <f t="shared" ca="1" si="30"/>
        <v/>
      </c>
      <c r="R247" s="29" t="e">
        <f ca="1"/>
        <v>#N/A</v>
      </c>
    </row>
    <row r="248" spans="1:18" ht="15.75" x14ac:dyDescent="0.25">
      <c r="A248" s="39" t="str">
        <f t="shared" ca="1" si="27"/>
        <v>valeur 240</v>
      </c>
      <c r="B248" s="65">
        <f t="shared" ca="1" si="24"/>
        <v>291</v>
      </c>
      <c r="H248" s="48">
        <f t="shared" ca="1" si="25"/>
        <v>236</v>
      </c>
      <c r="I248" s="48" t="str">
        <f t="shared" ca="1" si="31"/>
        <v/>
      </c>
      <c r="J248" s="53">
        <f t="shared" ca="1" si="26"/>
        <v>439</v>
      </c>
      <c r="K248" s="45">
        <f t="shared" ca="1" si="28"/>
        <v>6</v>
      </c>
      <c r="L248" s="47"/>
      <c r="P248" s="35" t="str">
        <f t="shared" ca="1" si="29"/>
        <v/>
      </c>
      <c r="Q248" s="35" t="str">
        <f t="shared" ca="1" si="30"/>
        <v/>
      </c>
      <c r="R248" s="29" t="e">
        <f ca="1"/>
        <v>#N/A</v>
      </c>
    </row>
    <row r="249" spans="1:18" ht="15.75" x14ac:dyDescent="0.25">
      <c r="A249" s="39" t="str">
        <f t="shared" ca="1" si="27"/>
        <v>valeur 241</v>
      </c>
      <c r="B249" s="65">
        <f t="shared" ca="1" si="24"/>
        <v>281</v>
      </c>
      <c r="H249" s="48">
        <f t="shared" ca="1" si="25"/>
        <v>236</v>
      </c>
      <c r="I249" s="48" t="str">
        <f t="shared" ca="1" si="31"/>
        <v/>
      </c>
      <c r="J249" s="53">
        <f t="shared" ca="1" si="26"/>
        <v>440</v>
      </c>
      <c r="K249" s="45">
        <f t="shared" ca="1" si="28"/>
        <v>9</v>
      </c>
      <c r="L249" s="47"/>
      <c r="P249" s="35" t="str">
        <f t="shared" ca="1" si="29"/>
        <v/>
      </c>
      <c r="Q249" s="35" t="str">
        <f t="shared" ca="1" si="30"/>
        <v/>
      </c>
      <c r="R249" s="29" t="e">
        <f ca="1"/>
        <v>#N/A</v>
      </c>
    </row>
    <row r="250" spans="1:18" ht="15.75" x14ac:dyDescent="0.25">
      <c r="A250" s="39" t="str">
        <f t="shared" ca="1" si="27"/>
        <v>valeur 242</v>
      </c>
      <c r="B250" s="65">
        <f t="shared" ca="1" si="24"/>
        <v>380</v>
      </c>
      <c r="H250" s="48">
        <f t="shared" ca="1" si="25"/>
        <v>237</v>
      </c>
      <c r="I250" s="48">
        <f t="shared" ca="1" si="31"/>
        <v>237</v>
      </c>
      <c r="J250" s="53">
        <f t="shared" ca="1" si="26"/>
        <v>441</v>
      </c>
      <c r="K250" s="45">
        <f t="shared" ca="1" si="28"/>
        <v>5</v>
      </c>
      <c r="L250" s="47"/>
      <c r="P250" s="35" t="str">
        <f t="shared" ca="1" si="29"/>
        <v/>
      </c>
      <c r="Q250" s="35" t="str">
        <f t="shared" ca="1" si="30"/>
        <v/>
      </c>
      <c r="R250" s="29" t="e">
        <f ca="1"/>
        <v>#N/A</v>
      </c>
    </row>
    <row r="251" spans="1:18" ht="15.75" x14ac:dyDescent="0.25">
      <c r="A251" s="39" t="str">
        <f t="shared" ca="1" si="27"/>
        <v>valeur 243</v>
      </c>
      <c r="B251" s="65">
        <f t="shared" ca="1" si="24"/>
        <v>491</v>
      </c>
      <c r="H251" s="48">
        <f t="shared" ca="1" si="25"/>
        <v>237</v>
      </c>
      <c r="I251" s="48" t="str">
        <f t="shared" ca="1" si="31"/>
        <v/>
      </c>
      <c r="J251" s="53">
        <f t="shared" ca="1" si="26"/>
        <v>442</v>
      </c>
      <c r="K251" s="45">
        <f t="shared" ca="1" si="28"/>
        <v>6</v>
      </c>
      <c r="L251" s="47"/>
      <c r="P251" s="35" t="str">
        <f t="shared" ca="1" si="29"/>
        <v/>
      </c>
      <c r="Q251" s="35" t="str">
        <f t="shared" ca="1" si="30"/>
        <v/>
      </c>
      <c r="R251" s="29" t="e">
        <f ca="1"/>
        <v>#N/A</v>
      </c>
    </row>
    <row r="252" spans="1:18" ht="15.75" x14ac:dyDescent="0.25">
      <c r="A252" s="39" t="str">
        <f t="shared" ca="1" si="27"/>
        <v>valeur 244</v>
      </c>
      <c r="B252" s="65">
        <f t="shared" ca="1" si="24"/>
        <v>390</v>
      </c>
      <c r="H252" s="48">
        <f t="shared" ca="1" si="25"/>
        <v>237</v>
      </c>
      <c r="I252" s="48" t="str">
        <f t="shared" ca="1" si="31"/>
        <v/>
      </c>
      <c r="J252" s="53">
        <f t="shared" ca="1" si="26"/>
        <v>443</v>
      </c>
      <c r="K252" s="45">
        <f t="shared" ca="1" si="28"/>
        <v>5</v>
      </c>
      <c r="L252" s="47"/>
      <c r="P252" s="35" t="str">
        <f t="shared" ca="1" si="29"/>
        <v/>
      </c>
      <c r="Q252" s="35" t="str">
        <f t="shared" ca="1" si="30"/>
        <v/>
      </c>
      <c r="R252" s="29" t="e">
        <f ca="1"/>
        <v>#N/A</v>
      </c>
    </row>
    <row r="253" spans="1:18" ht="15.75" x14ac:dyDescent="0.25">
      <c r="A253" s="39" t="str">
        <f t="shared" ca="1" si="27"/>
        <v>valeur 245</v>
      </c>
      <c r="B253" s="65">
        <f t="shared" ca="1" si="24"/>
        <v>327</v>
      </c>
      <c r="H253" s="48">
        <f t="shared" ca="1" si="25"/>
        <v>238</v>
      </c>
      <c r="I253" s="48">
        <f t="shared" ca="1" si="31"/>
        <v>238</v>
      </c>
      <c r="J253" s="53">
        <f t="shared" ca="1" si="26"/>
        <v>444</v>
      </c>
      <c r="K253" s="45">
        <f t="shared" ca="1" si="28"/>
        <v>8</v>
      </c>
      <c r="L253" s="47"/>
      <c r="P253" s="35" t="str">
        <f t="shared" ca="1" si="29"/>
        <v/>
      </c>
      <c r="Q253" s="35" t="str">
        <f t="shared" ca="1" si="30"/>
        <v/>
      </c>
      <c r="R253" s="29" t="e">
        <f ca="1"/>
        <v>#N/A</v>
      </c>
    </row>
    <row r="254" spans="1:18" ht="15.75" x14ac:dyDescent="0.25">
      <c r="A254" s="39" t="str">
        <f t="shared" ca="1" si="27"/>
        <v>valeur 246</v>
      </c>
      <c r="B254" s="65">
        <f t="shared" ca="1" si="24"/>
        <v>462</v>
      </c>
      <c r="H254" s="48">
        <f t="shared" ca="1" si="25"/>
        <v>238</v>
      </c>
      <c r="I254" s="48" t="str">
        <f t="shared" ca="1" si="31"/>
        <v/>
      </c>
      <c r="J254" s="53">
        <f t="shared" ca="1" si="26"/>
        <v>445</v>
      </c>
      <c r="K254" s="45">
        <f t="shared" ca="1" si="28"/>
        <v>7</v>
      </c>
      <c r="L254" s="47"/>
      <c r="P254" s="35" t="str">
        <f t="shared" ca="1" si="29"/>
        <v/>
      </c>
      <c r="Q254" s="35" t="str">
        <f t="shared" ca="1" si="30"/>
        <v/>
      </c>
      <c r="R254" s="29" t="e">
        <f ca="1"/>
        <v>#N/A</v>
      </c>
    </row>
    <row r="255" spans="1:18" ht="15.75" x14ac:dyDescent="0.25">
      <c r="A255" s="39" t="str">
        <f t="shared" ca="1" si="27"/>
        <v>valeur 247</v>
      </c>
      <c r="B255" s="65">
        <f t="shared" ca="1" si="24"/>
        <v>497</v>
      </c>
      <c r="H255" s="48">
        <f t="shared" ca="1" si="25"/>
        <v>238</v>
      </c>
      <c r="I255" s="48" t="str">
        <f t="shared" ca="1" si="31"/>
        <v/>
      </c>
      <c r="J255" s="53">
        <f t="shared" ca="1" si="26"/>
        <v>446</v>
      </c>
      <c r="K255" s="45">
        <f t="shared" ca="1" si="28"/>
        <v>2</v>
      </c>
      <c r="L255" s="47"/>
      <c r="P255" s="35" t="str">
        <f t="shared" ca="1" si="29"/>
        <v/>
      </c>
      <c r="Q255" s="35" t="str">
        <f t="shared" ca="1" si="30"/>
        <v/>
      </c>
      <c r="R255" s="29" t="e">
        <f ca="1"/>
        <v>#N/A</v>
      </c>
    </row>
    <row r="256" spans="1:18" ht="15.75" x14ac:dyDescent="0.25">
      <c r="A256" s="39" t="str">
        <f t="shared" ca="1" si="27"/>
        <v>valeur 248</v>
      </c>
      <c r="B256" s="65">
        <f t="shared" ca="1" si="24"/>
        <v>246</v>
      </c>
      <c r="H256" s="48">
        <f t="shared" ca="1" si="25"/>
        <v>238</v>
      </c>
      <c r="I256" s="48" t="str">
        <f t="shared" ca="1" si="31"/>
        <v/>
      </c>
      <c r="J256" s="53">
        <f t="shared" ca="1" si="26"/>
        <v>447</v>
      </c>
      <c r="K256" s="45">
        <f t="shared" ca="1" si="28"/>
        <v>6</v>
      </c>
      <c r="L256" s="47"/>
      <c r="P256" s="35" t="str">
        <f t="shared" ca="1" si="29"/>
        <v/>
      </c>
      <c r="Q256" s="35" t="str">
        <f t="shared" ca="1" si="30"/>
        <v/>
      </c>
      <c r="R256" s="29" t="e">
        <f ca="1"/>
        <v>#N/A</v>
      </c>
    </row>
    <row r="257" spans="1:18" ht="15.75" x14ac:dyDescent="0.25">
      <c r="A257" s="39" t="str">
        <f t="shared" ca="1" si="27"/>
        <v>valeur 249</v>
      </c>
      <c r="B257" s="65">
        <f t="shared" ca="1" si="24"/>
        <v>418</v>
      </c>
      <c r="H257" s="48">
        <f t="shared" ca="1" si="25"/>
        <v>238</v>
      </c>
      <c r="I257" s="48" t="str">
        <f t="shared" ca="1" si="31"/>
        <v/>
      </c>
      <c r="J257" s="53">
        <f t="shared" ca="1" si="26"/>
        <v>448</v>
      </c>
      <c r="K257" s="45">
        <f t="shared" ca="1" si="28"/>
        <v>2</v>
      </c>
      <c r="L257" s="47"/>
      <c r="P257" s="35" t="str">
        <f t="shared" ca="1" si="29"/>
        <v/>
      </c>
      <c r="Q257" s="35" t="str">
        <f t="shared" ca="1" si="30"/>
        <v/>
      </c>
      <c r="R257" s="29" t="e">
        <f ca="1"/>
        <v>#N/A</v>
      </c>
    </row>
    <row r="258" spans="1:18" ht="15.75" x14ac:dyDescent="0.25">
      <c r="A258" s="39" t="str">
        <f t="shared" ca="1" si="27"/>
        <v>valeur 250</v>
      </c>
      <c r="B258" s="65">
        <f t="shared" ca="1" si="24"/>
        <v>212</v>
      </c>
      <c r="H258" s="48">
        <f t="shared" ca="1" si="25"/>
        <v>238</v>
      </c>
      <c r="I258" s="48" t="str">
        <f t="shared" ca="1" si="31"/>
        <v/>
      </c>
      <c r="J258" s="53">
        <f t="shared" ca="1" si="26"/>
        <v>449</v>
      </c>
      <c r="K258" s="45">
        <f t="shared" ca="1" si="28"/>
        <v>6</v>
      </c>
      <c r="L258" s="47"/>
      <c r="P258" s="35" t="str">
        <f t="shared" ca="1" si="29"/>
        <v/>
      </c>
      <c r="Q258" s="35" t="str">
        <f t="shared" ca="1" si="30"/>
        <v/>
      </c>
      <c r="R258" s="29" t="e">
        <f ca="1"/>
        <v>#N/A</v>
      </c>
    </row>
    <row r="259" spans="1:18" ht="15.75" x14ac:dyDescent="0.25">
      <c r="A259" s="39" t="str">
        <f t="shared" ca="1" si="27"/>
        <v>valeur 251</v>
      </c>
      <c r="B259" s="65">
        <f t="shared" ca="1" si="24"/>
        <v>396</v>
      </c>
      <c r="H259" s="48">
        <f t="shared" ca="1" si="25"/>
        <v>238</v>
      </c>
      <c r="I259" s="48" t="str">
        <f t="shared" ca="1" si="31"/>
        <v/>
      </c>
      <c r="J259" s="53">
        <f t="shared" ca="1" si="26"/>
        <v>450</v>
      </c>
      <c r="K259" s="45">
        <f t="shared" ca="1" si="28"/>
        <v>9</v>
      </c>
      <c r="L259" s="47"/>
      <c r="P259" s="35" t="str">
        <f t="shared" ca="1" si="29"/>
        <v/>
      </c>
      <c r="Q259" s="35" t="str">
        <f t="shared" ca="1" si="30"/>
        <v/>
      </c>
      <c r="R259" s="29" t="e">
        <f ca="1"/>
        <v>#N/A</v>
      </c>
    </row>
    <row r="260" spans="1:18" ht="15.75" x14ac:dyDescent="0.25">
      <c r="A260" s="39" t="str">
        <f t="shared" ca="1" si="27"/>
        <v>valeur 252</v>
      </c>
      <c r="B260" s="65">
        <f t="shared" ca="1" si="24"/>
        <v>362</v>
      </c>
      <c r="H260" s="48">
        <f t="shared" ca="1" si="25"/>
        <v>238</v>
      </c>
      <c r="I260" s="48" t="str">
        <f t="shared" ca="1" si="31"/>
        <v/>
      </c>
      <c r="J260" s="53">
        <f t="shared" ca="1" si="26"/>
        <v>451</v>
      </c>
      <c r="K260" s="45">
        <f t="shared" ca="1" si="28"/>
        <v>8</v>
      </c>
      <c r="L260" s="47"/>
      <c r="P260" s="35" t="str">
        <f t="shared" ca="1" si="29"/>
        <v/>
      </c>
      <c r="Q260" s="35" t="str">
        <f t="shared" ca="1" si="30"/>
        <v/>
      </c>
      <c r="R260" s="29" t="e">
        <f ca="1"/>
        <v>#N/A</v>
      </c>
    </row>
    <row r="261" spans="1:18" ht="15.75" x14ac:dyDescent="0.25">
      <c r="A261" s="39" t="str">
        <f t="shared" ca="1" si="27"/>
        <v>valeur 253</v>
      </c>
      <c r="B261" s="65">
        <f t="shared" ca="1" si="24"/>
        <v>379</v>
      </c>
      <c r="H261" s="48">
        <f t="shared" ca="1" si="25"/>
        <v>238</v>
      </c>
      <c r="I261" s="48" t="str">
        <f t="shared" ca="1" si="31"/>
        <v/>
      </c>
      <c r="J261" s="53">
        <f t="shared" ca="1" si="26"/>
        <v>452</v>
      </c>
      <c r="K261" s="45">
        <f t="shared" ca="1" si="28"/>
        <v>3</v>
      </c>
      <c r="L261" s="47"/>
      <c r="P261" s="35" t="str">
        <f t="shared" ca="1" si="29"/>
        <v/>
      </c>
      <c r="Q261" s="35" t="str">
        <f t="shared" ca="1" si="30"/>
        <v/>
      </c>
      <c r="R261" s="29" t="e">
        <f ca="1"/>
        <v>#N/A</v>
      </c>
    </row>
    <row r="262" spans="1:18" ht="15.75" x14ac:dyDescent="0.25">
      <c r="A262" s="39" t="str">
        <f t="shared" ca="1" si="27"/>
        <v>valeur 254</v>
      </c>
      <c r="B262" s="65">
        <f t="shared" ca="1" si="24"/>
        <v>342</v>
      </c>
      <c r="H262" s="48">
        <f t="shared" ca="1" si="25"/>
        <v>239</v>
      </c>
      <c r="I262" s="48">
        <f t="shared" ca="1" si="31"/>
        <v>239</v>
      </c>
      <c r="J262" s="53">
        <f t="shared" ca="1" si="26"/>
        <v>453</v>
      </c>
      <c r="K262" s="45">
        <f t="shared" ca="1" si="28"/>
        <v>3</v>
      </c>
      <c r="L262" s="47"/>
      <c r="P262" s="35" t="str">
        <f t="shared" ca="1" si="29"/>
        <v/>
      </c>
      <c r="Q262" s="35" t="str">
        <f t="shared" ca="1" si="30"/>
        <v/>
      </c>
      <c r="R262" s="29" t="e">
        <f ca="1"/>
        <v>#N/A</v>
      </c>
    </row>
    <row r="263" spans="1:18" ht="15.75" x14ac:dyDescent="0.25">
      <c r="A263" s="39" t="str">
        <f t="shared" ca="1" si="27"/>
        <v>valeur 255</v>
      </c>
      <c r="B263" s="65">
        <f t="shared" ca="1" si="24"/>
        <v>399</v>
      </c>
      <c r="H263" s="48">
        <f t="shared" ca="1" si="25"/>
        <v>239</v>
      </c>
      <c r="I263" s="48" t="str">
        <f t="shared" ca="1" si="31"/>
        <v/>
      </c>
      <c r="J263" s="53">
        <f t="shared" ca="1" si="26"/>
        <v>454</v>
      </c>
      <c r="K263" s="45">
        <f t="shared" ca="1" si="28"/>
        <v>5</v>
      </c>
      <c r="L263" s="47"/>
      <c r="P263" s="35" t="str">
        <f t="shared" ca="1" si="29"/>
        <v/>
      </c>
      <c r="Q263" s="35" t="str">
        <f t="shared" ca="1" si="30"/>
        <v/>
      </c>
      <c r="R263" s="29" t="e">
        <f ca="1"/>
        <v>#N/A</v>
      </c>
    </row>
    <row r="264" spans="1:18" ht="15.75" x14ac:dyDescent="0.25">
      <c r="A264" s="39" t="str">
        <f t="shared" ca="1" si="27"/>
        <v>valeur 256</v>
      </c>
      <c r="B264" s="65">
        <f t="shared" ca="1" si="24"/>
        <v>417</v>
      </c>
      <c r="H264" s="48">
        <f t="shared" ca="1" si="25"/>
        <v>239</v>
      </c>
      <c r="I264" s="48" t="str">
        <f t="shared" ca="1" si="31"/>
        <v/>
      </c>
      <c r="J264" s="53">
        <f t="shared" ca="1" si="26"/>
        <v>455</v>
      </c>
      <c r="K264" s="45">
        <f t="shared" ca="1" si="28"/>
        <v>1</v>
      </c>
      <c r="L264" s="47"/>
      <c r="P264" s="35" t="str">
        <f t="shared" ca="1" si="29"/>
        <v/>
      </c>
      <c r="Q264" s="35" t="str">
        <f t="shared" ca="1" si="30"/>
        <v/>
      </c>
      <c r="R264" s="29" t="e">
        <f ca="1"/>
        <v>#N/A</v>
      </c>
    </row>
    <row r="265" spans="1:18" ht="15.75" x14ac:dyDescent="0.25">
      <c r="A265" s="39" t="str">
        <f t="shared" ca="1" si="27"/>
        <v>valeur 257</v>
      </c>
      <c r="B265" s="65">
        <f t="shared" ref="B265:B328" ca="1" si="32">RANDBETWEEN(200,500)</f>
        <v>493</v>
      </c>
      <c r="H265" s="48">
        <f t="shared" ref="H265:H328" ca="1" si="33" xml:space="preserve"> IFERROR(     (IF(  $L$6="Décroissant",  (LARGE($B$9:$B$2008, ROW()-8)),IF($L$6="Croissant",(SMALL($B$9:$B$2008, ROW()-8)),""))),"")</f>
        <v>239</v>
      </c>
      <c r="I265" s="48" t="str">
        <f t="shared" ca="1" si="31"/>
        <v/>
      </c>
      <c r="J265" s="53">
        <f t="shared" ref="J265:J328" ca="1" si="34">IF(  $L$6="Décroissant",  (LARGE($I$9:$I$2008, ROW()-8)),IF($L$6="Croissant",(SMALL($I$9:$I$2008, ROW()-8)),""))</f>
        <v>456</v>
      </c>
      <c r="K265" s="45">
        <f t="shared" ca="1" si="28"/>
        <v>7</v>
      </c>
      <c r="L265" s="47"/>
      <c r="P265" s="35" t="str">
        <f t="shared" ca="1" si="29"/>
        <v/>
      </c>
      <c r="Q265" s="35" t="str">
        <f t="shared" ca="1" si="30"/>
        <v/>
      </c>
      <c r="R265" s="29" t="e">
        <f ca="1"/>
        <v>#N/A</v>
      </c>
    </row>
    <row r="266" spans="1:18" ht="15.75" x14ac:dyDescent="0.25">
      <c r="A266" s="39" t="str">
        <f t="shared" ref="A266:A329" ca="1" si="35" xml:space="preserve"> IF(  B266&lt;&gt;"", ("valeur " &amp;ROW()-8),"")</f>
        <v>valeur 258</v>
      </c>
      <c r="B266" s="65">
        <f t="shared" ca="1" si="32"/>
        <v>313</v>
      </c>
      <c r="H266" s="48">
        <f t="shared" ca="1" si="33"/>
        <v>239</v>
      </c>
      <c r="I266" s="48" t="str">
        <f t="shared" ca="1" si="31"/>
        <v/>
      </c>
      <c r="J266" s="53">
        <f t="shared" ca="1" si="34"/>
        <v>457</v>
      </c>
      <c r="K266" s="45">
        <f t="shared" ref="K266:K329" ca="1" si="36">COUNTIF($B$9:$B$2008,J266)</f>
        <v>3</v>
      </c>
      <c r="L266" s="47"/>
      <c r="P266" s="35" t="str">
        <f t="shared" ref="P266:P329" ca="1" si="37" xml:space="preserve"> IFERROR(   (IF(P265+$U$9&gt;MAX($B$9:$B$10008),"",$U$9+P265)),"")</f>
        <v/>
      </c>
      <c r="Q266" s="35" t="str">
        <f t="shared" ref="Q266:Q329" ca="1" si="38" xml:space="preserve"> IFERROR(( IF(  P266+$U$9-1 &gt;MAX($B$9:$B$10008),"",P266+$U$9-1)),"")</f>
        <v/>
      </c>
      <c r="R266" s="29" t="e">
        <f ca="1"/>
        <v>#N/A</v>
      </c>
    </row>
    <row r="267" spans="1:18" ht="15.75" x14ac:dyDescent="0.25">
      <c r="A267" s="39" t="str">
        <f t="shared" ca="1" si="35"/>
        <v>valeur 259</v>
      </c>
      <c r="B267" s="65">
        <f t="shared" ca="1" si="32"/>
        <v>430</v>
      </c>
      <c r="H267" s="48">
        <f t="shared" ca="1" si="33"/>
        <v>239</v>
      </c>
      <c r="I267" s="48" t="str">
        <f t="shared" ref="I267:I330" ca="1" si="39">IF(H267&lt;&gt;H266,H267,"")</f>
        <v/>
      </c>
      <c r="J267" s="53">
        <f t="shared" ca="1" si="34"/>
        <v>458</v>
      </c>
      <c r="K267" s="45">
        <f t="shared" ca="1" si="36"/>
        <v>5</v>
      </c>
      <c r="L267" s="47"/>
      <c r="P267" s="35" t="str">
        <f t="shared" ca="1" si="37"/>
        <v/>
      </c>
      <c r="Q267" s="35" t="str">
        <f t="shared" ca="1" si="38"/>
        <v/>
      </c>
      <c r="R267" s="29" t="e">
        <f ca="1"/>
        <v>#N/A</v>
      </c>
    </row>
    <row r="268" spans="1:18" ht="15.75" x14ac:dyDescent="0.25">
      <c r="A268" s="39" t="str">
        <f t="shared" ca="1" si="35"/>
        <v>valeur 260</v>
      </c>
      <c r="B268" s="65">
        <f t="shared" ca="1" si="32"/>
        <v>443</v>
      </c>
      <c r="H268" s="48">
        <f t="shared" ca="1" si="33"/>
        <v>239</v>
      </c>
      <c r="I268" s="48" t="str">
        <f t="shared" ca="1" si="39"/>
        <v/>
      </c>
      <c r="J268" s="53">
        <f t="shared" ca="1" si="34"/>
        <v>459</v>
      </c>
      <c r="K268" s="45">
        <f t="shared" ca="1" si="36"/>
        <v>5</v>
      </c>
      <c r="L268" s="47"/>
      <c r="P268" s="35" t="str">
        <f t="shared" ca="1" si="37"/>
        <v/>
      </c>
      <c r="Q268" s="35" t="str">
        <f t="shared" ca="1" si="38"/>
        <v/>
      </c>
      <c r="R268" s="29" t="e">
        <f ca="1"/>
        <v>#N/A</v>
      </c>
    </row>
    <row r="269" spans="1:18" ht="15.75" x14ac:dyDescent="0.25">
      <c r="A269" s="39" t="str">
        <f t="shared" ca="1" si="35"/>
        <v>valeur 261</v>
      </c>
      <c r="B269" s="65">
        <f t="shared" ca="1" si="32"/>
        <v>243</v>
      </c>
      <c r="H269" s="48">
        <f t="shared" ca="1" si="33"/>
        <v>239</v>
      </c>
      <c r="I269" s="48" t="str">
        <f t="shared" ca="1" si="39"/>
        <v/>
      </c>
      <c r="J269" s="53">
        <f t="shared" ca="1" si="34"/>
        <v>460</v>
      </c>
      <c r="K269" s="45">
        <f t="shared" ca="1" si="36"/>
        <v>5</v>
      </c>
      <c r="L269" s="47"/>
      <c r="P269" s="35" t="str">
        <f t="shared" ca="1" si="37"/>
        <v/>
      </c>
      <c r="Q269" s="35" t="str">
        <f t="shared" ca="1" si="38"/>
        <v/>
      </c>
      <c r="R269" s="29" t="e">
        <f ca="1"/>
        <v>#N/A</v>
      </c>
    </row>
    <row r="270" spans="1:18" ht="15.75" x14ac:dyDescent="0.25">
      <c r="A270" s="39" t="str">
        <f t="shared" ca="1" si="35"/>
        <v>valeur 262</v>
      </c>
      <c r="B270" s="65">
        <f t="shared" ca="1" si="32"/>
        <v>202</v>
      </c>
      <c r="H270" s="48">
        <f t="shared" ca="1" si="33"/>
        <v>240</v>
      </c>
      <c r="I270" s="48">
        <f t="shared" ca="1" si="39"/>
        <v>240</v>
      </c>
      <c r="J270" s="53">
        <f t="shared" ca="1" si="34"/>
        <v>461</v>
      </c>
      <c r="K270" s="45">
        <f t="shared" ca="1" si="36"/>
        <v>6</v>
      </c>
      <c r="L270" s="47"/>
      <c r="P270" s="35" t="str">
        <f t="shared" ca="1" si="37"/>
        <v/>
      </c>
      <c r="Q270" s="35" t="str">
        <f t="shared" ca="1" si="38"/>
        <v/>
      </c>
      <c r="R270" s="29" t="e">
        <f ca="1"/>
        <v>#N/A</v>
      </c>
    </row>
    <row r="271" spans="1:18" ht="15.75" x14ac:dyDescent="0.25">
      <c r="A271" s="39" t="str">
        <f t="shared" ca="1" si="35"/>
        <v>valeur 263</v>
      </c>
      <c r="B271" s="65">
        <f t="shared" ca="1" si="32"/>
        <v>259</v>
      </c>
      <c r="H271" s="48">
        <f t="shared" ca="1" si="33"/>
        <v>240</v>
      </c>
      <c r="I271" s="48" t="str">
        <f t="shared" ca="1" si="39"/>
        <v/>
      </c>
      <c r="J271" s="53">
        <f t="shared" ca="1" si="34"/>
        <v>462</v>
      </c>
      <c r="K271" s="45">
        <f t="shared" ca="1" si="36"/>
        <v>10</v>
      </c>
      <c r="L271" s="47"/>
      <c r="P271" s="35" t="str">
        <f t="shared" ca="1" si="37"/>
        <v/>
      </c>
      <c r="Q271" s="35" t="str">
        <f t="shared" ca="1" si="38"/>
        <v/>
      </c>
      <c r="R271" s="29" t="e">
        <f ca="1"/>
        <v>#N/A</v>
      </c>
    </row>
    <row r="272" spans="1:18" ht="15.75" x14ac:dyDescent="0.25">
      <c r="A272" s="39" t="str">
        <f t="shared" ca="1" si="35"/>
        <v>valeur 264</v>
      </c>
      <c r="B272" s="65">
        <f t="shared" ca="1" si="32"/>
        <v>322</v>
      </c>
      <c r="H272" s="48">
        <f t="shared" ca="1" si="33"/>
        <v>240</v>
      </c>
      <c r="I272" s="48" t="str">
        <f t="shared" ca="1" si="39"/>
        <v/>
      </c>
      <c r="J272" s="53">
        <f t="shared" ca="1" si="34"/>
        <v>463</v>
      </c>
      <c r="K272" s="45">
        <f t="shared" ca="1" si="36"/>
        <v>5</v>
      </c>
      <c r="L272" s="47"/>
      <c r="P272" s="35" t="str">
        <f t="shared" ca="1" si="37"/>
        <v/>
      </c>
      <c r="Q272" s="35" t="str">
        <f t="shared" ca="1" si="38"/>
        <v/>
      </c>
      <c r="R272" s="29" t="e">
        <f ca="1"/>
        <v>#N/A</v>
      </c>
    </row>
    <row r="273" spans="1:18" ht="15.75" x14ac:dyDescent="0.25">
      <c r="A273" s="39" t="str">
        <f t="shared" ca="1" si="35"/>
        <v>valeur 265</v>
      </c>
      <c r="B273" s="65">
        <f t="shared" ca="1" si="32"/>
        <v>235</v>
      </c>
      <c r="H273" s="48">
        <f t="shared" ca="1" si="33"/>
        <v>240</v>
      </c>
      <c r="I273" s="48" t="str">
        <f t="shared" ca="1" si="39"/>
        <v/>
      </c>
      <c r="J273" s="53">
        <f t="shared" ca="1" si="34"/>
        <v>464</v>
      </c>
      <c r="K273" s="45">
        <f t="shared" ca="1" si="36"/>
        <v>8</v>
      </c>
      <c r="L273" s="47"/>
      <c r="P273" s="35" t="str">
        <f t="shared" ca="1" si="37"/>
        <v/>
      </c>
      <c r="Q273" s="35" t="str">
        <f t="shared" ca="1" si="38"/>
        <v/>
      </c>
      <c r="R273" s="29" t="e">
        <f ca="1"/>
        <v>#N/A</v>
      </c>
    </row>
    <row r="274" spans="1:18" ht="15.75" x14ac:dyDescent="0.25">
      <c r="A274" s="39" t="str">
        <f t="shared" ca="1" si="35"/>
        <v>valeur 266</v>
      </c>
      <c r="B274" s="65">
        <f t="shared" ca="1" si="32"/>
        <v>410</v>
      </c>
      <c r="H274" s="48">
        <f t="shared" ca="1" si="33"/>
        <v>240</v>
      </c>
      <c r="I274" s="48" t="str">
        <f t="shared" ca="1" si="39"/>
        <v/>
      </c>
      <c r="J274" s="53">
        <f t="shared" ca="1" si="34"/>
        <v>465</v>
      </c>
      <c r="K274" s="45">
        <f t="shared" ca="1" si="36"/>
        <v>4</v>
      </c>
      <c r="L274" s="47"/>
      <c r="P274" s="35" t="str">
        <f t="shared" ca="1" si="37"/>
        <v/>
      </c>
      <c r="Q274" s="35" t="str">
        <f t="shared" ca="1" si="38"/>
        <v/>
      </c>
      <c r="R274" s="29" t="e">
        <f ca="1"/>
        <v>#N/A</v>
      </c>
    </row>
    <row r="275" spans="1:18" ht="15.75" x14ac:dyDescent="0.25">
      <c r="A275" s="39" t="str">
        <f t="shared" ca="1" si="35"/>
        <v>valeur 267</v>
      </c>
      <c r="B275" s="65">
        <f t="shared" ca="1" si="32"/>
        <v>347</v>
      </c>
      <c r="H275" s="48">
        <f t="shared" ca="1" si="33"/>
        <v>240</v>
      </c>
      <c r="I275" s="48" t="str">
        <f t="shared" ca="1" si="39"/>
        <v/>
      </c>
      <c r="J275" s="53">
        <f t="shared" ca="1" si="34"/>
        <v>466</v>
      </c>
      <c r="K275" s="45">
        <f t="shared" ca="1" si="36"/>
        <v>5</v>
      </c>
      <c r="L275" s="47"/>
      <c r="P275" s="35" t="str">
        <f t="shared" ca="1" si="37"/>
        <v/>
      </c>
      <c r="Q275" s="35" t="str">
        <f t="shared" ca="1" si="38"/>
        <v/>
      </c>
      <c r="R275" s="29" t="e">
        <f ca="1"/>
        <v>#N/A</v>
      </c>
    </row>
    <row r="276" spans="1:18" ht="15.75" x14ac:dyDescent="0.25">
      <c r="A276" s="39" t="str">
        <f t="shared" ca="1" si="35"/>
        <v>valeur 268</v>
      </c>
      <c r="B276" s="65">
        <f t="shared" ca="1" si="32"/>
        <v>268</v>
      </c>
      <c r="H276" s="48">
        <f t="shared" ca="1" si="33"/>
        <v>240</v>
      </c>
      <c r="I276" s="48" t="str">
        <f t="shared" ca="1" si="39"/>
        <v/>
      </c>
      <c r="J276" s="53">
        <f t="shared" ca="1" si="34"/>
        <v>467</v>
      </c>
      <c r="K276" s="45">
        <f t="shared" ca="1" si="36"/>
        <v>7</v>
      </c>
      <c r="L276" s="47"/>
      <c r="P276" s="35" t="str">
        <f t="shared" ca="1" si="37"/>
        <v/>
      </c>
      <c r="Q276" s="35" t="str">
        <f t="shared" ca="1" si="38"/>
        <v/>
      </c>
      <c r="R276" s="29" t="e">
        <f ca="1"/>
        <v>#N/A</v>
      </c>
    </row>
    <row r="277" spans="1:18" ht="15.75" x14ac:dyDescent="0.25">
      <c r="A277" s="39" t="str">
        <f t="shared" ca="1" si="35"/>
        <v>valeur 269</v>
      </c>
      <c r="B277" s="65">
        <f t="shared" ca="1" si="32"/>
        <v>283</v>
      </c>
      <c r="H277" s="48">
        <f t="shared" ca="1" si="33"/>
        <v>240</v>
      </c>
      <c r="I277" s="48" t="str">
        <f t="shared" ca="1" si="39"/>
        <v/>
      </c>
      <c r="J277" s="53">
        <f t="shared" ca="1" si="34"/>
        <v>468</v>
      </c>
      <c r="K277" s="45">
        <f t="shared" ca="1" si="36"/>
        <v>4</v>
      </c>
      <c r="L277" s="47"/>
      <c r="P277" s="35" t="str">
        <f t="shared" ca="1" si="37"/>
        <v/>
      </c>
      <c r="Q277" s="35" t="str">
        <f t="shared" ca="1" si="38"/>
        <v/>
      </c>
      <c r="R277" s="29" t="e">
        <f ca="1"/>
        <v>#N/A</v>
      </c>
    </row>
    <row r="278" spans="1:18" ht="15.75" x14ac:dyDescent="0.25">
      <c r="A278" s="39" t="str">
        <f t="shared" ca="1" si="35"/>
        <v>valeur 270</v>
      </c>
      <c r="B278" s="65">
        <f t="shared" ca="1" si="32"/>
        <v>332</v>
      </c>
      <c r="H278" s="48">
        <f t="shared" ca="1" si="33"/>
        <v>240</v>
      </c>
      <c r="I278" s="48" t="str">
        <f t="shared" ca="1" si="39"/>
        <v/>
      </c>
      <c r="J278" s="53">
        <f t="shared" ca="1" si="34"/>
        <v>469</v>
      </c>
      <c r="K278" s="45">
        <f t="shared" ca="1" si="36"/>
        <v>9</v>
      </c>
      <c r="L278" s="47"/>
      <c r="P278" s="35" t="str">
        <f t="shared" ca="1" si="37"/>
        <v/>
      </c>
      <c r="Q278" s="35" t="str">
        <f t="shared" ca="1" si="38"/>
        <v/>
      </c>
      <c r="R278" s="29" t="e">
        <f ca="1"/>
        <v>#N/A</v>
      </c>
    </row>
    <row r="279" spans="1:18" ht="15.75" x14ac:dyDescent="0.25">
      <c r="A279" s="39" t="str">
        <f t="shared" ca="1" si="35"/>
        <v>valeur 271</v>
      </c>
      <c r="B279" s="65">
        <f t="shared" ca="1" si="32"/>
        <v>423</v>
      </c>
      <c r="H279" s="48">
        <f t="shared" ca="1" si="33"/>
        <v>241</v>
      </c>
      <c r="I279" s="48">
        <f t="shared" ca="1" si="39"/>
        <v>241</v>
      </c>
      <c r="J279" s="53">
        <f t="shared" ca="1" si="34"/>
        <v>470</v>
      </c>
      <c r="K279" s="45">
        <f t="shared" ca="1" si="36"/>
        <v>9</v>
      </c>
      <c r="L279" s="47"/>
      <c r="P279" s="35" t="str">
        <f t="shared" ca="1" si="37"/>
        <v/>
      </c>
      <c r="Q279" s="35" t="str">
        <f t="shared" ca="1" si="38"/>
        <v/>
      </c>
      <c r="R279" s="29" t="e">
        <f ca="1"/>
        <v>#N/A</v>
      </c>
    </row>
    <row r="280" spans="1:18" ht="15.75" x14ac:dyDescent="0.25">
      <c r="A280" s="39" t="str">
        <f t="shared" ca="1" si="35"/>
        <v>valeur 272</v>
      </c>
      <c r="B280" s="65">
        <f t="shared" ca="1" si="32"/>
        <v>243</v>
      </c>
      <c r="H280" s="48">
        <f t="shared" ca="1" si="33"/>
        <v>241</v>
      </c>
      <c r="I280" s="48" t="str">
        <f t="shared" ca="1" si="39"/>
        <v/>
      </c>
      <c r="J280" s="53">
        <f t="shared" ca="1" si="34"/>
        <v>471</v>
      </c>
      <c r="K280" s="45">
        <f t="shared" ca="1" si="36"/>
        <v>7</v>
      </c>
      <c r="L280" s="47"/>
      <c r="P280" s="35" t="str">
        <f t="shared" ca="1" si="37"/>
        <v/>
      </c>
      <c r="Q280" s="35" t="str">
        <f t="shared" ca="1" si="38"/>
        <v/>
      </c>
      <c r="R280" s="29" t="e">
        <f ca="1"/>
        <v>#N/A</v>
      </c>
    </row>
    <row r="281" spans="1:18" ht="15.75" x14ac:dyDescent="0.25">
      <c r="A281" s="39" t="str">
        <f t="shared" ca="1" si="35"/>
        <v>valeur 273</v>
      </c>
      <c r="B281" s="65">
        <f t="shared" ca="1" si="32"/>
        <v>358</v>
      </c>
      <c r="H281" s="48">
        <f t="shared" ca="1" si="33"/>
        <v>241</v>
      </c>
      <c r="I281" s="48" t="str">
        <f t="shared" ca="1" si="39"/>
        <v/>
      </c>
      <c r="J281" s="53">
        <f t="shared" ca="1" si="34"/>
        <v>472</v>
      </c>
      <c r="K281" s="45">
        <f t="shared" ca="1" si="36"/>
        <v>7</v>
      </c>
      <c r="L281" s="47"/>
      <c r="P281" s="35" t="str">
        <f t="shared" ca="1" si="37"/>
        <v/>
      </c>
      <c r="Q281" s="35" t="str">
        <f t="shared" ca="1" si="38"/>
        <v/>
      </c>
      <c r="R281" s="29" t="e">
        <f ca="1"/>
        <v>#N/A</v>
      </c>
    </row>
    <row r="282" spans="1:18" ht="15.75" x14ac:dyDescent="0.25">
      <c r="A282" s="39" t="str">
        <f t="shared" ca="1" si="35"/>
        <v>valeur 274</v>
      </c>
      <c r="B282" s="65">
        <f t="shared" ca="1" si="32"/>
        <v>263</v>
      </c>
      <c r="H282" s="48">
        <f t="shared" ca="1" si="33"/>
        <v>241</v>
      </c>
      <c r="I282" s="48" t="str">
        <f t="shared" ca="1" si="39"/>
        <v/>
      </c>
      <c r="J282" s="53">
        <f t="shared" ca="1" si="34"/>
        <v>473</v>
      </c>
      <c r="K282" s="45">
        <f t="shared" ca="1" si="36"/>
        <v>6</v>
      </c>
      <c r="L282" s="47"/>
      <c r="P282" s="35" t="str">
        <f t="shared" ca="1" si="37"/>
        <v/>
      </c>
      <c r="Q282" s="35" t="str">
        <f t="shared" ca="1" si="38"/>
        <v/>
      </c>
      <c r="R282" s="29" t="e">
        <f ca="1"/>
        <v>#N/A</v>
      </c>
    </row>
    <row r="283" spans="1:18" ht="15.75" x14ac:dyDescent="0.25">
      <c r="A283" s="39" t="str">
        <f t="shared" ca="1" si="35"/>
        <v>valeur 275</v>
      </c>
      <c r="B283" s="65">
        <f t="shared" ca="1" si="32"/>
        <v>431</v>
      </c>
      <c r="H283" s="48">
        <f t="shared" ca="1" si="33"/>
        <v>241</v>
      </c>
      <c r="I283" s="48" t="str">
        <f t="shared" ca="1" si="39"/>
        <v/>
      </c>
      <c r="J283" s="53">
        <f t="shared" ca="1" si="34"/>
        <v>474</v>
      </c>
      <c r="K283" s="45">
        <f t="shared" ca="1" si="36"/>
        <v>4</v>
      </c>
      <c r="L283" s="47"/>
      <c r="P283" s="35" t="str">
        <f t="shared" ca="1" si="37"/>
        <v/>
      </c>
      <c r="Q283" s="35" t="str">
        <f t="shared" ca="1" si="38"/>
        <v/>
      </c>
      <c r="R283" s="29" t="e">
        <f ca="1"/>
        <v>#N/A</v>
      </c>
    </row>
    <row r="284" spans="1:18" ht="15.75" x14ac:dyDescent="0.25">
      <c r="A284" s="39" t="str">
        <f t="shared" ca="1" si="35"/>
        <v>valeur 276</v>
      </c>
      <c r="B284" s="65">
        <f t="shared" ca="1" si="32"/>
        <v>363</v>
      </c>
      <c r="H284" s="48">
        <f t="shared" ca="1" si="33"/>
        <v>241</v>
      </c>
      <c r="I284" s="48" t="str">
        <f t="shared" ca="1" si="39"/>
        <v/>
      </c>
      <c r="J284" s="53">
        <f t="shared" ca="1" si="34"/>
        <v>475</v>
      </c>
      <c r="K284" s="45">
        <f t="shared" ca="1" si="36"/>
        <v>5</v>
      </c>
      <c r="L284" s="47"/>
      <c r="P284" s="35" t="str">
        <f t="shared" ca="1" si="37"/>
        <v/>
      </c>
      <c r="Q284" s="35" t="str">
        <f t="shared" ca="1" si="38"/>
        <v/>
      </c>
      <c r="R284" s="29" t="e">
        <f ca="1"/>
        <v>#N/A</v>
      </c>
    </row>
    <row r="285" spans="1:18" ht="15.75" x14ac:dyDescent="0.25">
      <c r="A285" s="39" t="str">
        <f t="shared" ca="1" si="35"/>
        <v>valeur 277</v>
      </c>
      <c r="B285" s="65">
        <f t="shared" ca="1" si="32"/>
        <v>323</v>
      </c>
      <c r="H285" s="48">
        <f t="shared" ca="1" si="33"/>
        <v>242</v>
      </c>
      <c r="I285" s="48">
        <f t="shared" ca="1" si="39"/>
        <v>242</v>
      </c>
      <c r="J285" s="53">
        <f t="shared" ca="1" si="34"/>
        <v>476</v>
      </c>
      <c r="K285" s="45">
        <f t="shared" ca="1" si="36"/>
        <v>7</v>
      </c>
      <c r="L285" s="47"/>
      <c r="P285" s="35" t="str">
        <f t="shared" ca="1" si="37"/>
        <v/>
      </c>
      <c r="Q285" s="35" t="str">
        <f t="shared" ca="1" si="38"/>
        <v/>
      </c>
      <c r="R285" s="29" t="e">
        <f ca="1"/>
        <v>#N/A</v>
      </c>
    </row>
    <row r="286" spans="1:18" ht="15.75" x14ac:dyDescent="0.25">
      <c r="A286" s="39" t="str">
        <f t="shared" ca="1" si="35"/>
        <v>valeur 278</v>
      </c>
      <c r="B286" s="65">
        <f t="shared" ca="1" si="32"/>
        <v>327</v>
      </c>
      <c r="H286" s="48">
        <f t="shared" ca="1" si="33"/>
        <v>242</v>
      </c>
      <c r="I286" s="48" t="str">
        <f t="shared" ca="1" si="39"/>
        <v/>
      </c>
      <c r="J286" s="53">
        <f t="shared" ca="1" si="34"/>
        <v>477</v>
      </c>
      <c r="K286" s="45">
        <f t="shared" ca="1" si="36"/>
        <v>11</v>
      </c>
      <c r="L286" s="47"/>
      <c r="P286" s="35" t="str">
        <f t="shared" ca="1" si="37"/>
        <v/>
      </c>
      <c r="Q286" s="35" t="str">
        <f t="shared" ca="1" si="38"/>
        <v/>
      </c>
      <c r="R286" s="29" t="e">
        <f ca="1"/>
        <v>#N/A</v>
      </c>
    </row>
    <row r="287" spans="1:18" ht="15.75" x14ac:dyDescent="0.25">
      <c r="A287" s="39" t="str">
        <f t="shared" ca="1" si="35"/>
        <v>valeur 279</v>
      </c>
      <c r="B287" s="65">
        <f t="shared" ca="1" si="32"/>
        <v>205</v>
      </c>
      <c r="H287" s="48">
        <f t="shared" ca="1" si="33"/>
        <v>242</v>
      </c>
      <c r="I287" s="48" t="str">
        <f t="shared" ca="1" si="39"/>
        <v/>
      </c>
      <c r="J287" s="53">
        <f t="shared" ca="1" si="34"/>
        <v>478</v>
      </c>
      <c r="K287" s="45">
        <f t="shared" ca="1" si="36"/>
        <v>8</v>
      </c>
      <c r="L287" s="47"/>
      <c r="P287" s="35" t="str">
        <f t="shared" ca="1" si="37"/>
        <v/>
      </c>
      <c r="Q287" s="35" t="str">
        <f t="shared" ca="1" si="38"/>
        <v/>
      </c>
      <c r="R287" s="29" t="e">
        <f ca="1"/>
        <v>#N/A</v>
      </c>
    </row>
    <row r="288" spans="1:18" ht="15.75" x14ac:dyDescent="0.25">
      <c r="A288" s="39" t="str">
        <f t="shared" ca="1" si="35"/>
        <v>valeur 280</v>
      </c>
      <c r="B288" s="65">
        <f t="shared" ca="1" si="32"/>
        <v>444</v>
      </c>
      <c r="H288" s="48">
        <f t="shared" ca="1" si="33"/>
        <v>242</v>
      </c>
      <c r="I288" s="48" t="str">
        <f t="shared" ca="1" si="39"/>
        <v/>
      </c>
      <c r="J288" s="53">
        <f t="shared" ca="1" si="34"/>
        <v>479</v>
      </c>
      <c r="K288" s="45">
        <f t="shared" ca="1" si="36"/>
        <v>3</v>
      </c>
      <c r="L288" s="47"/>
      <c r="P288" s="35" t="str">
        <f t="shared" ca="1" si="37"/>
        <v/>
      </c>
      <c r="Q288" s="35" t="str">
        <f t="shared" ca="1" si="38"/>
        <v/>
      </c>
      <c r="R288" s="29" t="e">
        <f ca="1"/>
        <v>#N/A</v>
      </c>
    </row>
    <row r="289" spans="1:18" ht="15.75" x14ac:dyDescent="0.25">
      <c r="A289" s="39" t="str">
        <f t="shared" ca="1" si="35"/>
        <v>valeur 281</v>
      </c>
      <c r="B289" s="65">
        <f t="shared" ca="1" si="32"/>
        <v>389</v>
      </c>
      <c r="H289" s="48">
        <f t="shared" ca="1" si="33"/>
        <v>242</v>
      </c>
      <c r="I289" s="48" t="str">
        <f t="shared" ca="1" si="39"/>
        <v/>
      </c>
      <c r="J289" s="53">
        <f t="shared" ca="1" si="34"/>
        <v>480</v>
      </c>
      <c r="K289" s="45">
        <f t="shared" ca="1" si="36"/>
        <v>4</v>
      </c>
      <c r="L289" s="47"/>
      <c r="P289" s="35" t="str">
        <f t="shared" ca="1" si="37"/>
        <v/>
      </c>
      <c r="Q289" s="35" t="str">
        <f t="shared" ca="1" si="38"/>
        <v/>
      </c>
      <c r="R289" s="29" t="e">
        <f ca="1"/>
        <v>#N/A</v>
      </c>
    </row>
    <row r="290" spans="1:18" ht="15.75" x14ac:dyDescent="0.25">
      <c r="A290" s="39" t="str">
        <f t="shared" ca="1" si="35"/>
        <v>valeur 282</v>
      </c>
      <c r="B290" s="65">
        <f t="shared" ca="1" si="32"/>
        <v>430</v>
      </c>
      <c r="H290" s="48">
        <f t="shared" ca="1" si="33"/>
        <v>242</v>
      </c>
      <c r="I290" s="48" t="str">
        <f t="shared" ca="1" si="39"/>
        <v/>
      </c>
      <c r="J290" s="53">
        <f t="shared" ca="1" si="34"/>
        <v>481</v>
      </c>
      <c r="K290" s="45">
        <f t="shared" ca="1" si="36"/>
        <v>11</v>
      </c>
      <c r="L290" s="47"/>
      <c r="P290" s="35" t="str">
        <f t="shared" ca="1" si="37"/>
        <v/>
      </c>
      <c r="Q290" s="35" t="str">
        <f t="shared" ca="1" si="38"/>
        <v/>
      </c>
      <c r="R290" s="29" t="e">
        <f ca="1"/>
        <v>#N/A</v>
      </c>
    </row>
    <row r="291" spans="1:18" ht="15.75" x14ac:dyDescent="0.25">
      <c r="A291" s="39" t="str">
        <f t="shared" ca="1" si="35"/>
        <v>valeur 283</v>
      </c>
      <c r="B291" s="65">
        <f t="shared" ca="1" si="32"/>
        <v>390</v>
      </c>
      <c r="H291" s="48">
        <f t="shared" ca="1" si="33"/>
        <v>242</v>
      </c>
      <c r="I291" s="48" t="str">
        <f t="shared" ca="1" si="39"/>
        <v/>
      </c>
      <c r="J291" s="53">
        <f t="shared" ca="1" si="34"/>
        <v>482</v>
      </c>
      <c r="K291" s="45">
        <f t="shared" ca="1" si="36"/>
        <v>8</v>
      </c>
      <c r="L291" s="47"/>
      <c r="P291" s="35" t="str">
        <f t="shared" ca="1" si="37"/>
        <v/>
      </c>
      <c r="Q291" s="35" t="str">
        <f t="shared" ca="1" si="38"/>
        <v/>
      </c>
      <c r="R291" s="29" t="e">
        <f ca="1"/>
        <v>#N/A</v>
      </c>
    </row>
    <row r="292" spans="1:18" ht="15.75" x14ac:dyDescent="0.25">
      <c r="A292" s="39" t="str">
        <f t="shared" ca="1" si="35"/>
        <v>valeur 284</v>
      </c>
      <c r="B292" s="65">
        <f t="shared" ca="1" si="32"/>
        <v>221</v>
      </c>
      <c r="H292" s="48">
        <f t="shared" ca="1" si="33"/>
        <v>242</v>
      </c>
      <c r="I292" s="48" t="str">
        <f t="shared" ca="1" si="39"/>
        <v/>
      </c>
      <c r="J292" s="53">
        <f t="shared" ca="1" si="34"/>
        <v>483</v>
      </c>
      <c r="K292" s="45">
        <f t="shared" ca="1" si="36"/>
        <v>8</v>
      </c>
      <c r="L292" s="47"/>
      <c r="P292" s="35" t="str">
        <f t="shared" ca="1" si="37"/>
        <v/>
      </c>
      <c r="Q292" s="35" t="str">
        <f t="shared" ca="1" si="38"/>
        <v/>
      </c>
      <c r="R292" s="29" t="e">
        <f ca="1"/>
        <v>#N/A</v>
      </c>
    </row>
    <row r="293" spans="1:18" ht="15.75" x14ac:dyDescent="0.25">
      <c r="A293" s="39" t="str">
        <f t="shared" ca="1" si="35"/>
        <v>valeur 285</v>
      </c>
      <c r="B293" s="65">
        <f t="shared" ca="1" si="32"/>
        <v>313</v>
      </c>
      <c r="H293" s="48">
        <f t="shared" ca="1" si="33"/>
        <v>242</v>
      </c>
      <c r="I293" s="48" t="str">
        <f t="shared" ca="1" si="39"/>
        <v/>
      </c>
      <c r="J293" s="53">
        <f t="shared" ca="1" si="34"/>
        <v>484</v>
      </c>
      <c r="K293" s="45">
        <f t="shared" ca="1" si="36"/>
        <v>11</v>
      </c>
      <c r="L293" s="47"/>
      <c r="P293" s="35" t="str">
        <f t="shared" ca="1" si="37"/>
        <v/>
      </c>
      <c r="Q293" s="35" t="str">
        <f t="shared" ca="1" si="38"/>
        <v/>
      </c>
      <c r="R293" s="29" t="e">
        <f ca="1"/>
        <v>#N/A</v>
      </c>
    </row>
    <row r="294" spans="1:18" ht="15.75" x14ac:dyDescent="0.25">
      <c r="A294" s="39" t="str">
        <f t="shared" ca="1" si="35"/>
        <v>valeur 286</v>
      </c>
      <c r="B294" s="65">
        <f t="shared" ca="1" si="32"/>
        <v>449</v>
      </c>
      <c r="H294" s="48">
        <f t="shared" ca="1" si="33"/>
        <v>243</v>
      </c>
      <c r="I294" s="48">
        <f t="shared" ca="1" si="39"/>
        <v>243</v>
      </c>
      <c r="J294" s="53">
        <f t="shared" ca="1" si="34"/>
        <v>485</v>
      </c>
      <c r="K294" s="45">
        <f t="shared" ca="1" si="36"/>
        <v>7</v>
      </c>
      <c r="L294" s="47"/>
      <c r="P294" s="35" t="str">
        <f t="shared" ca="1" si="37"/>
        <v/>
      </c>
      <c r="Q294" s="35" t="str">
        <f t="shared" ca="1" si="38"/>
        <v/>
      </c>
      <c r="R294" s="29" t="e">
        <f ca="1"/>
        <v>#N/A</v>
      </c>
    </row>
    <row r="295" spans="1:18" ht="15.75" x14ac:dyDescent="0.25">
      <c r="A295" s="39" t="str">
        <f t="shared" ca="1" si="35"/>
        <v>valeur 287</v>
      </c>
      <c r="B295" s="65">
        <f t="shared" ca="1" si="32"/>
        <v>239</v>
      </c>
      <c r="H295" s="48">
        <f t="shared" ca="1" si="33"/>
        <v>243</v>
      </c>
      <c r="I295" s="48" t="str">
        <f t="shared" ca="1" si="39"/>
        <v/>
      </c>
      <c r="J295" s="53">
        <f t="shared" ca="1" si="34"/>
        <v>486</v>
      </c>
      <c r="K295" s="45">
        <f t="shared" ca="1" si="36"/>
        <v>7</v>
      </c>
      <c r="L295" s="47"/>
      <c r="P295" s="35" t="str">
        <f t="shared" ca="1" si="37"/>
        <v/>
      </c>
      <c r="Q295" s="35" t="str">
        <f t="shared" ca="1" si="38"/>
        <v/>
      </c>
      <c r="R295" s="29" t="e">
        <f ca="1"/>
        <v>#N/A</v>
      </c>
    </row>
    <row r="296" spans="1:18" ht="15.75" x14ac:dyDescent="0.25">
      <c r="A296" s="39" t="str">
        <f t="shared" ca="1" si="35"/>
        <v>valeur 288</v>
      </c>
      <c r="B296" s="65">
        <f t="shared" ca="1" si="32"/>
        <v>489</v>
      </c>
      <c r="H296" s="48">
        <f t="shared" ca="1" si="33"/>
        <v>243</v>
      </c>
      <c r="I296" s="48" t="str">
        <f t="shared" ca="1" si="39"/>
        <v/>
      </c>
      <c r="J296" s="53">
        <f t="shared" ca="1" si="34"/>
        <v>487</v>
      </c>
      <c r="K296" s="45">
        <f t="shared" ca="1" si="36"/>
        <v>7</v>
      </c>
      <c r="L296" s="47"/>
      <c r="P296" s="35" t="str">
        <f t="shared" ca="1" si="37"/>
        <v/>
      </c>
      <c r="Q296" s="35" t="str">
        <f t="shared" ca="1" si="38"/>
        <v/>
      </c>
      <c r="R296" s="29" t="e">
        <f ca="1"/>
        <v>#N/A</v>
      </c>
    </row>
    <row r="297" spans="1:18" ht="15.75" x14ac:dyDescent="0.25">
      <c r="A297" s="39" t="str">
        <f t="shared" ca="1" si="35"/>
        <v>valeur 289</v>
      </c>
      <c r="B297" s="65">
        <f t="shared" ca="1" si="32"/>
        <v>300</v>
      </c>
      <c r="H297" s="48">
        <f t="shared" ca="1" si="33"/>
        <v>243</v>
      </c>
      <c r="I297" s="48" t="str">
        <f t="shared" ca="1" si="39"/>
        <v/>
      </c>
      <c r="J297" s="53">
        <f t="shared" ca="1" si="34"/>
        <v>488</v>
      </c>
      <c r="K297" s="45">
        <f t="shared" ca="1" si="36"/>
        <v>6</v>
      </c>
      <c r="L297" s="47"/>
      <c r="P297" s="35" t="str">
        <f t="shared" ca="1" si="37"/>
        <v/>
      </c>
      <c r="Q297" s="35" t="str">
        <f t="shared" ca="1" si="38"/>
        <v/>
      </c>
      <c r="R297" s="29" t="e">
        <f ca="1"/>
        <v>#N/A</v>
      </c>
    </row>
    <row r="298" spans="1:18" ht="15.75" x14ac:dyDescent="0.25">
      <c r="A298" s="39" t="str">
        <f t="shared" ca="1" si="35"/>
        <v>valeur 290</v>
      </c>
      <c r="B298" s="65">
        <f t="shared" ca="1" si="32"/>
        <v>203</v>
      </c>
      <c r="H298" s="48">
        <f t="shared" ca="1" si="33"/>
        <v>243</v>
      </c>
      <c r="I298" s="48" t="str">
        <f t="shared" ca="1" si="39"/>
        <v/>
      </c>
      <c r="J298" s="53">
        <f t="shared" ca="1" si="34"/>
        <v>489</v>
      </c>
      <c r="K298" s="45">
        <f t="shared" ca="1" si="36"/>
        <v>7</v>
      </c>
      <c r="L298" s="47"/>
      <c r="P298" s="35" t="str">
        <f t="shared" ca="1" si="37"/>
        <v/>
      </c>
      <c r="Q298" s="35" t="str">
        <f t="shared" ca="1" si="38"/>
        <v/>
      </c>
      <c r="R298" s="29" t="e">
        <f ca="1"/>
        <v>#N/A</v>
      </c>
    </row>
    <row r="299" spans="1:18" ht="15.75" x14ac:dyDescent="0.25">
      <c r="A299" s="39" t="str">
        <f t="shared" ca="1" si="35"/>
        <v>valeur 291</v>
      </c>
      <c r="B299" s="65">
        <f t="shared" ca="1" si="32"/>
        <v>410</v>
      </c>
      <c r="H299" s="48">
        <f t="shared" ca="1" si="33"/>
        <v>243</v>
      </c>
      <c r="I299" s="48" t="str">
        <f t="shared" ca="1" si="39"/>
        <v/>
      </c>
      <c r="J299" s="53">
        <f t="shared" ca="1" si="34"/>
        <v>490</v>
      </c>
      <c r="K299" s="45">
        <f t="shared" ca="1" si="36"/>
        <v>4</v>
      </c>
      <c r="L299" s="47"/>
      <c r="P299" s="35" t="str">
        <f t="shared" ca="1" si="37"/>
        <v/>
      </c>
      <c r="Q299" s="35" t="str">
        <f t="shared" ca="1" si="38"/>
        <v/>
      </c>
      <c r="R299" s="29" t="e">
        <f ca="1"/>
        <v>#N/A</v>
      </c>
    </row>
    <row r="300" spans="1:18" ht="15.75" x14ac:dyDescent="0.25">
      <c r="A300" s="39" t="str">
        <f t="shared" ca="1" si="35"/>
        <v>valeur 292</v>
      </c>
      <c r="B300" s="65">
        <f t="shared" ca="1" si="32"/>
        <v>287</v>
      </c>
      <c r="H300" s="48">
        <f t="shared" ca="1" si="33"/>
        <v>244</v>
      </c>
      <c r="I300" s="48">
        <f t="shared" ca="1" si="39"/>
        <v>244</v>
      </c>
      <c r="J300" s="53">
        <f t="shared" ca="1" si="34"/>
        <v>491</v>
      </c>
      <c r="K300" s="45">
        <f t="shared" ca="1" si="36"/>
        <v>9</v>
      </c>
      <c r="L300" s="47"/>
      <c r="P300" s="35" t="str">
        <f t="shared" ca="1" si="37"/>
        <v/>
      </c>
      <c r="Q300" s="35" t="str">
        <f t="shared" ca="1" si="38"/>
        <v/>
      </c>
      <c r="R300" s="29" t="e">
        <f ca="1"/>
        <v>#N/A</v>
      </c>
    </row>
    <row r="301" spans="1:18" ht="15.75" x14ac:dyDescent="0.25">
      <c r="A301" s="39" t="str">
        <f t="shared" ca="1" si="35"/>
        <v>valeur 293</v>
      </c>
      <c r="B301" s="65">
        <f t="shared" ca="1" si="32"/>
        <v>202</v>
      </c>
      <c r="H301" s="48">
        <f t="shared" ca="1" si="33"/>
        <v>244</v>
      </c>
      <c r="I301" s="48" t="str">
        <f t="shared" ca="1" si="39"/>
        <v/>
      </c>
      <c r="J301" s="53">
        <f t="shared" ca="1" si="34"/>
        <v>492</v>
      </c>
      <c r="K301" s="45">
        <f t="shared" ca="1" si="36"/>
        <v>4</v>
      </c>
      <c r="L301" s="47"/>
      <c r="P301" s="35" t="str">
        <f t="shared" ca="1" si="37"/>
        <v/>
      </c>
      <c r="Q301" s="35" t="str">
        <f t="shared" ca="1" si="38"/>
        <v/>
      </c>
      <c r="R301" s="29" t="e">
        <f ca="1"/>
        <v>#N/A</v>
      </c>
    </row>
    <row r="302" spans="1:18" ht="15.75" x14ac:dyDescent="0.25">
      <c r="A302" s="39" t="str">
        <f t="shared" ca="1" si="35"/>
        <v>valeur 294</v>
      </c>
      <c r="B302" s="65">
        <f t="shared" ca="1" si="32"/>
        <v>477</v>
      </c>
      <c r="H302" s="48">
        <f t="shared" ca="1" si="33"/>
        <v>244</v>
      </c>
      <c r="I302" s="48" t="str">
        <f t="shared" ca="1" si="39"/>
        <v/>
      </c>
      <c r="J302" s="53">
        <f t="shared" ca="1" si="34"/>
        <v>493</v>
      </c>
      <c r="K302" s="45">
        <f t="shared" ca="1" si="36"/>
        <v>4</v>
      </c>
      <c r="L302" s="47"/>
      <c r="P302" s="35" t="str">
        <f t="shared" ca="1" si="37"/>
        <v/>
      </c>
      <c r="Q302" s="35" t="str">
        <f t="shared" ca="1" si="38"/>
        <v/>
      </c>
      <c r="R302" s="29" t="e">
        <f ca="1"/>
        <v>#N/A</v>
      </c>
    </row>
    <row r="303" spans="1:18" ht="15.75" x14ac:dyDescent="0.25">
      <c r="A303" s="39" t="str">
        <f t="shared" ca="1" si="35"/>
        <v>valeur 295</v>
      </c>
      <c r="B303" s="65">
        <f t="shared" ca="1" si="32"/>
        <v>361</v>
      </c>
      <c r="H303" s="48">
        <f t="shared" ca="1" si="33"/>
        <v>244</v>
      </c>
      <c r="I303" s="48" t="str">
        <f t="shared" ca="1" si="39"/>
        <v/>
      </c>
      <c r="J303" s="53">
        <f t="shared" ca="1" si="34"/>
        <v>494</v>
      </c>
      <c r="K303" s="45">
        <f t="shared" ca="1" si="36"/>
        <v>3</v>
      </c>
      <c r="L303" s="47"/>
      <c r="P303" s="35" t="str">
        <f t="shared" ca="1" si="37"/>
        <v/>
      </c>
      <c r="Q303" s="35" t="str">
        <f t="shared" ca="1" si="38"/>
        <v/>
      </c>
      <c r="R303" s="29" t="e">
        <f ca="1"/>
        <v>#N/A</v>
      </c>
    </row>
    <row r="304" spans="1:18" ht="15.75" x14ac:dyDescent="0.25">
      <c r="A304" s="39" t="str">
        <f t="shared" ca="1" si="35"/>
        <v>valeur 296</v>
      </c>
      <c r="B304" s="65">
        <f t="shared" ca="1" si="32"/>
        <v>210</v>
      </c>
      <c r="H304" s="48">
        <f t="shared" ca="1" si="33"/>
        <v>244</v>
      </c>
      <c r="I304" s="48" t="str">
        <f t="shared" ca="1" si="39"/>
        <v/>
      </c>
      <c r="J304" s="53">
        <f t="shared" ca="1" si="34"/>
        <v>495</v>
      </c>
      <c r="K304" s="45">
        <f t="shared" ca="1" si="36"/>
        <v>13</v>
      </c>
      <c r="L304" s="47"/>
      <c r="P304" s="35" t="str">
        <f t="shared" ca="1" si="37"/>
        <v/>
      </c>
      <c r="Q304" s="35" t="str">
        <f t="shared" ca="1" si="38"/>
        <v/>
      </c>
      <c r="R304" s="29" t="e">
        <f ca="1"/>
        <v>#N/A</v>
      </c>
    </row>
    <row r="305" spans="1:18" ht="15.75" x14ac:dyDescent="0.25">
      <c r="A305" s="39" t="str">
        <f t="shared" ca="1" si="35"/>
        <v>valeur 297</v>
      </c>
      <c r="B305" s="65">
        <f t="shared" ca="1" si="32"/>
        <v>370</v>
      </c>
      <c r="H305" s="48">
        <f t="shared" ca="1" si="33"/>
        <v>244</v>
      </c>
      <c r="I305" s="48" t="str">
        <f t="shared" ca="1" si="39"/>
        <v/>
      </c>
      <c r="J305" s="53">
        <f t="shared" ca="1" si="34"/>
        <v>496</v>
      </c>
      <c r="K305" s="45">
        <f t="shared" ca="1" si="36"/>
        <v>11</v>
      </c>
      <c r="L305" s="47"/>
      <c r="P305" s="35" t="str">
        <f t="shared" ca="1" si="37"/>
        <v/>
      </c>
      <c r="Q305" s="35" t="str">
        <f t="shared" ca="1" si="38"/>
        <v/>
      </c>
      <c r="R305" s="29" t="e">
        <f ca="1"/>
        <v>#N/A</v>
      </c>
    </row>
    <row r="306" spans="1:18" ht="15.75" x14ac:dyDescent="0.25">
      <c r="A306" s="39" t="str">
        <f t="shared" ca="1" si="35"/>
        <v>valeur 298</v>
      </c>
      <c r="B306" s="65">
        <f t="shared" ca="1" si="32"/>
        <v>486</v>
      </c>
      <c r="H306" s="48">
        <f t="shared" ca="1" si="33"/>
        <v>244</v>
      </c>
      <c r="I306" s="48" t="str">
        <f t="shared" ca="1" si="39"/>
        <v/>
      </c>
      <c r="J306" s="53">
        <f t="shared" ca="1" si="34"/>
        <v>497</v>
      </c>
      <c r="K306" s="45">
        <f t="shared" ca="1" si="36"/>
        <v>4</v>
      </c>
      <c r="L306" s="47"/>
      <c r="P306" s="35" t="str">
        <f t="shared" ca="1" si="37"/>
        <v/>
      </c>
      <c r="Q306" s="35" t="str">
        <f t="shared" ca="1" si="38"/>
        <v/>
      </c>
      <c r="R306" s="29" t="e">
        <f ca="1"/>
        <v>#N/A</v>
      </c>
    </row>
    <row r="307" spans="1:18" ht="15.75" x14ac:dyDescent="0.25">
      <c r="A307" s="39" t="str">
        <f t="shared" ca="1" si="35"/>
        <v>valeur 299</v>
      </c>
      <c r="B307" s="65">
        <f t="shared" ca="1" si="32"/>
        <v>380</v>
      </c>
      <c r="H307" s="48">
        <f t="shared" ca="1" si="33"/>
        <v>244</v>
      </c>
      <c r="I307" s="48" t="str">
        <f t="shared" ca="1" si="39"/>
        <v/>
      </c>
      <c r="J307" s="53">
        <f t="shared" ca="1" si="34"/>
        <v>498</v>
      </c>
      <c r="K307" s="45">
        <f t="shared" ca="1" si="36"/>
        <v>5</v>
      </c>
      <c r="L307" s="47"/>
      <c r="P307" s="35" t="str">
        <f t="shared" ca="1" si="37"/>
        <v/>
      </c>
      <c r="Q307" s="35" t="str">
        <f t="shared" ca="1" si="38"/>
        <v/>
      </c>
      <c r="R307" s="29" t="e">
        <f ca="1"/>
        <v>#N/A</v>
      </c>
    </row>
    <row r="308" spans="1:18" ht="15.75" x14ac:dyDescent="0.25">
      <c r="A308" s="39" t="str">
        <f t="shared" ca="1" si="35"/>
        <v>valeur 300</v>
      </c>
      <c r="B308" s="65">
        <f t="shared" ca="1" si="32"/>
        <v>421</v>
      </c>
      <c r="H308" s="48">
        <f t="shared" ca="1" si="33"/>
        <v>244</v>
      </c>
      <c r="I308" s="48" t="str">
        <f t="shared" ca="1" si="39"/>
        <v/>
      </c>
      <c r="J308" s="53">
        <f t="shared" ca="1" si="34"/>
        <v>499</v>
      </c>
      <c r="K308" s="45">
        <f t="shared" ca="1" si="36"/>
        <v>6</v>
      </c>
      <c r="L308" s="47"/>
      <c r="P308" s="35" t="str">
        <f t="shared" ca="1" si="37"/>
        <v/>
      </c>
      <c r="Q308" s="35" t="str">
        <f t="shared" ca="1" si="38"/>
        <v/>
      </c>
      <c r="R308" s="29" t="e">
        <f ca="1"/>
        <v>#N/A</v>
      </c>
    </row>
    <row r="309" spans="1:18" ht="15.75" x14ac:dyDescent="0.25">
      <c r="A309" s="39" t="str">
        <f t="shared" ca="1" si="35"/>
        <v>valeur 301</v>
      </c>
      <c r="B309" s="65">
        <f t="shared" ca="1" si="32"/>
        <v>382</v>
      </c>
      <c r="H309" s="48">
        <f t="shared" ca="1" si="33"/>
        <v>244</v>
      </c>
      <c r="I309" s="48" t="str">
        <f t="shared" ca="1" si="39"/>
        <v/>
      </c>
      <c r="J309" s="53">
        <f t="shared" ca="1" si="34"/>
        <v>500</v>
      </c>
      <c r="K309" s="45">
        <f t="shared" ca="1" si="36"/>
        <v>2</v>
      </c>
      <c r="L309" s="47"/>
      <c r="P309" s="35" t="str">
        <f t="shared" ca="1" si="37"/>
        <v/>
      </c>
      <c r="Q309" s="35" t="str">
        <f t="shared" ca="1" si="38"/>
        <v/>
      </c>
      <c r="R309" s="29" t="e">
        <f ca="1"/>
        <v>#N/A</v>
      </c>
    </row>
    <row r="310" spans="1:18" ht="15.75" x14ac:dyDescent="0.25">
      <c r="A310" s="39" t="str">
        <f t="shared" ca="1" si="35"/>
        <v>valeur 302</v>
      </c>
      <c r="B310" s="65">
        <f t="shared" ca="1" si="32"/>
        <v>323</v>
      </c>
      <c r="H310" s="48">
        <f t="shared" ca="1" si="33"/>
        <v>244</v>
      </c>
      <c r="I310" s="48" t="str">
        <f t="shared" ca="1" si="39"/>
        <v/>
      </c>
      <c r="J310" s="53" t="e">
        <f t="shared" ca="1" si="34"/>
        <v>#NUM!</v>
      </c>
      <c r="K310" s="45">
        <f t="shared" ca="1" si="36"/>
        <v>0</v>
      </c>
      <c r="L310" s="47"/>
      <c r="P310" s="35" t="str">
        <f t="shared" ca="1" si="37"/>
        <v/>
      </c>
      <c r="Q310" s="35" t="str">
        <f t="shared" ca="1" si="38"/>
        <v/>
      </c>
      <c r="R310" s="29" t="e">
        <f ca="1"/>
        <v>#N/A</v>
      </c>
    </row>
    <row r="311" spans="1:18" ht="15.75" x14ac:dyDescent="0.25">
      <c r="A311" s="39" t="str">
        <f t="shared" ca="1" si="35"/>
        <v>valeur 303</v>
      </c>
      <c r="B311" s="65">
        <f t="shared" ca="1" si="32"/>
        <v>382</v>
      </c>
      <c r="H311" s="48">
        <f t="shared" ca="1" si="33"/>
        <v>245</v>
      </c>
      <c r="I311" s="48">
        <f t="shared" ca="1" si="39"/>
        <v>245</v>
      </c>
      <c r="J311" s="53" t="e">
        <f t="shared" ca="1" si="34"/>
        <v>#NUM!</v>
      </c>
      <c r="K311" s="45">
        <f t="shared" ca="1" si="36"/>
        <v>0</v>
      </c>
      <c r="L311" s="47"/>
      <c r="P311" s="35" t="str">
        <f t="shared" ca="1" si="37"/>
        <v/>
      </c>
      <c r="Q311" s="35" t="str">
        <f t="shared" ca="1" si="38"/>
        <v/>
      </c>
      <c r="R311" s="29" t="e">
        <f ca="1"/>
        <v>#N/A</v>
      </c>
    </row>
    <row r="312" spans="1:18" ht="15.75" x14ac:dyDescent="0.25">
      <c r="A312" s="39" t="str">
        <f t="shared" ca="1" si="35"/>
        <v>valeur 304</v>
      </c>
      <c r="B312" s="65">
        <f t="shared" ca="1" si="32"/>
        <v>445</v>
      </c>
      <c r="H312" s="48">
        <f t="shared" ca="1" si="33"/>
        <v>245</v>
      </c>
      <c r="I312" s="48" t="str">
        <f t="shared" ca="1" si="39"/>
        <v/>
      </c>
      <c r="J312" s="53" t="e">
        <f t="shared" ca="1" si="34"/>
        <v>#NUM!</v>
      </c>
      <c r="K312" s="45">
        <f t="shared" ca="1" si="36"/>
        <v>0</v>
      </c>
      <c r="L312" s="47"/>
      <c r="P312" s="35" t="str">
        <f t="shared" ca="1" si="37"/>
        <v/>
      </c>
      <c r="Q312" s="35" t="str">
        <f t="shared" ca="1" si="38"/>
        <v/>
      </c>
      <c r="R312" s="29" t="e">
        <f ca="1"/>
        <v>#N/A</v>
      </c>
    </row>
    <row r="313" spans="1:18" ht="15.75" x14ac:dyDescent="0.25">
      <c r="A313" s="39" t="str">
        <f t="shared" ca="1" si="35"/>
        <v>valeur 305</v>
      </c>
      <c r="B313" s="65">
        <f t="shared" ca="1" si="32"/>
        <v>402</v>
      </c>
      <c r="H313" s="48">
        <f t="shared" ca="1" si="33"/>
        <v>246</v>
      </c>
      <c r="I313" s="48">
        <f t="shared" ca="1" si="39"/>
        <v>246</v>
      </c>
      <c r="J313" s="53" t="e">
        <f t="shared" ca="1" si="34"/>
        <v>#NUM!</v>
      </c>
      <c r="K313" s="45">
        <f t="shared" ca="1" si="36"/>
        <v>0</v>
      </c>
      <c r="L313" s="47"/>
      <c r="P313" s="35" t="str">
        <f t="shared" ca="1" si="37"/>
        <v/>
      </c>
      <c r="Q313" s="35" t="str">
        <f t="shared" ca="1" si="38"/>
        <v/>
      </c>
      <c r="R313" s="29" t="e">
        <f ca="1"/>
        <v>#N/A</v>
      </c>
    </row>
    <row r="314" spans="1:18" ht="15.75" x14ac:dyDescent="0.25">
      <c r="A314" s="39" t="str">
        <f t="shared" ca="1" si="35"/>
        <v>valeur 306</v>
      </c>
      <c r="B314" s="65">
        <f t="shared" ca="1" si="32"/>
        <v>463</v>
      </c>
      <c r="H314" s="48">
        <f t="shared" ca="1" si="33"/>
        <v>246</v>
      </c>
      <c r="I314" s="48" t="str">
        <f t="shared" ca="1" si="39"/>
        <v/>
      </c>
      <c r="J314" s="53" t="e">
        <f t="shared" ca="1" si="34"/>
        <v>#NUM!</v>
      </c>
      <c r="K314" s="45">
        <f t="shared" ca="1" si="36"/>
        <v>0</v>
      </c>
      <c r="L314" s="47"/>
      <c r="P314" s="35" t="str">
        <f t="shared" ca="1" si="37"/>
        <v/>
      </c>
      <c r="Q314" s="35" t="str">
        <f t="shared" ca="1" si="38"/>
        <v/>
      </c>
      <c r="R314" s="29" t="e">
        <f ca="1"/>
        <v>#N/A</v>
      </c>
    </row>
    <row r="315" spans="1:18" ht="15.75" x14ac:dyDescent="0.25">
      <c r="A315" s="39" t="str">
        <f t="shared" ca="1" si="35"/>
        <v>valeur 307</v>
      </c>
      <c r="B315" s="65">
        <f t="shared" ca="1" si="32"/>
        <v>253</v>
      </c>
      <c r="H315" s="48">
        <f t="shared" ca="1" si="33"/>
        <v>246</v>
      </c>
      <c r="I315" s="48" t="str">
        <f t="shared" ca="1" si="39"/>
        <v/>
      </c>
      <c r="J315" s="53" t="e">
        <f t="shared" ca="1" si="34"/>
        <v>#NUM!</v>
      </c>
      <c r="K315" s="45">
        <f t="shared" ca="1" si="36"/>
        <v>0</v>
      </c>
      <c r="L315" s="47"/>
      <c r="P315" s="35" t="str">
        <f t="shared" ca="1" si="37"/>
        <v/>
      </c>
      <c r="Q315" s="35" t="str">
        <f t="shared" ca="1" si="38"/>
        <v/>
      </c>
      <c r="R315" s="29" t="e">
        <f ca="1"/>
        <v>#N/A</v>
      </c>
    </row>
    <row r="316" spans="1:18" ht="15.75" x14ac:dyDescent="0.25">
      <c r="A316" s="39" t="str">
        <f t="shared" ca="1" si="35"/>
        <v>valeur 308</v>
      </c>
      <c r="B316" s="65">
        <f t="shared" ca="1" si="32"/>
        <v>218</v>
      </c>
      <c r="H316" s="48">
        <f t="shared" ca="1" si="33"/>
        <v>246</v>
      </c>
      <c r="I316" s="48" t="str">
        <f t="shared" ca="1" si="39"/>
        <v/>
      </c>
      <c r="J316" s="53" t="e">
        <f t="shared" ca="1" si="34"/>
        <v>#NUM!</v>
      </c>
      <c r="K316" s="45">
        <f t="shared" ca="1" si="36"/>
        <v>0</v>
      </c>
      <c r="L316" s="47"/>
      <c r="P316" s="35" t="str">
        <f t="shared" ca="1" si="37"/>
        <v/>
      </c>
      <c r="Q316" s="35" t="str">
        <f t="shared" ca="1" si="38"/>
        <v/>
      </c>
      <c r="R316" s="29" t="e">
        <f ca="1"/>
        <v>#N/A</v>
      </c>
    </row>
    <row r="317" spans="1:18" ht="15.75" x14ac:dyDescent="0.25">
      <c r="A317" s="39" t="str">
        <f t="shared" ca="1" si="35"/>
        <v>valeur 309</v>
      </c>
      <c r="B317" s="65">
        <f t="shared" ca="1" si="32"/>
        <v>233</v>
      </c>
      <c r="H317" s="48">
        <f t="shared" ca="1" si="33"/>
        <v>246</v>
      </c>
      <c r="I317" s="48" t="str">
        <f t="shared" ca="1" si="39"/>
        <v/>
      </c>
      <c r="J317" s="53" t="e">
        <f t="shared" ca="1" si="34"/>
        <v>#NUM!</v>
      </c>
      <c r="K317" s="45">
        <f t="shared" ca="1" si="36"/>
        <v>0</v>
      </c>
      <c r="L317" s="47"/>
      <c r="P317" s="35" t="str">
        <f t="shared" ca="1" si="37"/>
        <v/>
      </c>
      <c r="Q317" s="35" t="str">
        <f t="shared" ca="1" si="38"/>
        <v/>
      </c>
      <c r="R317" s="29" t="e">
        <f ca="1"/>
        <v>#N/A</v>
      </c>
    </row>
    <row r="318" spans="1:18" ht="15.75" x14ac:dyDescent="0.25">
      <c r="A318" s="39" t="str">
        <f t="shared" ca="1" si="35"/>
        <v>valeur 310</v>
      </c>
      <c r="B318" s="65">
        <f t="shared" ca="1" si="32"/>
        <v>213</v>
      </c>
      <c r="H318" s="48">
        <f t="shared" ca="1" si="33"/>
        <v>246</v>
      </c>
      <c r="I318" s="48" t="str">
        <f t="shared" ca="1" si="39"/>
        <v/>
      </c>
      <c r="J318" s="53" t="e">
        <f t="shared" ca="1" si="34"/>
        <v>#NUM!</v>
      </c>
      <c r="K318" s="45">
        <f t="shared" ca="1" si="36"/>
        <v>0</v>
      </c>
      <c r="L318" s="47"/>
      <c r="P318" s="35" t="str">
        <f t="shared" ca="1" si="37"/>
        <v/>
      </c>
      <c r="Q318" s="35" t="str">
        <f t="shared" ca="1" si="38"/>
        <v/>
      </c>
      <c r="R318" s="29" t="e">
        <f ca="1"/>
        <v>#N/A</v>
      </c>
    </row>
    <row r="319" spans="1:18" ht="15.75" x14ac:dyDescent="0.25">
      <c r="A319" s="39" t="str">
        <f t="shared" ca="1" si="35"/>
        <v>valeur 311</v>
      </c>
      <c r="B319" s="65">
        <f t="shared" ca="1" si="32"/>
        <v>271</v>
      </c>
      <c r="H319" s="48">
        <f t="shared" ca="1" si="33"/>
        <v>246</v>
      </c>
      <c r="I319" s="48" t="str">
        <f t="shared" ca="1" si="39"/>
        <v/>
      </c>
      <c r="J319" s="53" t="e">
        <f t="shared" ca="1" si="34"/>
        <v>#NUM!</v>
      </c>
      <c r="K319" s="45">
        <f t="shared" ca="1" si="36"/>
        <v>0</v>
      </c>
      <c r="L319" s="47"/>
      <c r="P319" s="35" t="str">
        <f t="shared" ca="1" si="37"/>
        <v/>
      </c>
      <c r="Q319" s="35" t="str">
        <f t="shared" ca="1" si="38"/>
        <v/>
      </c>
      <c r="R319" s="29" t="e">
        <f ca="1"/>
        <v>#N/A</v>
      </c>
    </row>
    <row r="320" spans="1:18" ht="15.75" x14ac:dyDescent="0.25">
      <c r="A320" s="39" t="str">
        <f t="shared" ca="1" si="35"/>
        <v>valeur 312</v>
      </c>
      <c r="B320" s="65">
        <f t="shared" ca="1" si="32"/>
        <v>274</v>
      </c>
      <c r="H320" s="48">
        <f t="shared" ca="1" si="33"/>
        <v>247</v>
      </c>
      <c r="I320" s="48">
        <f t="shared" ca="1" si="39"/>
        <v>247</v>
      </c>
      <c r="J320" s="53" t="e">
        <f t="shared" ca="1" si="34"/>
        <v>#NUM!</v>
      </c>
      <c r="K320" s="45">
        <f t="shared" ca="1" si="36"/>
        <v>0</v>
      </c>
      <c r="L320" s="47"/>
      <c r="P320" s="35" t="str">
        <f t="shared" ca="1" si="37"/>
        <v/>
      </c>
      <c r="Q320" s="35" t="str">
        <f t="shared" ca="1" si="38"/>
        <v/>
      </c>
      <c r="R320" s="29" t="e">
        <f ca="1"/>
        <v>#N/A</v>
      </c>
    </row>
    <row r="321" spans="1:18" ht="15.75" x14ac:dyDescent="0.25">
      <c r="A321" s="39" t="str">
        <f t="shared" ca="1" si="35"/>
        <v>valeur 313</v>
      </c>
      <c r="B321" s="65">
        <f t="shared" ca="1" si="32"/>
        <v>431</v>
      </c>
      <c r="H321" s="48">
        <f t="shared" ca="1" si="33"/>
        <v>247</v>
      </c>
      <c r="I321" s="48" t="str">
        <f t="shared" ca="1" si="39"/>
        <v/>
      </c>
      <c r="J321" s="53" t="e">
        <f t="shared" ca="1" si="34"/>
        <v>#NUM!</v>
      </c>
      <c r="K321" s="45">
        <f t="shared" ca="1" si="36"/>
        <v>0</v>
      </c>
      <c r="L321" s="47"/>
      <c r="P321" s="35" t="str">
        <f t="shared" ca="1" si="37"/>
        <v/>
      </c>
      <c r="Q321" s="35" t="str">
        <f t="shared" ca="1" si="38"/>
        <v/>
      </c>
      <c r="R321" s="29" t="e">
        <f ca="1"/>
        <v>#N/A</v>
      </c>
    </row>
    <row r="322" spans="1:18" ht="15.75" x14ac:dyDescent="0.25">
      <c r="A322" s="39" t="str">
        <f t="shared" ca="1" si="35"/>
        <v>valeur 314</v>
      </c>
      <c r="B322" s="65">
        <f t="shared" ca="1" si="32"/>
        <v>213</v>
      </c>
      <c r="H322" s="48">
        <f t="shared" ca="1" si="33"/>
        <v>247</v>
      </c>
      <c r="I322" s="48" t="str">
        <f t="shared" ca="1" si="39"/>
        <v/>
      </c>
      <c r="J322" s="53" t="e">
        <f t="shared" ca="1" si="34"/>
        <v>#NUM!</v>
      </c>
      <c r="K322" s="45">
        <f t="shared" ca="1" si="36"/>
        <v>0</v>
      </c>
      <c r="L322" s="47"/>
      <c r="P322" s="35" t="str">
        <f t="shared" ca="1" si="37"/>
        <v/>
      </c>
      <c r="Q322" s="35" t="str">
        <f t="shared" ca="1" si="38"/>
        <v/>
      </c>
      <c r="R322" s="29" t="e">
        <f ca="1"/>
        <v>#N/A</v>
      </c>
    </row>
    <row r="323" spans="1:18" ht="15.75" x14ac:dyDescent="0.25">
      <c r="A323" s="39" t="str">
        <f t="shared" ca="1" si="35"/>
        <v>valeur 315</v>
      </c>
      <c r="B323" s="65">
        <f t="shared" ca="1" si="32"/>
        <v>458</v>
      </c>
      <c r="H323" s="48">
        <f t="shared" ca="1" si="33"/>
        <v>247</v>
      </c>
      <c r="I323" s="48" t="str">
        <f t="shared" ca="1" si="39"/>
        <v/>
      </c>
      <c r="J323" s="53" t="e">
        <f t="shared" ca="1" si="34"/>
        <v>#NUM!</v>
      </c>
      <c r="K323" s="45">
        <f t="shared" ca="1" si="36"/>
        <v>0</v>
      </c>
      <c r="L323" s="47"/>
      <c r="P323" s="35" t="str">
        <f t="shared" ca="1" si="37"/>
        <v/>
      </c>
      <c r="Q323" s="35" t="str">
        <f t="shared" ca="1" si="38"/>
        <v/>
      </c>
      <c r="R323" s="29" t="e">
        <f ca="1"/>
        <v>#N/A</v>
      </c>
    </row>
    <row r="324" spans="1:18" ht="15.75" x14ac:dyDescent="0.25">
      <c r="A324" s="39" t="str">
        <f t="shared" ca="1" si="35"/>
        <v>valeur 316</v>
      </c>
      <c r="B324" s="65">
        <f t="shared" ca="1" si="32"/>
        <v>368</v>
      </c>
      <c r="H324" s="48">
        <f t="shared" ca="1" si="33"/>
        <v>247</v>
      </c>
      <c r="I324" s="48" t="str">
        <f t="shared" ca="1" si="39"/>
        <v/>
      </c>
      <c r="J324" s="53" t="e">
        <f t="shared" ca="1" si="34"/>
        <v>#NUM!</v>
      </c>
      <c r="K324" s="45">
        <f t="shared" ca="1" si="36"/>
        <v>0</v>
      </c>
      <c r="L324" s="47"/>
      <c r="P324" s="35" t="str">
        <f t="shared" ca="1" si="37"/>
        <v/>
      </c>
      <c r="Q324" s="35" t="str">
        <f t="shared" ca="1" si="38"/>
        <v/>
      </c>
      <c r="R324" s="29" t="e">
        <f ca="1"/>
        <v>#N/A</v>
      </c>
    </row>
    <row r="325" spans="1:18" ht="15.75" x14ac:dyDescent="0.25">
      <c r="A325" s="39" t="str">
        <f t="shared" ca="1" si="35"/>
        <v>valeur 317</v>
      </c>
      <c r="B325" s="65">
        <f t="shared" ca="1" si="32"/>
        <v>300</v>
      </c>
      <c r="H325" s="48">
        <f t="shared" ca="1" si="33"/>
        <v>247</v>
      </c>
      <c r="I325" s="48" t="str">
        <f t="shared" ca="1" si="39"/>
        <v/>
      </c>
      <c r="J325" s="53" t="e">
        <f t="shared" ca="1" si="34"/>
        <v>#NUM!</v>
      </c>
      <c r="K325" s="45">
        <f t="shared" ca="1" si="36"/>
        <v>0</v>
      </c>
      <c r="L325" s="47"/>
      <c r="P325" s="35" t="str">
        <f t="shared" ca="1" si="37"/>
        <v/>
      </c>
      <c r="Q325" s="35" t="str">
        <f t="shared" ca="1" si="38"/>
        <v/>
      </c>
      <c r="R325" s="29" t="e">
        <f ca="1"/>
        <v>#N/A</v>
      </c>
    </row>
    <row r="326" spans="1:18" ht="15.75" x14ac:dyDescent="0.25">
      <c r="A326" s="39" t="str">
        <f t="shared" ca="1" si="35"/>
        <v>valeur 318</v>
      </c>
      <c r="B326" s="65">
        <f t="shared" ca="1" si="32"/>
        <v>216</v>
      </c>
      <c r="H326" s="48">
        <f t="shared" ca="1" si="33"/>
        <v>248</v>
      </c>
      <c r="I326" s="48">
        <f t="shared" ca="1" si="39"/>
        <v>248</v>
      </c>
      <c r="J326" s="53" t="e">
        <f t="shared" ca="1" si="34"/>
        <v>#NUM!</v>
      </c>
      <c r="K326" s="45">
        <f t="shared" ca="1" si="36"/>
        <v>0</v>
      </c>
      <c r="L326" s="47"/>
      <c r="P326" s="35" t="str">
        <f t="shared" ca="1" si="37"/>
        <v/>
      </c>
      <c r="Q326" s="35" t="str">
        <f t="shared" ca="1" si="38"/>
        <v/>
      </c>
      <c r="R326" s="29" t="e">
        <f ca="1"/>
        <v>#N/A</v>
      </c>
    </row>
    <row r="327" spans="1:18" ht="15.75" x14ac:dyDescent="0.25">
      <c r="A327" s="39" t="str">
        <f t="shared" ca="1" si="35"/>
        <v>valeur 319</v>
      </c>
      <c r="B327" s="65">
        <f t="shared" ca="1" si="32"/>
        <v>234</v>
      </c>
      <c r="H327" s="48">
        <f t="shared" ca="1" si="33"/>
        <v>248</v>
      </c>
      <c r="I327" s="48" t="str">
        <f t="shared" ca="1" si="39"/>
        <v/>
      </c>
      <c r="J327" s="53" t="e">
        <f t="shared" ca="1" si="34"/>
        <v>#NUM!</v>
      </c>
      <c r="K327" s="45">
        <f t="shared" ca="1" si="36"/>
        <v>0</v>
      </c>
      <c r="L327" s="47"/>
      <c r="P327" s="35" t="str">
        <f t="shared" ca="1" si="37"/>
        <v/>
      </c>
      <c r="Q327" s="35" t="str">
        <f t="shared" ca="1" si="38"/>
        <v/>
      </c>
      <c r="R327" s="29" t="e">
        <f ca="1"/>
        <v>#N/A</v>
      </c>
    </row>
    <row r="328" spans="1:18" ht="15.75" x14ac:dyDescent="0.25">
      <c r="A328" s="39" t="str">
        <f t="shared" ca="1" si="35"/>
        <v>valeur 320</v>
      </c>
      <c r="B328" s="65">
        <f t="shared" ca="1" si="32"/>
        <v>431</v>
      </c>
      <c r="H328" s="48">
        <f t="shared" ca="1" si="33"/>
        <v>248</v>
      </c>
      <c r="I328" s="48" t="str">
        <f t="shared" ca="1" si="39"/>
        <v/>
      </c>
      <c r="J328" s="53" t="e">
        <f t="shared" ca="1" si="34"/>
        <v>#NUM!</v>
      </c>
      <c r="K328" s="45">
        <f t="shared" ca="1" si="36"/>
        <v>0</v>
      </c>
      <c r="L328" s="47"/>
      <c r="P328" s="35" t="str">
        <f t="shared" ca="1" si="37"/>
        <v/>
      </c>
      <c r="Q328" s="35" t="str">
        <f t="shared" ca="1" si="38"/>
        <v/>
      </c>
      <c r="R328" s="29" t="e">
        <f ca="1"/>
        <v>#N/A</v>
      </c>
    </row>
    <row r="329" spans="1:18" ht="15.75" x14ac:dyDescent="0.25">
      <c r="A329" s="39" t="str">
        <f t="shared" ca="1" si="35"/>
        <v>valeur 321</v>
      </c>
      <c r="B329" s="65">
        <f t="shared" ref="B329:B392" ca="1" si="40">RANDBETWEEN(200,500)</f>
        <v>208</v>
      </c>
      <c r="H329" s="48">
        <f t="shared" ref="H329:H392" ca="1" si="41" xml:space="preserve"> IFERROR(     (IF(  $L$6="Décroissant",  (LARGE($B$9:$B$2008, ROW()-8)),IF($L$6="Croissant",(SMALL($B$9:$B$2008, ROW()-8)),""))),"")</f>
        <v>248</v>
      </c>
      <c r="I329" s="48" t="str">
        <f t="shared" ca="1" si="39"/>
        <v/>
      </c>
      <c r="J329" s="53" t="e">
        <f t="shared" ref="J329:J392" ca="1" si="42">IF(  $L$6="Décroissant",  (LARGE($I$9:$I$2008, ROW()-8)),IF($L$6="Croissant",(SMALL($I$9:$I$2008, ROW()-8)),""))</f>
        <v>#NUM!</v>
      </c>
      <c r="K329" s="45">
        <f t="shared" ca="1" si="36"/>
        <v>0</v>
      </c>
      <c r="L329" s="47"/>
      <c r="P329" s="35" t="str">
        <f t="shared" ca="1" si="37"/>
        <v/>
      </c>
      <c r="Q329" s="35" t="str">
        <f t="shared" ca="1" si="38"/>
        <v/>
      </c>
      <c r="R329" s="29" t="e">
        <f ca="1"/>
        <v>#N/A</v>
      </c>
    </row>
    <row r="330" spans="1:18" ht="15.75" x14ac:dyDescent="0.25">
      <c r="A330" s="39" t="str">
        <f t="shared" ref="A330:A393" ca="1" si="43" xml:space="preserve"> IF(  B330&lt;&gt;"", ("valeur " &amp;ROW()-8),"")</f>
        <v>valeur 322</v>
      </c>
      <c r="B330" s="65">
        <f t="shared" ca="1" si="40"/>
        <v>282</v>
      </c>
      <c r="H330" s="48">
        <f t="shared" ca="1" si="41"/>
        <v>248</v>
      </c>
      <c r="I330" s="48" t="str">
        <f t="shared" ca="1" si="39"/>
        <v/>
      </c>
      <c r="J330" s="53" t="e">
        <f t="shared" ca="1" si="42"/>
        <v>#NUM!</v>
      </c>
      <c r="K330" s="45">
        <f t="shared" ref="K330:K393" ca="1" si="44">COUNTIF($B$9:$B$2008,J330)</f>
        <v>0</v>
      </c>
      <c r="L330" s="47"/>
      <c r="P330" s="35" t="str">
        <f t="shared" ref="P330:P393" ca="1" si="45" xml:space="preserve"> IFERROR(   (IF(P329+$U$9&gt;MAX($B$9:$B$10008),"",$U$9+P329)),"")</f>
        <v/>
      </c>
      <c r="Q330" s="35" t="str">
        <f t="shared" ref="Q330:Q393" ca="1" si="46" xml:space="preserve"> IFERROR(( IF(  P330+$U$9-1 &gt;MAX($B$9:$B$10008),"",P330+$U$9-1)),"")</f>
        <v/>
      </c>
      <c r="R330" s="29" t="e">
        <f ca="1"/>
        <v>#N/A</v>
      </c>
    </row>
    <row r="331" spans="1:18" ht="15.75" x14ac:dyDescent="0.25">
      <c r="A331" s="39" t="str">
        <f t="shared" ca="1" si="43"/>
        <v>valeur 323</v>
      </c>
      <c r="B331" s="65">
        <f t="shared" ca="1" si="40"/>
        <v>274</v>
      </c>
      <c r="H331" s="48">
        <f t="shared" ca="1" si="41"/>
        <v>249</v>
      </c>
      <c r="I331" s="48">
        <f t="shared" ref="I331:I394" ca="1" si="47">IF(H331&lt;&gt;H330,H331,"")</f>
        <v>249</v>
      </c>
      <c r="J331" s="53" t="e">
        <f t="shared" ca="1" si="42"/>
        <v>#NUM!</v>
      </c>
      <c r="K331" s="45">
        <f t="shared" ca="1" si="44"/>
        <v>0</v>
      </c>
      <c r="L331" s="47"/>
      <c r="P331" s="35" t="str">
        <f t="shared" ca="1" si="45"/>
        <v/>
      </c>
      <c r="Q331" s="35" t="str">
        <f t="shared" ca="1" si="46"/>
        <v/>
      </c>
      <c r="R331" s="29" t="e">
        <f ca="1"/>
        <v>#N/A</v>
      </c>
    </row>
    <row r="332" spans="1:18" ht="15.75" x14ac:dyDescent="0.25">
      <c r="A332" s="39" t="str">
        <f t="shared" ca="1" si="43"/>
        <v>valeur 324</v>
      </c>
      <c r="B332" s="65">
        <f t="shared" ca="1" si="40"/>
        <v>369</v>
      </c>
      <c r="H332" s="48">
        <f t="shared" ca="1" si="41"/>
        <v>249</v>
      </c>
      <c r="I332" s="48" t="str">
        <f t="shared" ca="1" si="47"/>
        <v/>
      </c>
      <c r="J332" s="53" t="e">
        <f t="shared" ca="1" si="42"/>
        <v>#NUM!</v>
      </c>
      <c r="K332" s="45">
        <f t="shared" ca="1" si="44"/>
        <v>0</v>
      </c>
      <c r="L332" s="47"/>
      <c r="P332" s="35" t="str">
        <f t="shared" ca="1" si="45"/>
        <v/>
      </c>
      <c r="Q332" s="35" t="str">
        <f t="shared" ca="1" si="46"/>
        <v/>
      </c>
      <c r="R332" s="29" t="e">
        <f ca="1"/>
        <v>#N/A</v>
      </c>
    </row>
    <row r="333" spans="1:18" ht="15.75" x14ac:dyDescent="0.25">
      <c r="A333" s="39" t="str">
        <f t="shared" ca="1" si="43"/>
        <v>valeur 325</v>
      </c>
      <c r="B333" s="65">
        <f t="shared" ca="1" si="40"/>
        <v>336</v>
      </c>
      <c r="H333" s="48">
        <f t="shared" ca="1" si="41"/>
        <v>249</v>
      </c>
      <c r="I333" s="48" t="str">
        <f t="shared" ca="1" si="47"/>
        <v/>
      </c>
      <c r="J333" s="53" t="e">
        <f t="shared" ca="1" si="42"/>
        <v>#NUM!</v>
      </c>
      <c r="K333" s="45">
        <f t="shared" ca="1" si="44"/>
        <v>0</v>
      </c>
      <c r="L333" s="47"/>
      <c r="P333" s="35" t="str">
        <f t="shared" ca="1" si="45"/>
        <v/>
      </c>
      <c r="Q333" s="35" t="str">
        <f t="shared" ca="1" si="46"/>
        <v/>
      </c>
      <c r="R333" s="29" t="e">
        <f ca="1"/>
        <v>#N/A</v>
      </c>
    </row>
    <row r="334" spans="1:18" ht="15.75" x14ac:dyDescent="0.25">
      <c r="A334" s="39" t="str">
        <f t="shared" ca="1" si="43"/>
        <v>valeur 326</v>
      </c>
      <c r="B334" s="65">
        <f t="shared" ca="1" si="40"/>
        <v>349</v>
      </c>
      <c r="H334" s="48">
        <f t="shared" ca="1" si="41"/>
        <v>249</v>
      </c>
      <c r="I334" s="48" t="str">
        <f t="shared" ca="1" si="47"/>
        <v/>
      </c>
      <c r="J334" s="53" t="e">
        <f t="shared" ca="1" si="42"/>
        <v>#NUM!</v>
      </c>
      <c r="K334" s="45">
        <f t="shared" ca="1" si="44"/>
        <v>0</v>
      </c>
      <c r="L334" s="47"/>
      <c r="P334" s="35" t="str">
        <f t="shared" ca="1" si="45"/>
        <v/>
      </c>
      <c r="Q334" s="35" t="str">
        <f t="shared" ca="1" si="46"/>
        <v/>
      </c>
      <c r="R334" s="29" t="e">
        <f ca="1"/>
        <v>#N/A</v>
      </c>
    </row>
    <row r="335" spans="1:18" ht="15.75" x14ac:dyDescent="0.25">
      <c r="A335" s="39" t="str">
        <f t="shared" ca="1" si="43"/>
        <v>valeur 327</v>
      </c>
      <c r="B335" s="65">
        <f t="shared" ca="1" si="40"/>
        <v>484</v>
      </c>
      <c r="H335" s="48">
        <f t="shared" ca="1" si="41"/>
        <v>249</v>
      </c>
      <c r="I335" s="48" t="str">
        <f t="shared" ca="1" si="47"/>
        <v/>
      </c>
      <c r="J335" s="53" t="e">
        <f t="shared" ca="1" si="42"/>
        <v>#NUM!</v>
      </c>
      <c r="K335" s="45">
        <f t="shared" ca="1" si="44"/>
        <v>0</v>
      </c>
      <c r="L335" s="47"/>
      <c r="P335" s="35" t="str">
        <f t="shared" ca="1" si="45"/>
        <v/>
      </c>
      <c r="Q335" s="35" t="str">
        <f t="shared" ca="1" si="46"/>
        <v/>
      </c>
      <c r="R335" s="29" t="e">
        <f ca="1"/>
        <v>#N/A</v>
      </c>
    </row>
    <row r="336" spans="1:18" ht="15.75" x14ac:dyDescent="0.25">
      <c r="A336" s="39" t="str">
        <f t="shared" ca="1" si="43"/>
        <v>valeur 328</v>
      </c>
      <c r="B336" s="65">
        <f t="shared" ca="1" si="40"/>
        <v>203</v>
      </c>
      <c r="H336" s="48">
        <f t="shared" ca="1" si="41"/>
        <v>249</v>
      </c>
      <c r="I336" s="48" t="str">
        <f t="shared" ca="1" si="47"/>
        <v/>
      </c>
      <c r="J336" s="53" t="e">
        <f t="shared" ca="1" si="42"/>
        <v>#NUM!</v>
      </c>
      <c r="K336" s="45">
        <f t="shared" ca="1" si="44"/>
        <v>0</v>
      </c>
      <c r="L336" s="47"/>
      <c r="P336" s="35" t="str">
        <f t="shared" ca="1" si="45"/>
        <v/>
      </c>
      <c r="Q336" s="35" t="str">
        <f t="shared" ca="1" si="46"/>
        <v/>
      </c>
      <c r="R336" s="29" t="e">
        <f ca="1"/>
        <v>#N/A</v>
      </c>
    </row>
    <row r="337" spans="1:18" ht="15.75" x14ac:dyDescent="0.25">
      <c r="A337" s="39" t="str">
        <f t="shared" ca="1" si="43"/>
        <v>valeur 329</v>
      </c>
      <c r="B337" s="65">
        <f t="shared" ca="1" si="40"/>
        <v>223</v>
      </c>
      <c r="H337" s="48">
        <f t="shared" ca="1" si="41"/>
        <v>249</v>
      </c>
      <c r="I337" s="48" t="str">
        <f t="shared" ca="1" si="47"/>
        <v/>
      </c>
      <c r="J337" s="53" t="e">
        <f t="shared" ca="1" si="42"/>
        <v>#NUM!</v>
      </c>
      <c r="K337" s="45">
        <f t="shared" ca="1" si="44"/>
        <v>0</v>
      </c>
      <c r="L337" s="47"/>
      <c r="P337" s="35" t="str">
        <f t="shared" ca="1" si="45"/>
        <v/>
      </c>
      <c r="Q337" s="35" t="str">
        <f t="shared" ca="1" si="46"/>
        <v/>
      </c>
      <c r="R337" s="29" t="e">
        <f ca="1"/>
        <v>#N/A</v>
      </c>
    </row>
    <row r="338" spans="1:18" ht="15.75" x14ac:dyDescent="0.25">
      <c r="A338" s="39" t="str">
        <f t="shared" ca="1" si="43"/>
        <v>valeur 330</v>
      </c>
      <c r="B338" s="65">
        <f t="shared" ca="1" si="40"/>
        <v>417</v>
      </c>
      <c r="H338" s="48">
        <f t="shared" ca="1" si="41"/>
        <v>249</v>
      </c>
      <c r="I338" s="48" t="str">
        <f t="shared" ca="1" si="47"/>
        <v/>
      </c>
      <c r="J338" s="53" t="e">
        <f t="shared" ca="1" si="42"/>
        <v>#NUM!</v>
      </c>
      <c r="K338" s="45">
        <f t="shared" ca="1" si="44"/>
        <v>0</v>
      </c>
      <c r="L338" s="47"/>
      <c r="P338" s="35" t="str">
        <f t="shared" ca="1" si="45"/>
        <v/>
      </c>
      <c r="Q338" s="35" t="str">
        <f t="shared" ca="1" si="46"/>
        <v/>
      </c>
      <c r="R338" s="29" t="e">
        <f ca="1"/>
        <v>#N/A</v>
      </c>
    </row>
    <row r="339" spans="1:18" ht="15.75" x14ac:dyDescent="0.25">
      <c r="A339" s="39" t="str">
        <f t="shared" ca="1" si="43"/>
        <v>valeur 331</v>
      </c>
      <c r="B339" s="65">
        <f t="shared" ca="1" si="40"/>
        <v>415</v>
      </c>
      <c r="H339" s="48">
        <f t="shared" ca="1" si="41"/>
        <v>249</v>
      </c>
      <c r="I339" s="48" t="str">
        <f t="shared" ca="1" si="47"/>
        <v/>
      </c>
      <c r="J339" s="53" t="e">
        <f t="shared" ca="1" si="42"/>
        <v>#NUM!</v>
      </c>
      <c r="K339" s="45">
        <f t="shared" ca="1" si="44"/>
        <v>0</v>
      </c>
      <c r="L339" s="47"/>
      <c r="P339" s="35" t="str">
        <f t="shared" ca="1" si="45"/>
        <v/>
      </c>
      <c r="Q339" s="35" t="str">
        <f t="shared" ca="1" si="46"/>
        <v/>
      </c>
      <c r="R339" s="29" t="e">
        <f ca="1"/>
        <v>#N/A</v>
      </c>
    </row>
    <row r="340" spans="1:18" ht="15.75" x14ac:dyDescent="0.25">
      <c r="A340" s="39" t="str">
        <f t="shared" ca="1" si="43"/>
        <v>valeur 332</v>
      </c>
      <c r="B340" s="65">
        <f t="shared" ca="1" si="40"/>
        <v>200</v>
      </c>
      <c r="H340" s="48">
        <f t="shared" ca="1" si="41"/>
        <v>249</v>
      </c>
      <c r="I340" s="48" t="str">
        <f t="shared" ca="1" si="47"/>
        <v/>
      </c>
      <c r="J340" s="53" t="e">
        <f t="shared" ca="1" si="42"/>
        <v>#NUM!</v>
      </c>
      <c r="K340" s="45">
        <f t="shared" ca="1" si="44"/>
        <v>0</v>
      </c>
      <c r="L340" s="47"/>
      <c r="P340" s="35" t="str">
        <f t="shared" ca="1" si="45"/>
        <v/>
      </c>
      <c r="Q340" s="35" t="str">
        <f t="shared" ca="1" si="46"/>
        <v/>
      </c>
      <c r="R340" s="29" t="e">
        <f ca="1"/>
        <v>#N/A</v>
      </c>
    </row>
    <row r="341" spans="1:18" ht="15.75" x14ac:dyDescent="0.25">
      <c r="A341" s="39" t="str">
        <f t="shared" ca="1" si="43"/>
        <v>valeur 333</v>
      </c>
      <c r="B341" s="65">
        <f t="shared" ca="1" si="40"/>
        <v>482</v>
      </c>
      <c r="H341" s="48">
        <f t="shared" ca="1" si="41"/>
        <v>249</v>
      </c>
      <c r="I341" s="48" t="str">
        <f t="shared" ca="1" si="47"/>
        <v/>
      </c>
      <c r="J341" s="53" t="e">
        <f t="shared" ca="1" si="42"/>
        <v>#NUM!</v>
      </c>
      <c r="K341" s="45">
        <f t="shared" ca="1" si="44"/>
        <v>0</v>
      </c>
      <c r="L341" s="47"/>
      <c r="P341" s="35" t="str">
        <f t="shared" ca="1" si="45"/>
        <v/>
      </c>
      <c r="Q341" s="35" t="str">
        <f t="shared" ca="1" si="46"/>
        <v/>
      </c>
      <c r="R341" s="29" t="e">
        <f ca="1"/>
        <v>#N/A</v>
      </c>
    </row>
    <row r="342" spans="1:18" ht="15.75" x14ac:dyDescent="0.25">
      <c r="A342" s="39" t="str">
        <f t="shared" ca="1" si="43"/>
        <v>valeur 334</v>
      </c>
      <c r="B342" s="65">
        <f t="shared" ca="1" si="40"/>
        <v>232</v>
      </c>
      <c r="H342" s="48">
        <f t="shared" ca="1" si="41"/>
        <v>249</v>
      </c>
      <c r="I342" s="48" t="str">
        <f t="shared" ca="1" si="47"/>
        <v/>
      </c>
      <c r="J342" s="53" t="e">
        <f t="shared" ca="1" si="42"/>
        <v>#NUM!</v>
      </c>
      <c r="K342" s="45">
        <f t="shared" ca="1" si="44"/>
        <v>0</v>
      </c>
      <c r="L342" s="47"/>
      <c r="P342" s="35" t="str">
        <f t="shared" ca="1" si="45"/>
        <v/>
      </c>
      <c r="Q342" s="35" t="str">
        <f t="shared" ca="1" si="46"/>
        <v/>
      </c>
      <c r="R342" s="29" t="e">
        <f ca="1"/>
        <v>#N/A</v>
      </c>
    </row>
    <row r="343" spans="1:18" ht="15.75" x14ac:dyDescent="0.25">
      <c r="A343" s="39" t="str">
        <f t="shared" ca="1" si="43"/>
        <v>valeur 335</v>
      </c>
      <c r="B343" s="65">
        <f t="shared" ca="1" si="40"/>
        <v>212</v>
      </c>
      <c r="H343" s="48">
        <f t="shared" ca="1" si="41"/>
        <v>250</v>
      </c>
      <c r="I343" s="48">
        <f t="shared" ca="1" si="47"/>
        <v>250</v>
      </c>
      <c r="J343" s="53" t="e">
        <f t="shared" ca="1" si="42"/>
        <v>#NUM!</v>
      </c>
      <c r="K343" s="45">
        <f t="shared" ca="1" si="44"/>
        <v>0</v>
      </c>
      <c r="L343" s="47"/>
      <c r="P343" s="35" t="str">
        <f t="shared" ca="1" si="45"/>
        <v/>
      </c>
      <c r="Q343" s="35" t="str">
        <f t="shared" ca="1" si="46"/>
        <v/>
      </c>
      <c r="R343" s="29" t="e">
        <f ca="1"/>
        <v>#N/A</v>
      </c>
    </row>
    <row r="344" spans="1:18" ht="15.75" x14ac:dyDescent="0.25">
      <c r="A344" s="39" t="str">
        <f t="shared" ca="1" si="43"/>
        <v>valeur 336</v>
      </c>
      <c r="B344" s="65">
        <f t="shared" ca="1" si="40"/>
        <v>291</v>
      </c>
      <c r="H344" s="48">
        <f t="shared" ca="1" si="41"/>
        <v>250</v>
      </c>
      <c r="I344" s="48" t="str">
        <f t="shared" ca="1" si="47"/>
        <v/>
      </c>
      <c r="J344" s="53" t="e">
        <f t="shared" ca="1" si="42"/>
        <v>#NUM!</v>
      </c>
      <c r="K344" s="45">
        <f t="shared" ca="1" si="44"/>
        <v>0</v>
      </c>
      <c r="L344" s="47"/>
      <c r="P344" s="35" t="str">
        <f t="shared" ca="1" si="45"/>
        <v/>
      </c>
      <c r="Q344" s="35" t="str">
        <f t="shared" ca="1" si="46"/>
        <v/>
      </c>
      <c r="R344" s="29" t="e">
        <f ca="1"/>
        <v>#N/A</v>
      </c>
    </row>
    <row r="345" spans="1:18" ht="15.75" x14ac:dyDescent="0.25">
      <c r="A345" s="39" t="str">
        <f t="shared" ca="1" si="43"/>
        <v>valeur 337</v>
      </c>
      <c r="B345" s="65">
        <f t="shared" ca="1" si="40"/>
        <v>331</v>
      </c>
      <c r="H345" s="48">
        <f t="shared" ca="1" si="41"/>
        <v>250</v>
      </c>
      <c r="I345" s="48" t="str">
        <f t="shared" ca="1" si="47"/>
        <v/>
      </c>
      <c r="J345" s="53" t="e">
        <f t="shared" ca="1" si="42"/>
        <v>#NUM!</v>
      </c>
      <c r="K345" s="45">
        <f t="shared" ca="1" si="44"/>
        <v>0</v>
      </c>
      <c r="L345" s="47"/>
      <c r="P345" s="35" t="str">
        <f t="shared" ca="1" si="45"/>
        <v/>
      </c>
      <c r="Q345" s="35" t="str">
        <f t="shared" ca="1" si="46"/>
        <v/>
      </c>
      <c r="R345" s="29" t="e">
        <f ca="1"/>
        <v>#N/A</v>
      </c>
    </row>
    <row r="346" spans="1:18" ht="15.75" x14ac:dyDescent="0.25">
      <c r="A346" s="39" t="str">
        <f t="shared" ca="1" si="43"/>
        <v>valeur 338</v>
      </c>
      <c r="B346" s="65">
        <f t="shared" ca="1" si="40"/>
        <v>380</v>
      </c>
      <c r="H346" s="48">
        <f t="shared" ca="1" si="41"/>
        <v>250</v>
      </c>
      <c r="I346" s="48" t="str">
        <f t="shared" ca="1" si="47"/>
        <v/>
      </c>
      <c r="J346" s="53" t="e">
        <f t="shared" ca="1" si="42"/>
        <v>#NUM!</v>
      </c>
      <c r="K346" s="45">
        <f t="shared" ca="1" si="44"/>
        <v>0</v>
      </c>
      <c r="L346" s="47"/>
      <c r="P346" s="35" t="str">
        <f t="shared" ca="1" si="45"/>
        <v/>
      </c>
      <c r="Q346" s="35" t="str">
        <f t="shared" ca="1" si="46"/>
        <v/>
      </c>
      <c r="R346" s="29" t="e">
        <f ca="1"/>
        <v>#N/A</v>
      </c>
    </row>
    <row r="347" spans="1:18" ht="15.75" x14ac:dyDescent="0.25">
      <c r="A347" s="39" t="str">
        <f t="shared" ca="1" si="43"/>
        <v>valeur 339</v>
      </c>
      <c r="B347" s="65">
        <f t="shared" ca="1" si="40"/>
        <v>319</v>
      </c>
      <c r="H347" s="48">
        <f t="shared" ca="1" si="41"/>
        <v>251</v>
      </c>
      <c r="I347" s="48">
        <f t="shared" ca="1" si="47"/>
        <v>251</v>
      </c>
      <c r="J347" s="53" t="e">
        <f t="shared" ca="1" si="42"/>
        <v>#NUM!</v>
      </c>
      <c r="K347" s="45">
        <f t="shared" ca="1" si="44"/>
        <v>0</v>
      </c>
      <c r="L347" s="47"/>
      <c r="P347" s="35" t="str">
        <f t="shared" ca="1" si="45"/>
        <v/>
      </c>
      <c r="Q347" s="35" t="str">
        <f t="shared" ca="1" si="46"/>
        <v/>
      </c>
      <c r="R347" s="29" t="e">
        <f ca="1"/>
        <v>#N/A</v>
      </c>
    </row>
    <row r="348" spans="1:18" ht="15.75" x14ac:dyDescent="0.25">
      <c r="A348" s="39" t="str">
        <f t="shared" ca="1" si="43"/>
        <v>valeur 340</v>
      </c>
      <c r="B348" s="65">
        <f t="shared" ca="1" si="40"/>
        <v>364</v>
      </c>
      <c r="H348" s="48">
        <f t="shared" ca="1" si="41"/>
        <v>251</v>
      </c>
      <c r="I348" s="48" t="str">
        <f t="shared" ca="1" si="47"/>
        <v/>
      </c>
      <c r="J348" s="53" t="e">
        <f t="shared" ca="1" si="42"/>
        <v>#NUM!</v>
      </c>
      <c r="K348" s="45">
        <f t="shared" ca="1" si="44"/>
        <v>0</v>
      </c>
      <c r="L348" s="47"/>
      <c r="P348" s="35" t="str">
        <f t="shared" ca="1" si="45"/>
        <v/>
      </c>
      <c r="Q348" s="35" t="str">
        <f t="shared" ca="1" si="46"/>
        <v/>
      </c>
      <c r="R348" s="29" t="e">
        <f ca="1"/>
        <v>#N/A</v>
      </c>
    </row>
    <row r="349" spans="1:18" ht="15.75" x14ac:dyDescent="0.25">
      <c r="A349" s="39" t="str">
        <f t="shared" ca="1" si="43"/>
        <v>valeur 341</v>
      </c>
      <c r="B349" s="65">
        <f t="shared" ca="1" si="40"/>
        <v>341</v>
      </c>
      <c r="H349" s="48">
        <f t="shared" ca="1" si="41"/>
        <v>251</v>
      </c>
      <c r="I349" s="48" t="str">
        <f t="shared" ca="1" si="47"/>
        <v/>
      </c>
      <c r="J349" s="53" t="e">
        <f t="shared" ca="1" si="42"/>
        <v>#NUM!</v>
      </c>
      <c r="K349" s="45">
        <f t="shared" ca="1" si="44"/>
        <v>0</v>
      </c>
      <c r="L349" s="47"/>
      <c r="P349" s="35" t="str">
        <f t="shared" ca="1" si="45"/>
        <v/>
      </c>
      <c r="Q349" s="35" t="str">
        <f t="shared" ca="1" si="46"/>
        <v/>
      </c>
      <c r="R349" s="29" t="e">
        <f ca="1"/>
        <v>#N/A</v>
      </c>
    </row>
    <row r="350" spans="1:18" ht="15.75" x14ac:dyDescent="0.25">
      <c r="A350" s="39" t="str">
        <f t="shared" ca="1" si="43"/>
        <v>valeur 342</v>
      </c>
      <c r="B350" s="65">
        <f t="shared" ca="1" si="40"/>
        <v>478</v>
      </c>
      <c r="H350" s="48">
        <f t="shared" ca="1" si="41"/>
        <v>251</v>
      </c>
      <c r="I350" s="48" t="str">
        <f t="shared" ca="1" si="47"/>
        <v/>
      </c>
      <c r="J350" s="53" t="e">
        <f t="shared" ca="1" si="42"/>
        <v>#NUM!</v>
      </c>
      <c r="K350" s="45">
        <f t="shared" ca="1" si="44"/>
        <v>0</v>
      </c>
      <c r="L350" s="47"/>
      <c r="P350" s="35" t="str">
        <f t="shared" ca="1" si="45"/>
        <v/>
      </c>
      <c r="Q350" s="35" t="str">
        <f t="shared" ca="1" si="46"/>
        <v/>
      </c>
      <c r="R350" s="29" t="e">
        <f ca="1"/>
        <v>#N/A</v>
      </c>
    </row>
    <row r="351" spans="1:18" ht="15.75" x14ac:dyDescent="0.25">
      <c r="A351" s="39" t="str">
        <f t="shared" ca="1" si="43"/>
        <v>valeur 343</v>
      </c>
      <c r="B351" s="65">
        <f t="shared" ca="1" si="40"/>
        <v>489</v>
      </c>
      <c r="H351" s="48">
        <f t="shared" ca="1" si="41"/>
        <v>251</v>
      </c>
      <c r="I351" s="48" t="str">
        <f t="shared" ca="1" si="47"/>
        <v/>
      </c>
      <c r="J351" s="53" t="e">
        <f t="shared" ca="1" si="42"/>
        <v>#NUM!</v>
      </c>
      <c r="K351" s="45">
        <f t="shared" ca="1" si="44"/>
        <v>0</v>
      </c>
      <c r="L351" s="47"/>
      <c r="P351" s="35" t="str">
        <f t="shared" ca="1" si="45"/>
        <v/>
      </c>
      <c r="Q351" s="35" t="str">
        <f t="shared" ca="1" si="46"/>
        <v/>
      </c>
      <c r="R351" s="29" t="e">
        <f ca="1"/>
        <v>#N/A</v>
      </c>
    </row>
    <row r="352" spans="1:18" ht="15.75" x14ac:dyDescent="0.25">
      <c r="A352" s="39" t="str">
        <f t="shared" ca="1" si="43"/>
        <v>valeur 344</v>
      </c>
      <c r="B352" s="65">
        <f t="shared" ca="1" si="40"/>
        <v>234</v>
      </c>
      <c r="H352" s="48">
        <f t="shared" ca="1" si="41"/>
        <v>251</v>
      </c>
      <c r="I352" s="48" t="str">
        <f t="shared" ca="1" si="47"/>
        <v/>
      </c>
      <c r="J352" s="53" t="e">
        <f t="shared" ca="1" si="42"/>
        <v>#NUM!</v>
      </c>
      <c r="K352" s="45">
        <f t="shared" ca="1" si="44"/>
        <v>0</v>
      </c>
      <c r="L352" s="47"/>
      <c r="P352" s="35" t="str">
        <f t="shared" ca="1" si="45"/>
        <v/>
      </c>
      <c r="Q352" s="35" t="str">
        <f t="shared" ca="1" si="46"/>
        <v/>
      </c>
      <c r="R352" s="29" t="e">
        <f ca="1"/>
        <v>#N/A</v>
      </c>
    </row>
    <row r="353" spans="1:18" ht="15.75" x14ac:dyDescent="0.25">
      <c r="A353" s="39" t="str">
        <f t="shared" ca="1" si="43"/>
        <v>valeur 345</v>
      </c>
      <c r="B353" s="65">
        <f t="shared" ca="1" si="40"/>
        <v>367</v>
      </c>
      <c r="H353" s="48">
        <f t="shared" ca="1" si="41"/>
        <v>251</v>
      </c>
      <c r="I353" s="48" t="str">
        <f t="shared" ca="1" si="47"/>
        <v/>
      </c>
      <c r="J353" s="53" t="e">
        <f t="shared" ca="1" si="42"/>
        <v>#NUM!</v>
      </c>
      <c r="K353" s="45">
        <f t="shared" ca="1" si="44"/>
        <v>0</v>
      </c>
      <c r="L353" s="47"/>
      <c r="P353" s="35" t="str">
        <f t="shared" ca="1" si="45"/>
        <v/>
      </c>
      <c r="Q353" s="35" t="str">
        <f t="shared" ca="1" si="46"/>
        <v/>
      </c>
      <c r="R353" s="29" t="e">
        <f ca="1"/>
        <v>#N/A</v>
      </c>
    </row>
    <row r="354" spans="1:18" ht="15.75" x14ac:dyDescent="0.25">
      <c r="A354" s="39" t="str">
        <f t="shared" ca="1" si="43"/>
        <v>valeur 346</v>
      </c>
      <c r="B354" s="65">
        <f t="shared" ca="1" si="40"/>
        <v>331</v>
      </c>
      <c r="H354" s="48">
        <f t="shared" ca="1" si="41"/>
        <v>252</v>
      </c>
      <c r="I354" s="48">
        <f t="shared" ca="1" si="47"/>
        <v>252</v>
      </c>
      <c r="J354" s="53" t="e">
        <f t="shared" ca="1" si="42"/>
        <v>#NUM!</v>
      </c>
      <c r="K354" s="45">
        <f t="shared" ca="1" si="44"/>
        <v>0</v>
      </c>
      <c r="L354" s="47"/>
      <c r="P354" s="35" t="str">
        <f t="shared" ca="1" si="45"/>
        <v/>
      </c>
      <c r="Q354" s="35" t="str">
        <f t="shared" ca="1" si="46"/>
        <v/>
      </c>
      <c r="R354" s="29" t="e">
        <f ca="1"/>
        <v>#N/A</v>
      </c>
    </row>
    <row r="355" spans="1:18" ht="15.75" x14ac:dyDescent="0.25">
      <c r="A355" s="39" t="str">
        <f t="shared" ca="1" si="43"/>
        <v>valeur 347</v>
      </c>
      <c r="B355" s="65">
        <f t="shared" ca="1" si="40"/>
        <v>424</v>
      </c>
      <c r="H355" s="48">
        <f t="shared" ca="1" si="41"/>
        <v>252</v>
      </c>
      <c r="I355" s="48" t="str">
        <f t="shared" ca="1" si="47"/>
        <v/>
      </c>
      <c r="J355" s="53" t="e">
        <f t="shared" ca="1" si="42"/>
        <v>#NUM!</v>
      </c>
      <c r="K355" s="45">
        <f t="shared" ca="1" si="44"/>
        <v>0</v>
      </c>
      <c r="L355" s="47"/>
      <c r="P355" s="35" t="str">
        <f t="shared" ca="1" si="45"/>
        <v/>
      </c>
      <c r="Q355" s="35" t="str">
        <f t="shared" ca="1" si="46"/>
        <v/>
      </c>
      <c r="R355" s="29" t="e">
        <f ca="1"/>
        <v>#N/A</v>
      </c>
    </row>
    <row r="356" spans="1:18" ht="15.75" x14ac:dyDescent="0.25">
      <c r="A356" s="39" t="str">
        <f t="shared" ca="1" si="43"/>
        <v>valeur 348</v>
      </c>
      <c r="B356" s="65">
        <f t="shared" ca="1" si="40"/>
        <v>460</v>
      </c>
      <c r="H356" s="48">
        <f t="shared" ca="1" si="41"/>
        <v>252</v>
      </c>
      <c r="I356" s="48" t="str">
        <f t="shared" ca="1" si="47"/>
        <v/>
      </c>
      <c r="J356" s="53" t="e">
        <f t="shared" ca="1" si="42"/>
        <v>#NUM!</v>
      </c>
      <c r="K356" s="45">
        <f t="shared" ca="1" si="44"/>
        <v>0</v>
      </c>
      <c r="L356" s="47"/>
      <c r="P356" s="35" t="str">
        <f t="shared" ca="1" si="45"/>
        <v/>
      </c>
      <c r="Q356" s="35" t="str">
        <f t="shared" ca="1" si="46"/>
        <v/>
      </c>
      <c r="R356" s="29" t="e">
        <f ca="1"/>
        <v>#N/A</v>
      </c>
    </row>
    <row r="357" spans="1:18" ht="15.75" x14ac:dyDescent="0.25">
      <c r="A357" s="39" t="str">
        <f t="shared" ca="1" si="43"/>
        <v>valeur 349</v>
      </c>
      <c r="B357" s="65">
        <f t="shared" ca="1" si="40"/>
        <v>348</v>
      </c>
      <c r="H357" s="48">
        <f t="shared" ca="1" si="41"/>
        <v>252</v>
      </c>
      <c r="I357" s="48" t="str">
        <f t="shared" ca="1" si="47"/>
        <v/>
      </c>
      <c r="J357" s="53" t="e">
        <f t="shared" ca="1" si="42"/>
        <v>#NUM!</v>
      </c>
      <c r="K357" s="45">
        <f t="shared" ca="1" si="44"/>
        <v>0</v>
      </c>
      <c r="L357" s="47"/>
      <c r="P357" s="35" t="str">
        <f t="shared" ca="1" si="45"/>
        <v/>
      </c>
      <c r="Q357" s="35" t="str">
        <f t="shared" ca="1" si="46"/>
        <v/>
      </c>
      <c r="R357" s="29" t="e">
        <f ca="1"/>
        <v>#N/A</v>
      </c>
    </row>
    <row r="358" spans="1:18" ht="15.75" x14ac:dyDescent="0.25">
      <c r="A358" s="39" t="str">
        <f t="shared" ca="1" si="43"/>
        <v>valeur 350</v>
      </c>
      <c r="B358" s="65">
        <f t="shared" ca="1" si="40"/>
        <v>275</v>
      </c>
      <c r="H358" s="48">
        <f t="shared" ca="1" si="41"/>
        <v>252</v>
      </c>
      <c r="I358" s="48" t="str">
        <f t="shared" ca="1" si="47"/>
        <v/>
      </c>
      <c r="J358" s="53" t="e">
        <f t="shared" ca="1" si="42"/>
        <v>#NUM!</v>
      </c>
      <c r="K358" s="45">
        <f t="shared" ca="1" si="44"/>
        <v>0</v>
      </c>
      <c r="L358" s="47"/>
      <c r="P358" s="35" t="str">
        <f t="shared" ca="1" si="45"/>
        <v/>
      </c>
      <c r="Q358" s="35" t="str">
        <f t="shared" ca="1" si="46"/>
        <v/>
      </c>
      <c r="R358" s="29" t="e">
        <f ca="1"/>
        <v>#N/A</v>
      </c>
    </row>
    <row r="359" spans="1:18" ht="15.75" x14ac:dyDescent="0.25">
      <c r="A359" s="39" t="str">
        <f t="shared" ca="1" si="43"/>
        <v>valeur 351</v>
      </c>
      <c r="B359" s="65">
        <f t="shared" ca="1" si="40"/>
        <v>405</v>
      </c>
      <c r="H359" s="48">
        <f t="shared" ca="1" si="41"/>
        <v>252</v>
      </c>
      <c r="I359" s="48" t="str">
        <f t="shared" ca="1" si="47"/>
        <v/>
      </c>
      <c r="J359" s="53" t="e">
        <f t="shared" ca="1" si="42"/>
        <v>#NUM!</v>
      </c>
      <c r="K359" s="45">
        <f t="shared" ca="1" si="44"/>
        <v>0</v>
      </c>
      <c r="L359" s="47"/>
      <c r="P359" s="35" t="str">
        <f t="shared" ca="1" si="45"/>
        <v/>
      </c>
      <c r="Q359" s="35" t="str">
        <f t="shared" ca="1" si="46"/>
        <v/>
      </c>
      <c r="R359" s="29" t="e">
        <f ca="1"/>
        <v>#N/A</v>
      </c>
    </row>
    <row r="360" spans="1:18" ht="15.75" x14ac:dyDescent="0.25">
      <c r="A360" s="39" t="str">
        <f t="shared" ca="1" si="43"/>
        <v>valeur 352</v>
      </c>
      <c r="B360" s="65">
        <f t="shared" ca="1" si="40"/>
        <v>318</v>
      </c>
      <c r="H360" s="48">
        <f t="shared" ca="1" si="41"/>
        <v>252</v>
      </c>
      <c r="I360" s="48" t="str">
        <f t="shared" ca="1" si="47"/>
        <v/>
      </c>
      <c r="J360" s="53" t="e">
        <f t="shared" ca="1" si="42"/>
        <v>#NUM!</v>
      </c>
      <c r="K360" s="45">
        <f t="shared" ca="1" si="44"/>
        <v>0</v>
      </c>
      <c r="L360" s="47"/>
      <c r="P360" s="35" t="str">
        <f t="shared" ca="1" si="45"/>
        <v/>
      </c>
      <c r="Q360" s="35" t="str">
        <f t="shared" ca="1" si="46"/>
        <v/>
      </c>
      <c r="R360" s="29" t="e">
        <f ca="1"/>
        <v>#N/A</v>
      </c>
    </row>
    <row r="361" spans="1:18" ht="15.75" x14ac:dyDescent="0.25">
      <c r="A361" s="39" t="str">
        <f t="shared" ca="1" si="43"/>
        <v>valeur 353</v>
      </c>
      <c r="B361" s="65">
        <f t="shared" ca="1" si="40"/>
        <v>235</v>
      </c>
      <c r="H361" s="48">
        <f t="shared" ca="1" si="41"/>
        <v>252</v>
      </c>
      <c r="I361" s="48" t="str">
        <f t="shared" ca="1" si="47"/>
        <v/>
      </c>
      <c r="J361" s="53" t="e">
        <f t="shared" ca="1" si="42"/>
        <v>#NUM!</v>
      </c>
      <c r="K361" s="45">
        <f t="shared" ca="1" si="44"/>
        <v>0</v>
      </c>
      <c r="L361" s="47"/>
      <c r="P361" s="35" t="str">
        <f t="shared" ca="1" si="45"/>
        <v/>
      </c>
      <c r="Q361" s="35" t="str">
        <f t="shared" ca="1" si="46"/>
        <v/>
      </c>
      <c r="R361" s="29" t="e">
        <f ca="1"/>
        <v>#N/A</v>
      </c>
    </row>
    <row r="362" spans="1:18" ht="15.75" x14ac:dyDescent="0.25">
      <c r="A362" s="39" t="str">
        <f t="shared" ca="1" si="43"/>
        <v>valeur 354</v>
      </c>
      <c r="B362" s="65">
        <f t="shared" ca="1" si="40"/>
        <v>211</v>
      </c>
      <c r="H362" s="48">
        <f t="shared" ca="1" si="41"/>
        <v>253</v>
      </c>
      <c r="I362" s="48">
        <f t="shared" ca="1" si="47"/>
        <v>253</v>
      </c>
      <c r="J362" s="53" t="e">
        <f t="shared" ca="1" si="42"/>
        <v>#NUM!</v>
      </c>
      <c r="K362" s="45">
        <f t="shared" ca="1" si="44"/>
        <v>0</v>
      </c>
      <c r="L362" s="47"/>
      <c r="P362" s="35" t="str">
        <f t="shared" ca="1" si="45"/>
        <v/>
      </c>
      <c r="Q362" s="35" t="str">
        <f t="shared" ca="1" si="46"/>
        <v/>
      </c>
      <c r="R362" s="29" t="e">
        <f ca="1"/>
        <v>#N/A</v>
      </c>
    </row>
    <row r="363" spans="1:18" ht="15.75" x14ac:dyDescent="0.25">
      <c r="A363" s="39" t="str">
        <f t="shared" ca="1" si="43"/>
        <v>valeur 355</v>
      </c>
      <c r="B363" s="65">
        <f t="shared" ca="1" si="40"/>
        <v>309</v>
      </c>
      <c r="H363" s="48">
        <f t="shared" ca="1" si="41"/>
        <v>253</v>
      </c>
      <c r="I363" s="48" t="str">
        <f t="shared" ca="1" si="47"/>
        <v/>
      </c>
      <c r="J363" s="53" t="e">
        <f t="shared" ca="1" si="42"/>
        <v>#NUM!</v>
      </c>
      <c r="K363" s="45">
        <f t="shared" ca="1" si="44"/>
        <v>0</v>
      </c>
      <c r="L363" s="47"/>
      <c r="P363" s="35" t="str">
        <f t="shared" ca="1" si="45"/>
        <v/>
      </c>
      <c r="Q363" s="35" t="str">
        <f t="shared" ca="1" si="46"/>
        <v/>
      </c>
      <c r="R363" s="29" t="e">
        <f ca="1"/>
        <v>#N/A</v>
      </c>
    </row>
    <row r="364" spans="1:18" ht="15.75" x14ac:dyDescent="0.25">
      <c r="A364" s="39" t="str">
        <f t="shared" ca="1" si="43"/>
        <v>valeur 356</v>
      </c>
      <c r="B364" s="65">
        <f t="shared" ca="1" si="40"/>
        <v>382</v>
      </c>
      <c r="H364" s="48">
        <f t="shared" ca="1" si="41"/>
        <v>253</v>
      </c>
      <c r="I364" s="48" t="str">
        <f t="shared" ca="1" si="47"/>
        <v/>
      </c>
      <c r="J364" s="53" t="e">
        <f t="shared" ca="1" si="42"/>
        <v>#NUM!</v>
      </c>
      <c r="K364" s="45">
        <f t="shared" ca="1" si="44"/>
        <v>0</v>
      </c>
      <c r="L364" s="47"/>
      <c r="P364" s="35" t="str">
        <f t="shared" ca="1" si="45"/>
        <v/>
      </c>
      <c r="Q364" s="35" t="str">
        <f t="shared" ca="1" si="46"/>
        <v/>
      </c>
      <c r="R364" s="29" t="e">
        <f ca="1"/>
        <v>#N/A</v>
      </c>
    </row>
    <row r="365" spans="1:18" ht="15.75" x14ac:dyDescent="0.25">
      <c r="A365" s="39" t="str">
        <f t="shared" ca="1" si="43"/>
        <v>valeur 357</v>
      </c>
      <c r="B365" s="65">
        <f t="shared" ca="1" si="40"/>
        <v>430</v>
      </c>
      <c r="H365" s="48">
        <f t="shared" ca="1" si="41"/>
        <v>253</v>
      </c>
      <c r="I365" s="48" t="str">
        <f t="shared" ca="1" si="47"/>
        <v/>
      </c>
      <c r="J365" s="53" t="e">
        <f t="shared" ca="1" si="42"/>
        <v>#NUM!</v>
      </c>
      <c r="K365" s="45">
        <f t="shared" ca="1" si="44"/>
        <v>0</v>
      </c>
      <c r="L365" s="47"/>
      <c r="P365" s="35" t="str">
        <f t="shared" ca="1" si="45"/>
        <v/>
      </c>
      <c r="Q365" s="35" t="str">
        <f t="shared" ca="1" si="46"/>
        <v/>
      </c>
      <c r="R365" s="29" t="e">
        <f ca="1"/>
        <v>#N/A</v>
      </c>
    </row>
    <row r="366" spans="1:18" ht="15.75" x14ac:dyDescent="0.25">
      <c r="A366" s="39" t="str">
        <f t="shared" ca="1" si="43"/>
        <v>valeur 358</v>
      </c>
      <c r="B366" s="65">
        <f t="shared" ca="1" si="40"/>
        <v>321</v>
      </c>
      <c r="H366" s="48">
        <f t="shared" ca="1" si="41"/>
        <v>253</v>
      </c>
      <c r="I366" s="48" t="str">
        <f t="shared" ca="1" si="47"/>
        <v/>
      </c>
      <c r="J366" s="53" t="e">
        <f t="shared" ca="1" si="42"/>
        <v>#NUM!</v>
      </c>
      <c r="K366" s="45">
        <f t="shared" ca="1" si="44"/>
        <v>0</v>
      </c>
      <c r="L366" s="47"/>
      <c r="P366" s="35" t="str">
        <f t="shared" ca="1" si="45"/>
        <v/>
      </c>
      <c r="Q366" s="35" t="str">
        <f t="shared" ca="1" si="46"/>
        <v/>
      </c>
      <c r="R366" s="29" t="e">
        <f ca="1"/>
        <v>#N/A</v>
      </c>
    </row>
    <row r="367" spans="1:18" ht="15.75" x14ac:dyDescent="0.25">
      <c r="A367" s="39" t="str">
        <f t="shared" ca="1" si="43"/>
        <v>valeur 359</v>
      </c>
      <c r="B367" s="65">
        <f t="shared" ca="1" si="40"/>
        <v>423</v>
      </c>
      <c r="H367" s="48">
        <f t="shared" ca="1" si="41"/>
        <v>253</v>
      </c>
      <c r="I367" s="48" t="str">
        <f t="shared" ca="1" si="47"/>
        <v/>
      </c>
      <c r="J367" s="53" t="e">
        <f t="shared" ca="1" si="42"/>
        <v>#NUM!</v>
      </c>
      <c r="K367" s="45">
        <f t="shared" ca="1" si="44"/>
        <v>0</v>
      </c>
      <c r="L367" s="47"/>
      <c r="P367" s="35" t="str">
        <f t="shared" ca="1" si="45"/>
        <v/>
      </c>
      <c r="Q367" s="35" t="str">
        <f t="shared" ca="1" si="46"/>
        <v/>
      </c>
      <c r="R367" s="29" t="e">
        <f ca="1"/>
        <v>#N/A</v>
      </c>
    </row>
    <row r="368" spans="1:18" ht="15.75" x14ac:dyDescent="0.25">
      <c r="A368" s="39" t="str">
        <f t="shared" ca="1" si="43"/>
        <v>valeur 360</v>
      </c>
      <c r="B368" s="65">
        <f t="shared" ca="1" si="40"/>
        <v>398</v>
      </c>
      <c r="H368" s="48">
        <f t="shared" ca="1" si="41"/>
        <v>253</v>
      </c>
      <c r="I368" s="48" t="str">
        <f t="shared" ca="1" si="47"/>
        <v/>
      </c>
      <c r="J368" s="53" t="e">
        <f t="shared" ca="1" si="42"/>
        <v>#NUM!</v>
      </c>
      <c r="K368" s="45">
        <f t="shared" ca="1" si="44"/>
        <v>0</v>
      </c>
      <c r="L368" s="47"/>
      <c r="P368" s="35" t="str">
        <f t="shared" ca="1" si="45"/>
        <v/>
      </c>
      <c r="Q368" s="35" t="str">
        <f t="shared" ca="1" si="46"/>
        <v/>
      </c>
      <c r="R368" s="29" t="e">
        <f ca="1"/>
        <v>#N/A</v>
      </c>
    </row>
    <row r="369" spans="1:18" ht="15.75" x14ac:dyDescent="0.25">
      <c r="A369" s="39" t="str">
        <f t="shared" ca="1" si="43"/>
        <v>valeur 361</v>
      </c>
      <c r="B369" s="65">
        <f t="shared" ca="1" si="40"/>
        <v>206</v>
      </c>
      <c r="H369" s="48">
        <f t="shared" ca="1" si="41"/>
        <v>253</v>
      </c>
      <c r="I369" s="48" t="str">
        <f t="shared" ca="1" si="47"/>
        <v/>
      </c>
      <c r="J369" s="53" t="e">
        <f t="shared" ca="1" si="42"/>
        <v>#NUM!</v>
      </c>
      <c r="K369" s="45">
        <f t="shared" ca="1" si="44"/>
        <v>0</v>
      </c>
      <c r="L369" s="47"/>
      <c r="P369" s="35" t="str">
        <f t="shared" ca="1" si="45"/>
        <v/>
      </c>
      <c r="Q369" s="35" t="str">
        <f t="shared" ca="1" si="46"/>
        <v/>
      </c>
      <c r="R369" s="29" t="e">
        <f ca="1"/>
        <v>#N/A</v>
      </c>
    </row>
    <row r="370" spans="1:18" ht="15.75" x14ac:dyDescent="0.25">
      <c r="A370" s="39" t="str">
        <f t="shared" ca="1" si="43"/>
        <v>valeur 362</v>
      </c>
      <c r="B370" s="65">
        <f t="shared" ca="1" si="40"/>
        <v>450</v>
      </c>
      <c r="H370" s="48">
        <f t="shared" ca="1" si="41"/>
        <v>253</v>
      </c>
      <c r="I370" s="48" t="str">
        <f t="shared" ca="1" si="47"/>
        <v/>
      </c>
      <c r="J370" s="53" t="e">
        <f t="shared" ca="1" si="42"/>
        <v>#NUM!</v>
      </c>
      <c r="K370" s="45">
        <f t="shared" ca="1" si="44"/>
        <v>0</v>
      </c>
      <c r="L370" s="47"/>
      <c r="P370" s="35" t="str">
        <f t="shared" ca="1" si="45"/>
        <v/>
      </c>
      <c r="Q370" s="35" t="str">
        <f t="shared" ca="1" si="46"/>
        <v/>
      </c>
      <c r="R370" s="29" t="e">
        <f ca="1"/>
        <v>#N/A</v>
      </c>
    </row>
    <row r="371" spans="1:18" ht="15.75" x14ac:dyDescent="0.25">
      <c r="A371" s="39" t="str">
        <f t="shared" ca="1" si="43"/>
        <v>valeur 363</v>
      </c>
      <c r="B371" s="65">
        <f t="shared" ca="1" si="40"/>
        <v>425</v>
      </c>
      <c r="H371" s="48">
        <f t="shared" ca="1" si="41"/>
        <v>254</v>
      </c>
      <c r="I371" s="48">
        <f t="shared" ca="1" si="47"/>
        <v>254</v>
      </c>
      <c r="J371" s="53" t="e">
        <f t="shared" ca="1" si="42"/>
        <v>#NUM!</v>
      </c>
      <c r="K371" s="45">
        <f t="shared" ca="1" si="44"/>
        <v>0</v>
      </c>
      <c r="L371" s="47"/>
      <c r="P371" s="35" t="str">
        <f t="shared" ca="1" si="45"/>
        <v/>
      </c>
      <c r="Q371" s="35" t="str">
        <f t="shared" ca="1" si="46"/>
        <v/>
      </c>
      <c r="R371" s="29" t="e">
        <f ca="1"/>
        <v>#N/A</v>
      </c>
    </row>
    <row r="372" spans="1:18" ht="15.75" x14ac:dyDescent="0.25">
      <c r="A372" s="39" t="str">
        <f t="shared" ca="1" si="43"/>
        <v>valeur 364</v>
      </c>
      <c r="B372" s="65">
        <f t="shared" ca="1" si="40"/>
        <v>329</v>
      </c>
      <c r="H372" s="48">
        <f t="shared" ca="1" si="41"/>
        <v>254</v>
      </c>
      <c r="I372" s="48" t="str">
        <f t="shared" ca="1" si="47"/>
        <v/>
      </c>
      <c r="J372" s="53" t="e">
        <f t="shared" ca="1" si="42"/>
        <v>#NUM!</v>
      </c>
      <c r="K372" s="45">
        <f t="shared" ca="1" si="44"/>
        <v>0</v>
      </c>
      <c r="L372" s="47"/>
      <c r="P372" s="35" t="str">
        <f t="shared" ca="1" si="45"/>
        <v/>
      </c>
      <c r="Q372" s="35" t="str">
        <f t="shared" ca="1" si="46"/>
        <v/>
      </c>
      <c r="R372" s="29" t="e">
        <f ca="1"/>
        <v>#N/A</v>
      </c>
    </row>
    <row r="373" spans="1:18" ht="15.75" x14ac:dyDescent="0.25">
      <c r="A373" s="39" t="str">
        <f t="shared" ca="1" si="43"/>
        <v>valeur 365</v>
      </c>
      <c r="B373" s="65">
        <f t="shared" ca="1" si="40"/>
        <v>248</v>
      </c>
      <c r="H373" s="48">
        <f t="shared" ca="1" si="41"/>
        <v>254</v>
      </c>
      <c r="I373" s="48" t="str">
        <f t="shared" ca="1" si="47"/>
        <v/>
      </c>
      <c r="J373" s="53" t="e">
        <f t="shared" ca="1" si="42"/>
        <v>#NUM!</v>
      </c>
      <c r="K373" s="45">
        <f t="shared" ca="1" si="44"/>
        <v>0</v>
      </c>
      <c r="L373" s="47"/>
      <c r="P373" s="35" t="str">
        <f t="shared" ca="1" si="45"/>
        <v/>
      </c>
      <c r="Q373" s="35" t="str">
        <f t="shared" ca="1" si="46"/>
        <v/>
      </c>
      <c r="R373" s="29" t="e">
        <f ca="1"/>
        <v>#N/A</v>
      </c>
    </row>
    <row r="374" spans="1:18" ht="15.75" x14ac:dyDescent="0.25">
      <c r="A374" s="39" t="str">
        <f t="shared" ca="1" si="43"/>
        <v>valeur 366</v>
      </c>
      <c r="B374" s="65">
        <f t="shared" ca="1" si="40"/>
        <v>327</v>
      </c>
      <c r="H374" s="48">
        <f t="shared" ca="1" si="41"/>
        <v>254</v>
      </c>
      <c r="I374" s="48" t="str">
        <f t="shared" ca="1" si="47"/>
        <v/>
      </c>
      <c r="J374" s="53" t="e">
        <f t="shared" ca="1" si="42"/>
        <v>#NUM!</v>
      </c>
      <c r="K374" s="45">
        <f t="shared" ca="1" si="44"/>
        <v>0</v>
      </c>
      <c r="L374" s="47"/>
      <c r="P374" s="35" t="str">
        <f t="shared" ca="1" si="45"/>
        <v/>
      </c>
      <c r="Q374" s="35" t="str">
        <f t="shared" ca="1" si="46"/>
        <v/>
      </c>
      <c r="R374" s="29" t="e">
        <f ca="1"/>
        <v>#N/A</v>
      </c>
    </row>
    <row r="375" spans="1:18" ht="15.75" x14ac:dyDescent="0.25">
      <c r="A375" s="39" t="str">
        <f t="shared" ca="1" si="43"/>
        <v>valeur 367</v>
      </c>
      <c r="B375" s="65">
        <f t="shared" ca="1" si="40"/>
        <v>452</v>
      </c>
      <c r="H375" s="48">
        <f t="shared" ca="1" si="41"/>
        <v>254</v>
      </c>
      <c r="I375" s="48" t="str">
        <f t="shared" ca="1" si="47"/>
        <v/>
      </c>
      <c r="J375" s="53" t="e">
        <f t="shared" ca="1" si="42"/>
        <v>#NUM!</v>
      </c>
      <c r="K375" s="45">
        <f t="shared" ca="1" si="44"/>
        <v>0</v>
      </c>
      <c r="L375" s="47"/>
      <c r="P375" s="35" t="str">
        <f t="shared" ca="1" si="45"/>
        <v/>
      </c>
      <c r="Q375" s="35" t="str">
        <f t="shared" ca="1" si="46"/>
        <v/>
      </c>
      <c r="R375" s="29" t="e">
        <f ca="1"/>
        <v>#N/A</v>
      </c>
    </row>
    <row r="376" spans="1:18" ht="15.75" x14ac:dyDescent="0.25">
      <c r="A376" s="39" t="str">
        <f t="shared" ca="1" si="43"/>
        <v>valeur 368</v>
      </c>
      <c r="B376" s="65">
        <f t="shared" ca="1" si="40"/>
        <v>251</v>
      </c>
      <c r="H376" s="48">
        <f t="shared" ca="1" si="41"/>
        <v>254</v>
      </c>
      <c r="I376" s="48" t="str">
        <f t="shared" ca="1" si="47"/>
        <v/>
      </c>
      <c r="J376" s="53" t="e">
        <f t="shared" ca="1" si="42"/>
        <v>#NUM!</v>
      </c>
      <c r="K376" s="45">
        <f t="shared" ca="1" si="44"/>
        <v>0</v>
      </c>
      <c r="L376" s="47"/>
      <c r="P376" s="35" t="str">
        <f t="shared" ca="1" si="45"/>
        <v/>
      </c>
      <c r="Q376" s="35" t="str">
        <f t="shared" ca="1" si="46"/>
        <v/>
      </c>
      <c r="R376" s="29" t="e">
        <f ca="1"/>
        <v>#N/A</v>
      </c>
    </row>
    <row r="377" spans="1:18" ht="15.75" x14ac:dyDescent="0.25">
      <c r="A377" s="39" t="str">
        <f t="shared" ca="1" si="43"/>
        <v>valeur 369</v>
      </c>
      <c r="B377" s="65">
        <f t="shared" ca="1" si="40"/>
        <v>465</v>
      </c>
      <c r="H377" s="48">
        <f t="shared" ca="1" si="41"/>
        <v>254</v>
      </c>
      <c r="I377" s="48" t="str">
        <f t="shared" ca="1" si="47"/>
        <v/>
      </c>
      <c r="J377" s="53" t="e">
        <f t="shared" ca="1" si="42"/>
        <v>#NUM!</v>
      </c>
      <c r="K377" s="45">
        <f t="shared" ca="1" si="44"/>
        <v>0</v>
      </c>
      <c r="L377" s="47"/>
      <c r="P377" s="35" t="str">
        <f t="shared" ca="1" si="45"/>
        <v/>
      </c>
      <c r="Q377" s="35" t="str">
        <f t="shared" ca="1" si="46"/>
        <v/>
      </c>
      <c r="R377" s="29" t="e">
        <f ca="1"/>
        <v>#N/A</v>
      </c>
    </row>
    <row r="378" spans="1:18" ht="15.75" x14ac:dyDescent="0.25">
      <c r="A378" s="39" t="str">
        <f t="shared" ca="1" si="43"/>
        <v>valeur 370</v>
      </c>
      <c r="B378" s="65">
        <f t="shared" ca="1" si="40"/>
        <v>360</v>
      </c>
      <c r="H378" s="48">
        <f t="shared" ca="1" si="41"/>
        <v>254</v>
      </c>
      <c r="I378" s="48" t="str">
        <f t="shared" ca="1" si="47"/>
        <v/>
      </c>
      <c r="J378" s="53" t="e">
        <f t="shared" ca="1" si="42"/>
        <v>#NUM!</v>
      </c>
      <c r="K378" s="45">
        <f t="shared" ca="1" si="44"/>
        <v>0</v>
      </c>
      <c r="L378" s="47"/>
      <c r="P378" s="35" t="str">
        <f t="shared" ca="1" si="45"/>
        <v/>
      </c>
      <c r="Q378" s="35" t="str">
        <f t="shared" ca="1" si="46"/>
        <v/>
      </c>
      <c r="R378" s="29" t="e">
        <f ca="1"/>
        <v>#N/A</v>
      </c>
    </row>
    <row r="379" spans="1:18" ht="15.75" x14ac:dyDescent="0.25">
      <c r="A379" s="39" t="str">
        <f t="shared" ca="1" si="43"/>
        <v>valeur 371</v>
      </c>
      <c r="B379" s="65">
        <f t="shared" ca="1" si="40"/>
        <v>496</v>
      </c>
      <c r="H379" s="48">
        <f t="shared" ca="1" si="41"/>
        <v>254</v>
      </c>
      <c r="I379" s="48" t="str">
        <f t="shared" ca="1" si="47"/>
        <v/>
      </c>
      <c r="J379" s="53" t="e">
        <f t="shared" ca="1" si="42"/>
        <v>#NUM!</v>
      </c>
      <c r="K379" s="45">
        <f t="shared" ca="1" si="44"/>
        <v>0</v>
      </c>
      <c r="L379" s="47"/>
      <c r="P379" s="35" t="str">
        <f t="shared" ca="1" si="45"/>
        <v/>
      </c>
      <c r="Q379" s="35" t="str">
        <f t="shared" ca="1" si="46"/>
        <v/>
      </c>
      <c r="R379" s="29" t="e">
        <f ca="1"/>
        <v>#N/A</v>
      </c>
    </row>
    <row r="380" spans="1:18" ht="15.75" x14ac:dyDescent="0.25">
      <c r="A380" s="39" t="str">
        <f t="shared" ca="1" si="43"/>
        <v>valeur 372</v>
      </c>
      <c r="B380" s="65">
        <f t="shared" ca="1" si="40"/>
        <v>200</v>
      </c>
      <c r="H380" s="48">
        <f t="shared" ca="1" si="41"/>
        <v>255</v>
      </c>
      <c r="I380" s="48">
        <f t="shared" ca="1" si="47"/>
        <v>255</v>
      </c>
      <c r="J380" s="53" t="e">
        <f t="shared" ca="1" si="42"/>
        <v>#NUM!</v>
      </c>
      <c r="K380" s="45">
        <f t="shared" ca="1" si="44"/>
        <v>0</v>
      </c>
      <c r="L380" s="47"/>
      <c r="P380" s="35" t="str">
        <f t="shared" ca="1" si="45"/>
        <v/>
      </c>
      <c r="Q380" s="35" t="str">
        <f t="shared" ca="1" si="46"/>
        <v/>
      </c>
      <c r="R380" s="29" t="e">
        <f ca="1"/>
        <v>#N/A</v>
      </c>
    </row>
    <row r="381" spans="1:18" ht="15.75" x14ac:dyDescent="0.25">
      <c r="A381" s="39" t="str">
        <f t="shared" ca="1" si="43"/>
        <v>valeur 373</v>
      </c>
      <c r="B381" s="65">
        <f t="shared" ca="1" si="40"/>
        <v>239</v>
      </c>
      <c r="H381" s="48">
        <f t="shared" ca="1" si="41"/>
        <v>255</v>
      </c>
      <c r="I381" s="48" t="str">
        <f t="shared" ca="1" si="47"/>
        <v/>
      </c>
      <c r="J381" s="53" t="e">
        <f t="shared" ca="1" si="42"/>
        <v>#NUM!</v>
      </c>
      <c r="K381" s="45">
        <f t="shared" ca="1" si="44"/>
        <v>0</v>
      </c>
      <c r="L381" s="47"/>
      <c r="P381" s="35" t="str">
        <f t="shared" ca="1" si="45"/>
        <v/>
      </c>
      <c r="Q381" s="35" t="str">
        <f t="shared" ca="1" si="46"/>
        <v/>
      </c>
      <c r="R381" s="29" t="e">
        <f ca="1"/>
        <v>#N/A</v>
      </c>
    </row>
    <row r="382" spans="1:18" ht="15.75" x14ac:dyDescent="0.25">
      <c r="A382" s="39" t="str">
        <f t="shared" ca="1" si="43"/>
        <v>valeur 374</v>
      </c>
      <c r="B382" s="65">
        <f t="shared" ca="1" si="40"/>
        <v>257</v>
      </c>
      <c r="H382" s="48">
        <f t="shared" ca="1" si="41"/>
        <v>255</v>
      </c>
      <c r="I382" s="48" t="str">
        <f t="shared" ca="1" si="47"/>
        <v/>
      </c>
      <c r="J382" s="53" t="e">
        <f t="shared" ca="1" si="42"/>
        <v>#NUM!</v>
      </c>
      <c r="K382" s="45">
        <f t="shared" ca="1" si="44"/>
        <v>0</v>
      </c>
      <c r="L382" s="47"/>
      <c r="P382" s="35" t="str">
        <f t="shared" ca="1" si="45"/>
        <v/>
      </c>
      <c r="Q382" s="35" t="str">
        <f t="shared" ca="1" si="46"/>
        <v/>
      </c>
      <c r="R382" s="29" t="e">
        <f ca="1"/>
        <v>#N/A</v>
      </c>
    </row>
    <row r="383" spans="1:18" ht="15.75" x14ac:dyDescent="0.25">
      <c r="A383" s="39" t="str">
        <f t="shared" ca="1" si="43"/>
        <v>valeur 375</v>
      </c>
      <c r="B383" s="65">
        <f t="shared" ca="1" si="40"/>
        <v>279</v>
      </c>
      <c r="H383" s="48">
        <f t="shared" ca="1" si="41"/>
        <v>255</v>
      </c>
      <c r="I383" s="48" t="str">
        <f t="shared" ca="1" si="47"/>
        <v/>
      </c>
      <c r="J383" s="53" t="e">
        <f t="shared" ca="1" si="42"/>
        <v>#NUM!</v>
      </c>
      <c r="K383" s="45">
        <f t="shared" ca="1" si="44"/>
        <v>0</v>
      </c>
      <c r="L383" s="47"/>
      <c r="P383" s="35" t="str">
        <f t="shared" ca="1" si="45"/>
        <v/>
      </c>
      <c r="Q383" s="35" t="str">
        <f t="shared" ca="1" si="46"/>
        <v/>
      </c>
      <c r="R383" s="29" t="e">
        <f ca="1"/>
        <v>#N/A</v>
      </c>
    </row>
    <row r="384" spans="1:18" ht="15.75" x14ac:dyDescent="0.25">
      <c r="A384" s="39" t="str">
        <f t="shared" ca="1" si="43"/>
        <v>valeur 376</v>
      </c>
      <c r="B384" s="65">
        <f t="shared" ca="1" si="40"/>
        <v>242</v>
      </c>
      <c r="H384" s="48">
        <f t="shared" ca="1" si="41"/>
        <v>255</v>
      </c>
      <c r="I384" s="48" t="str">
        <f t="shared" ca="1" si="47"/>
        <v/>
      </c>
      <c r="J384" s="53" t="e">
        <f t="shared" ca="1" si="42"/>
        <v>#NUM!</v>
      </c>
      <c r="K384" s="45">
        <f t="shared" ca="1" si="44"/>
        <v>0</v>
      </c>
      <c r="L384" s="47"/>
      <c r="P384" s="35" t="str">
        <f t="shared" ca="1" si="45"/>
        <v/>
      </c>
      <c r="Q384" s="35" t="str">
        <f t="shared" ca="1" si="46"/>
        <v/>
      </c>
      <c r="R384" s="29" t="e">
        <f ca="1"/>
        <v>#N/A</v>
      </c>
    </row>
    <row r="385" spans="1:18" ht="15.75" x14ac:dyDescent="0.25">
      <c r="A385" s="39" t="str">
        <f t="shared" ca="1" si="43"/>
        <v>valeur 377</v>
      </c>
      <c r="B385" s="65">
        <f t="shared" ca="1" si="40"/>
        <v>396</v>
      </c>
      <c r="H385" s="48">
        <f t="shared" ca="1" si="41"/>
        <v>255</v>
      </c>
      <c r="I385" s="48" t="str">
        <f t="shared" ca="1" si="47"/>
        <v/>
      </c>
      <c r="J385" s="53" t="e">
        <f t="shared" ca="1" si="42"/>
        <v>#NUM!</v>
      </c>
      <c r="K385" s="45">
        <f t="shared" ca="1" si="44"/>
        <v>0</v>
      </c>
      <c r="L385" s="47"/>
      <c r="P385" s="35" t="str">
        <f t="shared" ca="1" si="45"/>
        <v/>
      </c>
      <c r="Q385" s="35" t="str">
        <f t="shared" ca="1" si="46"/>
        <v/>
      </c>
      <c r="R385" s="29" t="e">
        <f ca="1"/>
        <v>#N/A</v>
      </c>
    </row>
    <row r="386" spans="1:18" ht="15.75" x14ac:dyDescent="0.25">
      <c r="A386" s="39" t="str">
        <f t="shared" ca="1" si="43"/>
        <v>valeur 378</v>
      </c>
      <c r="B386" s="65">
        <f t="shared" ca="1" si="40"/>
        <v>348</v>
      </c>
      <c r="H386" s="48">
        <f t="shared" ca="1" si="41"/>
        <v>255</v>
      </c>
      <c r="I386" s="48" t="str">
        <f t="shared" ca="1" si="47"/>
        <v/>
      </c>
      <c r="J386" s="53" t="e">
        <f t="shared" ca="1" si="42"/>
        <v>#NUM!</v>
      </c>
      <c r="K386" s="45">
        <f t="shared" ca="1" si="44"/>
        <v>0</v>
      </c>
      <c r="L386" s="47"/>
      <c r="P386" s="35" t="str">
        <f t="shared" ca="1" si="45"/>
        <v/>
      </c>
      <c r="Q386" s="35" t="str">
        <f t="shared" ca="1" si="46"/>
        <v/>
      </c>
      <c r="R386" s="29" t="e">
        <f ca="1"/>
        <v>#N/A</v>
      </c>
    </row>
    <row r="387" spans="1:18" ht="15.75" x14ac:dyDescent="0.25">
      <c r="A387" s="39" t="str">
        <f t="shared" ca="1" si="43"/>
        <v>valeur 379</v>
      </c>
      <c r="B387" s="65">
        <f t="shared" ca="1" si="40"/>
        <v>307</v>
      </c>
      <c r="H387" s="48">
        <f t="shared" ca="1" si="41"/>
        <v>256</v>
      </c>
      <c r="I387" s="48">
        <f t="shared" ca="1" si="47"/>
        <v>256</v>
      </c>
      <c r="J387" s="53" t="e">
        <f t="shared" ca="1" si="42"/>
        <v>#NUM!</v>
      </c>
      <c r="K387" s="45">
        <f t="shared" ca="1" si="44"/>
        <v>0</v>
      </c>
      <c r="L387" s="47"/>
      <c r="P387" s="35" t="str">
        <f t="shared" ca="1" si="45"/>
        <v/>
      </c>
      <c r="Q387" s="35" t="str">
        <f t="shared" ca="1" si="46"/>
        <v/>
      </c>
      <c r="R387" s="29" t="e">
        <f ca="1"/>
        <v>#N/A</v>
      </c>
    </row>
    <row r="388" spans="1:18" ht="15.75" x14ac:dyDescent="0.25">
      <c r="A388" s="39" t="str">
        <f t="shared" ca="1" si="43"/>
        <v>valeur 380</v>
      </c>
      <c r="B388" s="65">
        <f t="shared" ca="1" si="40"/>
        <v>215</v>
      </c>
      <c r="H388" s="48">
        <f t="shared" ca="1" si="41"/>
        <v>256</v>
      </c>
      <c r="I388" s="48" t="str">
        <f t="shared" ca="1" si="47"/>
        <v/>
      </c>
      <c r="J388" s="53" t="e">
        <f t="shared" ca="1" si="42"/>
        <v>#NUM!</v>
      </c>
      <c r="K388" s="45">
        <f t="shared" ca="1" si="44"/>
        <v>0</v>
      </c>
      <c r="L388" s="47"/>
      <c r="P388" s="35" t="str">
        <f t="shared" ca="1" si="45"/>
        <v/>
      </c>
      <c r="Q388" s="35" t="str">
        <f t="shared" ca="1" si="46"/>
        <v/>
      </c>
      <c r="R388" s="29" t="e">
        <f ca="1"/>
        <v>#N/A</v>
      </c>
    </row>
    <row r="389" spans="1:18" ht="15.75" x14ac:dyDescent="0.25">
      <c r="A389" s="39" t="str">
        <f t="shared" ca="1" si="43"/>
        <v>valeur 381</v>
      </c>
      <c r="B389" s="65">
        <f t="shared" ca="1" si="40"/>
        <v>291</v>
      </c>
      <c r="H389" s="48">
        <f t="shared" ca="1" si="41"/>
        <v>256</v>
      </c>
      <c r="I389" s="48" t="str">
        <f t="shared" ca="1" si="47"/>
        <v/>
      </c>
      <c r="J389" s="53" t="e">
        <f t="shared" ca="1" si="42"/>
        <v>#NUM!</v>
      </c>
      <c r="K389" s="45">
        <f t="shared" ca="1" si="44"/>
        <v>0</v>
      </c>
      <c r="L389" s="47"/>
      <c r="P389" s="35" t="str">
        <f t="shared" ca="1" si="45"/>
        <v/>
      </c>
      <c r="Q389" s="35" t="str">
        <f t="shared" ca="1" si="46"/>
        <v/>
      </c>
      <c r="R389" s="29" t="e">
        <f ca="1"/>
        <v>#N/A</v>
      </c>
    </row>
    <row r="390" spans="1:18" ht="15.75" x14ac:dyDescent="0.25">
      <c r="A390" s="39" t="str">
        <f t="shared" ca="1" si="43"/>
        <v>valeur 382</v>
      </c>
      <c r="B390" s="65">
        <f t="shared" ca="1" si="40"/>
        <v>314</v>
      </c>
      <c r="H390" s="48">
        <f t="shared" ca="1" si="41"/>
        <v>257</v>
      </c>
      <c r="I390" s="48">
        <f t="shared" ca="1" si="47"/>
        <v>257</v>
      </c>
      <c r="J390" s="53" t="e">
        <f t="shared" ca="1" si="42"/>
        <v>#NUM!</v>
      </c>
      <c r="K390" s="45">
        <f t="shared" ca="1" si="44"/>
        <v>0</v>
      </c>
      <c r="L390" s="47"/>
      <c r="P390" s="35" t="str">
        <f t="shared" ca="1" si="45"/>
        <v/>
      </c>
      <c r="Q390" s="35" t="str">
        <f t="shared" ca="1" si="46"/>
        <v/>
      </c>
      <c r="R390" s="29" t="e">
        <f ca="1"/>
        <v>#N/A</v>
      </c>
    </row>
    <row r="391" spans="1:18" ht="15.75" x14ac:dyDescent="0.25">
      <c r="A391" s="39" t="str">
        <f t="shared" ca="1" si="43"/>
        <v>valeur 383</v>
      </c>
      <c r="B391" s="65">
        <f t="shared" ca="1" si="40"/>
        <v>392</v>
      </c>
      <c r="H391" s="48">
        <f t="shared" ca="1" si="41"/>
        <v>257</v>
      </c>
      <c r="I391" s="48" t="str">
        <f t="shared" ca="1" si="47"/>
        <v/>
      </c>
      <c r="J391" s="53" t="e">
        <f t="shared" ca="1" si="42"/>
        <v>#NUM!</v>
      </c>
      <c r="K391" s="45">
        <f t="shared" ca="1" si="44"/>
        <v>0</v>
      </c>
      <c r="L391" s="47"/>
      <c r="P391" s="35" t="str">
        <f t="shared" ca="1" si="45"/>
        <v/>
      </c>
      <c r="Q391" s="35" t="str">
        <f t="shared" ca="1" si="46"/>
        <v/>
      </c>
      <c r="R391" s="29" t="e">
        <f ca="1"/>
        <v>#N/A</v>
      </c>
    </row>
    <row r="392" spans="1:18" ht="15.75" x14ac:dyDescent="0.25">
      <c r="A392" s="39" t="str">
        <f t="shared" ca="1" si="43"/>
        <v>valeur 384</v>
      </c>
      <c r="B392" s="65">
        <f t="shared" ca="1" si="40"/>
        <v>426</v>
      </c>
      <c r="H392" s="48">
        <f t="shared" ca="1" si="41"/>
        <v>257</v>
      </c>
      <c r="I392" s="48" t="str">
        <f t="shared" ca="1" si="47"/>
        <v/>
      </c>
      <c r="J392" s="53" t="e">
        <f t="shared" ca="1" si="42"/>
        <v>#NUM!</v>
      </c>
      <c r="K392" s="45">
        <f t="shared" ca="1" si="44"/>
        <v>0</v>
      </c>
      <c r="L392" s="47"/>
      <c r="P392" s="35" t="str">
        <f t="shared" ca="1" si="45"/>
        <v/>
      </c>
      <c r="Q392" s="35" t="str">
        <f t="shared" ca="1" si="46"/>
        <v/>
      </c>
      <c r="R392" s="29" t="e">
        <f ca="1"/>
        <v>#N/A</v>
      </c>
    </row>
    <row r="393" spans="1:18" ht="15.75" x14ac:dyDescent="0.25">
      <c r="A393" s="39" t="str">
        <f t="shared" ca="1" si="43"/>
        <v>valeur 385</v>
      </c>
      <c r="B393" s="65">
        <f t="shared" ref="B393:B456" ca="1" si="48">RANDBETWEEN(200,500)</f>
        <v>313</v>
      </c>
      <c r="H393" s="48">
        <f t="shared" ref="H393:H456" ca="1" si="49" xml:space="preserve"> IFERROR(     (IF(  $L$6="Décroissant",  (LARGE($B$9:$B$2008, ROW()-8)),IF($L$6="Croissant",(SMALL($B$9:$B$2008, ROW()-8)),""))),"")</f>
        <v>257</v>
      </c>
      <c r="I393" s="48" t="str">
        <f t="shared" ca="1" si="47"/>
        <v/>
      </c>
      <c r="J393" s="53" t="e">
        <f t="shared" ref="J393:J456" ca="1" si="50">IF(  $L$6="Décroissant",  (LARGE($I$9:$I$2008, ROW()-8)),IF($L$6="Croissant",(SMALL($I$9:$I$2008, ROW()-8)),""))</f>
        <v>#NUM!</v>
      </c>
      <c r="K393" s="45">
        <f t="shared" ca="1" si="44"/>
        <v>0</v>
      </c>
      <c r="L393" s="47"/>
      <c r="P393" s="35" t="str">
        <f t="shared" ca="1" si="45"/>
        <v/>
      </c>
      <c r="Q393" s="35" t="str">
        <f t="shared" ca="1" si="46"/>
        <v/>
      </c>
      <c r="R393" s="29" t="e">
        <f ca="1"/>
        <v>#N/A</v>
      </c>
    </row>
    <row r="394" spans="1:18" ht="15.75" x14ac:dyDescent="0.25">
      <c r="A394" s="39" t="str">
        <f t="shared" ref="A394:A457" ca="1" si="51" xml:space="preserve"> IF(  B394&lt;&gt;"", ("valeur " &amp;ROW()-8),"")</f>
        <v>valeur 386</v>
      </c>
      <c r="B394" s="65">
        <f t="shared" ca="1" si="48"/>
        <v>440</v>
      </c>
      <c r="H394" s="48">
        <f t="shared" ca="1" si="49"/>
        <v>257</v>
      </c>
      <c r="I394" s="48" t="str">
        <f t="shared" ca="1" si="47"/>
        <v/>
      </c>
      <c r="J394" s="53" t="e">
        <f t="shared" ca="1" si="50"/>
        <v>#NUM!</v>
      </c>
      <c r="K394" s="45">
        <f t="shared" ref="K394:K457" ca="1" si="52">COUNTIF($B$9:$B$2008,J394)</f>
        <v>0</v>
      </c>
      <c r="L394" s="47"/>
      <c r="P394" s="35" t="str">
        <f t="shared" ref="P394:P457" ca="1" si="53" xml:space="preserve"> IFERROR(   (IF(P393+$U$9&gt;MAX($B$9:$B$10008),"",$U$9+P393)),"")</f>
        <v/>
      </c>
      <c r="Q394" s="35" t="str">
        <f t="shared" ref="Q394:Q457" ca="1" si="54" xml:space="preserve"> IFERROR(( IF(  P394+$U$9-1 &gt;MAX($B$9:$B$10008),"",P394+$U$9-1)),"")</f>
        <v/>
      </c>
      <c r="R394" s="29" t="e">
        <f ca="1"/>
        <v>#N/A</v>
      </c>
    </row>
    <row r="395" spans="1:18" ht="15.75" x14ac:dyDescent="0.25">
      <c r="A395" s="39" t="str">
        <f t="shared" ca="1" si="51"/>
        <v>valeur 387</v>
      </c>
      <c r="B395" s="65">
        <f t="shared" ca="1" si="48"/>
        <v>303</v>
      </c>
      <c r="H395" s="48">
        <f t="shared" ca="1" si="49"/>
        <v>257</v>
      </c>
      <c r="I395" s="48" t="str">
        <f t="shared" ref="I395:I458" ca="1" si="55">IF(H395&lt;&gt;H394,H395,"")</f>
        <v/>
      </c>
      <c r="J395" s="53" t="e">
        <f t="shared" ca="1" si="50"/>
        <v>#NUM!</v>
      </c>
      <c r="K395" s="45">
        <f t="shared" ca="1" si="52"/>
        <v>0</v>
      </c>
      <c r="L395" s="47"/>
      <c r="P395" s="35" t="str">
        <f t="shared" ca="1" si="53"/>
        <v/>
      </c>
      <c r="Q395" s="35" t="str">
        <f t="shared" ca="1" si="54"/>
        <v/>
      </c>
      <c r="R395" s="29" t="e">
        <f ca="1"/>
        <v>#N/A</v>
      </c>
    </row>
    <row r="396" spans="1:18" ht="15.75" x14ac:dyDescent="0.25">
      <c r="A396" s="39" t="str">
        <f t="shared" ca="1" si="51"/>
        <v>valeur 388</v>
      </c>
      <c r="B396" s="65">
        <f t="shared" ca="1" si="48"/>
        <v>481</v>
      </c>
      <c r="H396" s="48">
        <f t="shared" ca="1" si="49"/>
        <v>257</v>
      </c>
      <c r="I396" s="48" t="str">
        <f t="shared" ca="1" si="55"/>
        <v/>
      </c>
      <c r="J396" s="53" t="e">
        <f t="shared" ca="1" si="50"/>
        <v>#NUM!</v>
      </c>
      <c r="K396" s="45">
        <f t="shared" ca="1" si="52"/>
        <v>0</v>
      </c>
      <c r="L396" s="47"/>
      <c r="P396" s="35" t="str">
        <f t="shared" ca="1" si="53"/>
        <v/>
      </c>
      <c r="Q396" s="35" t="str">
        <f t="shared" ca="1" si="54"/>
        <v/>
      </c>
      <c r="R396" s="29" t="e">
        <f ca="1"/>
        <v>#N/A</v>
      </c>
    </row>
    <row r="397" spans="1:18" ht="15.75" x14ac:dyDescent="0.25">
      <c r="A397" s="39" t="str">
        <f t="shared" ca="1" si="51"/>
        <v>valeur 389</v>
      </c>
      <c r="B397" s="65">
        <f t="shared" ca="1" si="48"/>
        <v>409</v>
      </c>
      <c r="H397" s="48">
        <f t="shared" ca="1" si="49"/>
        <v>258</v>
      </c>
      <c r="I397" s="48">
        <f t="shared" ca="1" si="55"/>
        <v>258</v>
      </c>
      <c r="J397" s="53" t="e">
        <f t="shared" ca="1" si="50"/>
        <v>#NUM!</v>
      </c>
      <c r="K397" s="45">
        <f t="shared" ca="1" si="52"/>
        <v>0</v>
      </c>
      <c r="L397" s="47"/>
      <c r="P397" s="35" t="str">
        <f t="shared" ca="1" si="53"/>
        <v/>
      </c>
      <c r="Q397" s="35" t="str">
        <f t="shared" ca="1" si="54"/>
        <v/>
      </c>
      <c r="R397" s="29" t="e">
        <f ca="1"/>
        <v>#N/A</v>
      </c>
    </row>
    <row r="398" spans="1:18" ht="15.75" x14ac:dyDescent="0.25">
      <c r="A398" s="39" t="str">
        <f t="shared" ca="1" si="51"/>
        <v>valeur 390</v>
      </c>
      <c r="B398" s="65">
        <f t="shared" ca="1" si="48"/>
        <v>421</v>
      </c>
      <c r="H398" s="48">
        <f t="shared" ca="1" si="49"/>
        <v>258</v>
      </c>
      <c r="I398" s="48" t="str">
        <f t="shared" ca="1" si="55"/>
        <v/>
      </c>
      <c r="J398" s="53" t="e">
        <f t="shared" ca="1" si="50"/>
        <v>#NUM!</v>
      </c>
      <c r="K398" s="45">
        <f t="shared" ca="1" si="52"/>
        <v>0</v>
      </c>
      <c r="L398" s="47"/>
      <c r="P398" s="35" t="str">
        <f t="shared" ca="1" si="53"/>
        <v/>
      </c>
      <c r="Q398" s="35" t="str">
        <f t="shared" ca="1" si="54"/>
        <v/>
      </c>
      <c r="R398" s="29" t="e">
        <f ca="1"/>
        <v>#N/A</v>
      </c>
    </row>
    <row r="399" spans="1:18" ht="15.75" x14ac:dyDescent="0.25">
      <c r="A399" s="39" t="str">
        <f t="shared" ca="1" si="51"/>
        <v>valeur 391</v>
      </c>
      <c r="B399" s="65">
        <f t="shared" ca="1" si="48"/>
        <v>451</v>
      </c>
      <c r="H399" s="48">
        <f t="shared" ca="1" si="49"/>
        <v>258</v>
      </c>
      <c r="I399" s="48" t="str">
        <f t="shared" ca="1" si="55"/>
        <v/>
      </c>
      <c r="J399" s="53" t="e">
        <f t="shared" ca="1" si="50"/>
        <v>#NUM!</v>
      </c>
      <c r="K399" s="45">
        <f t="shared" ca="1" si="52"/>
        <v>0</v>
      </c>
      <c r="L399" s="47"/>
      <c r="P399" s="35" t="str">
        <f t="shared" ca="1" si="53"/>
        <v/>
      </c>
      <c r="Q399" s="35" t="str">
        <f t="shared" ca="1" si="54"/>
        <v/>
      </c>
      <c r="R399" s="29" t="e">
        <f ca="1"/>
        <v>#N/A</v>
      </c>
    </row>
    <row r="400" spans="1:18" ht="15.75" x14ac:dyDescent="0.25">
      <c r="A400" s="39" t="str">
        <f t="shared" ca="1" si="51"/>
        <v>valeur 392</v>
      </c>
      <c r="B400" s="65">
        <f t="shared" ca="1" si="48"/>
        <v>431</v>
      </c>
      <c r="H400" s="48">
        <f t="shared" ca="1" si="49"/>
        <v>258</v>
      </c>
      <c r="I400" s="48" t="str">
        <f t="shared" ca="1" si="55"/>
        <v/>
      </c>
      <c r="J400" s="53" t="e">
        <f t="shared" ca="1" si="50"/>
        <v>#NUM!</v>
      </c>
      <c r="K400" s="45">
        <f t="shared" ca="1" si="52"/>
        <v>0</v>
      </c>
      <c r="L400" s="47"/>
      <c r="P400" s="35" t="str">
        <f t="shared" ca="1" si="53"/>
        <v/>
      </c>
      <c r="Q400" s="35" t="str">
        <f t="shared" ca="1" si="54"/>
        <v/>
      </c>
      <c r="R400" s="29" t="e">
        <f ca="1"/>
        <v>#N/A</v>
      </c>
    </row>
    <row r="401" spans="1:18" ht="15.75" x14ac:dyDescent="0.25">
      <c r="A401" s="39" t="str">
        <f t="shared" ca="1" si="51"/>
        <v>valeur 393</v>
      </c>
      <c r="B401" s="65">
        <f t="shared" ca="1" si="48"/>
        <v>345</v>
      </c>
      <c r="H401" s="48">
        <f t="shared" ca="1" si="49"/>
        <v>258</v>
      </c>
      <c r="I401" s="48" t="str">
        <f t="shared" ca="1" si="55"/>
        <v/>
      </c>
      <c r="J401" s="53" t="e">
        <f t="shared" ca="1" si="50"/>
        <v>#NUM!</v>
      </c>
      <c r="K401" s="45">
        <f t="shared" ca="1" si="52"/>
        <v>0</v>
      </c>
      <c r="L401" s="47"/>
      <c r="P401" s="35" t="str">
        <f t="shared" ca="1" si="53"/>
        <v/>
      </c>
      <c r="Q401" s="35" t="str">
        <f t="shared" ca="1" si="54"/>
        <v/>
      </c>
      <c r="R401" s="29" t="e">
        <f ca="1"/>
        <v>#N/A</v>
      </c>
    </row>
    <row r="402" spans="1:18" ht="15.75" x14ac:dyDescent="0.25">
      <c r="A402" s="39" t="str">
        <f t="shared" ca="1" si="51"/>
        <v>valeur 394</v>
      </c>
      <c r="B402" s="65">
        <f t="shared" ca="1" si="48"/>
        <v>209</v>
      </c>
      <c r="H402" s="48">
        <f t="shared" ca="1" si="49"/>
        <v>258</v>
      </c>
      <c r="I402" s="48" t="str">
        <f t="shared" ca="1" si="55"/>
        <v/>
      </c>
      <c r="J402" s="53" t="e">
        <f t="shared" ca="1" si="50"/>
        <v>#NUM!</v>
      </c>
      <c r="K402" s="45">
        <f t="shared" ca="1" si="52"/>
        <v>0</v>
      </c>
      <c r="L402" s="47"/>
      <c r="P402" s="35" t="str">
        <f t="shared" ca="1" si="53"/>
        <v/>
      </c>
      <c r="Q402" s="35" t="str">
        <f t="shared" ca="1" si="54"/>
        <v/>
      </c>
      <c r="R402" s="29" t="e">
        <f ca="1"/>
        <v>#N/A</v>
      </c>
    </row>
    <row r="403" spans="1:18" ht="15.75" x14ac:dyDescent="0.25">
      <c r="A403" s="39" t="str">
        <f t="shared" ca="1" si="51"/>
        <v>valeur 395</v>
      </c>
      <c r="B403" s="65">
        <f t="shared" ca="1" si="48"/>
        <v>455</v>
      </c>
      <c r="H403" s="48">
        <f t="shared" ca="1" si="49"/>
        <v>258</v>
      </c>
      <c r="I403" s="48" t="str">
        <f t="shared" ca="1" si="55"/>
        <v/>
      </c>
      <c r="J403" s="53" t="e">
        <f t="shared" ca="1" si="50"/>
        <v>#NUM!</v>
      </c>
      <c r="K403" s="45">
        <f t="shared" ca="1" si="52"/>
        <v>0</v>
      </c>
      <c r="L403" s="47"/>
      <c r="P403" s="35" t="str">
        <f t="shared" ca="1" si="53"/>
        <v/>
      </c>
      <c r="Q403" s="35" t="str">
        <f t="shared" ca="1" si="54"/>
        <v/>
      </c>
      <c r="R403" s="29" t="e">
        <f ca="1"/>
        <v>#N/A</v>
      </c>
    </row>
    <row r="404" spans="1:18" ht="15.75" x14ac:dyDescent="0.25">
      <c r="A404" s="39" t="str">
        <f t="shared" ca="1" si="51"/>
        <v>valeur 396</v>
      </c>
      <c r="B404" s="65">
        <f t="shared" ca="1" si="48"/>
        <v>316</v>
      </c>
      <c r="H404" s="48">
        <f t="shared" ca="1" si="49"/>
        <v>259</v>
      </c>
      <c r="I404" s="48">
        <f t="shared" ca="1" si="55"/>
        <v>259</v>
      </c>
      <c r="J404" s="53" t="e">
        <f t="shared" ca="1" si="50"/>
        <v>#NUM!</v>
      </c>
      <c r="K404" s="45">
        <f t="shared" ca="1" si="52"/>
        <v>0</v>
      </c>
      <c r="L404" s="47"/>
      <c r="P404" s="35" t="str">
        <f t="shared" ca="1" si="53"/>
        <v/>
      </c>
      <c r="Q404" s="35" t="str">
        <f t="shared" ca="1" si="54"/>
        <v/>
      </c>
      <c r="R404" s="29" t="e">
        <f ca="1"/>
        <v>#N/A</v>
      </c>
    </row>
    <row r="405" spans="1:18" ht="15.75" x14ac:dyDescent="0.25">
      <c r="A405" s="39" t="str">
        <f t="shared" ca="1" si="51"/>
        <v>valeur 397</v>
      </c>
      <c r="B405" s="65">
        <f t="shared" ca="1" si="48"/>
        <v>244</v>
      </c>
      <c r="H405" s="48">
        <f t="shared" ca="1" si="49"/>
        <v>259</v>
      </c>
      <c r="I405" s="48" t="str">
        <f t="shared" ca="1" si="55"/>
        <v/>
      </c>
      <c r="J405" s="53" t="e">
        <f t="shared" ca="1" si="50"/>
        <v>#NUM!</v>
      </c>
      <c r="K405" s="45">
        <f t="shared" ca="1" si="52"/>
        <v>0</v>
      </c>
      <c r="L405" s="47"/>
      <c r="P405" s="35" t="str">
        <f t="shared" ca="1" si="53"/>
        <v/>
      </c>
      <c r="Q405" s="35" t="str">
        <f t="shared" ca="1" si="54"/>
        <v/>
      </c>
      <c r="R405" s="29" t="e">
        <f ca="1"/>
        <v>#N/A</v>
      </c>
    </row>
    <row r="406" spans="1:18" ht="15.75" x14ac:dyDescent="0.25">
      <c r="A406" s="39" t="str">
        <f t="shared" ca="1" si="51"/>
        <v>valeur 398</v>
      </c>
      <c r="B406" s="65">
        <f t="shared" ca="1" si="48"/>
        <v>287</v>
      </c>
      <c r="H406" s="48">
        <f t="shared" ca="1" si="49"/>
        <v>259</v>
      </c>
      <c r="I406" s="48" t="str">
        <f t="shared" ca="1" si="55"/>
        <v/>
      </c>
      <c r="J406" s="53" t="e">
        <f t="shared" ca="1" si="50"/>
        <v>#NUM!</v>
      </c>
      <c r="K406" s="45">
        <f t="shared" ca="1" si="52"/>
        <v>0</v>
      </c>
      <c r="L406" s="47"/>
      <c r="P406" s="35" t="str">
        <f t="shared" ca="1" si="53"/>
        <v/>
      </c>
      <c r="Q406" s="35" t="str">
        <f t="shared" ca="1" si="54"/>
        <v/>
      </c>
      <c r="R406" s="29" t="e">
        <f ca="1"/>
        <v>#N/A</v>
      </c>
    </row>
    <row r="407" spans="1:18" ht="15.75" x14ac:dyDescent="0.25">
      <c r="A407" s="39" t="str">
        <f t="shared" ca="1" si="51"/>
        <v>valeur 399</v>
      </c>
      <c r="B407" s="65">
        <f t="shared" ca="1" si="48"/>
        <v>362</v>
      </c>
      <c r="H407" s="48">
        <f t="shared" ca="1" si="49"/>
        <v>259</v>
      </c>
      <c r="I407" s="48" t="str">
        <f t="shared" ca="1" si="55"/>
        <v/>
      </c>
      <c r="J407" s="53" t="e">
        <f t="shared" ca="1" si="50"/>
        <v>#NUM!</v>
      </c>
      <c r="K407" s="45">
        <f t="shared" ca="1" si="52"/>
        <v>0</v>
      </c>
      <c r="L407" s="47"/>
      <c r="P407" s="35" t="str">
        <f t="shared" ca="1" si="53"/>
        <v/>
      </c>
      <c r="Q407" s="35" t="str">
        <f t="shared" ca="1" si="54"/>
        <v/>
      </c>
      <c r="R407" s="29" t="e">
        <f ca="1"/>
        <v>#N/A</v>
      </c>
    </row>
    <row r="408" spans="1:18" ht="15.75" x14ac:dyDescent="0.25">
      <c r="A408" s="39" t="str">
        <f t="shared" ca="1" si="51"/>
        <v>valeur 400</v>
      </c>
      <c r="B408" s="65">
        <f t="shared" ca="1" si="48"/>
        <v>368</v>
      </c>
      <c r="H408" s="48">
        <f t="shared" ca="1" si="49"/>
        <v>259</v>
      </c>
      <c r="I408" s="48" t="str">
        <f t="shared" ca="1" si="55"/>
        <v/>
      </c>
      <c r="J408" s="53" t="e">
        <f t="shared" ca="1" si="50"/>
        <v>#NUM!</v>
      </c>
      <c r="K408" s="45">
        <f t="shared" ca="1" si="52"/>
        <v>0</v>
      </c>
      <c r="L408" s="47"/>
      <c r="P408" s="35" t="str">
        <f t="shared" ca="1" si="53"/>
        <v/>
      </c>
      <c r="Q408" s="35" t="str">
        <f t="shared" ca="1" si="54"/>
        <v/>
      </c>
      <c r="R408" s="29" t="e">
        <f ca="1"/>
        <v>#N/A</v>
      </c>
    </row>
    <row r="409" spans="1:18" ht="15.75" x14ac:dyDescent="0.25">
      <c r="A409" s="39" t="str">
        <f t="shared" ca="1" si="51"/>
        <v>valeur 401</v>
      </c>
      <c r="B409" s="65">
        <f t="shared" ca="1" si="48"/>
        <v>470</v>
      </c>
      <c r="H409" s="48">
        <f t="shared" ca="1" si="49"/>
        <v>259</v>
      </c>
      <c r="I409" s="48" t="str">
        <f t="shared" ca="1" si="55"/>
        <v/>
      </c>
      <c r="J409" s="53" t="e">
        <f t="shared" ca="1" si="50"/>
        <v>#NUM!</v>
      </c>
      <c r="K409" s="45">
        <f t="shared" ca="1" si="52"/>
        <v>0</v>
      </c>
      <c r="L409" s="47"/>
      <c r="P409" s="35" t="str">
        <f t="shared" ca="1" si="53"/>
        <v/>
      </c>
      <c r="Q409" s="35" t="str">
        <f t="shared" ca="1" si="54"/>
        <v/>
      </c>
      <c r="R409" s="29" t="e">
        <f ca="1"/>
        <v>#N/A</v>
      </c>
    </row>
    <row r="410" spans="1:18" ht="15.75" x14ac:dyDescent="0.25">
      <c r="A410" s="39" t="str">
        <f t="shared" ca="1" si="51"/>
        <v>valeur 402</v>
      </c>
      <c r="B410" s="65">
        <f t="shared" ca="1" si="48"/>
        <v>351</v>
      </c>
      <c r="H410" s="48">
        <f t="shared" ca="1" si="49"/>
        <v>260</v>
      </c>
      <c r="I410" s="48">
        <f t="shared" ca="1" si="55"/>
        <v>260</v>
      </c>
      <c r="J410" s="53" t="e">
        <f t="shared" ca="1" si="50"/>
        <v>#NUM!</v>
      </c>
      <c r="K410" s="45">
        <f t="shared" ca="1" si="52"/>
        <v>0</v>
      </c>
      <c r="L410" s="47"/>
      <c r="P410" s="35" t="str">
        <f t="shared" ca="1" si="53"/>
        <v/>
      </c>
      <c r="Q410" s="35" t="str">
        <f t="shared" ca="1" si="54"/>
        <v/>
      </c>
      <c r="R410" s="29" t="e">
        <f ca="1"/>
        <v>#N/A</v>
      </c>
    </row>
    <row r="411" spans="1:18" ht="15.75" x14ac:dyDescent="0.25">
      <c r="A411" s="39" t="str">
        <f t="shared" ca="1" si="51"/>
        <v>valeur 403</v>
      </c>
      <c r="B411" s="65">
        <f t="shared" ca="1" si="48"/>
        <v>286</v>
      </c>
      <c r="H411" s="48">
        <f t="shared" ca="1" si="49"/>
        <v>260</v>
      </c>
      <c r="I411" s="48" t="str">
        <f t="shared" ca="1" si="55"/>
        <v/>
      </c>
      <c r="J411" s="53" t="e">
        <f t="shared" ca="1" si="50"/>
        <v>#NUM!</v>
      </c>
      <c r="K411" s="45">
        <f t="shared" ca="1" si="52"/>
        <v>0</v>
      </c>
      <c r="L411" s="47"/>
      <c r="P411" s="35" t="str">
        <f t="shared" ca="1" si="53"/>
        <v/>
      </c>
      <c r="Q411" s="35" t="str">
        <f t="shared" ca="1" si="54"/>
        <v/>
      </c>
      <c r="R411" s="29" t="e">
        <f ca="1"/>
        <v>#N/A</v>
      </c>
    </row>
    <row r="412" spans="1:18" ht="15.75" x14ac:dyDescent="0.25">
      <c r="A412" s="39" t="str">
        <f t="shared" ca="1" si="51"/>
        <v>valeur 404</v>
      </c>
      <c r="B412" s="65">
        <f t="shared" ca="1" si="48"/>
        <v>386</v>
      </c>
      <c r="H412" s="48">
        <f t="shared" ca="1" si="49"/>
        <v>260</v>
      </c>
      <c r="I412" s="48" t="str">
        <f t="shared" ca="1" si="55"/>
        <v/>
      </c>
      <c r="J412" s="53" t="e">
        <f t="shared" ca="1" si="50"/>
        <v>#NUM!</v>
      </c>
      <c r="K412" s="45">
        <f t="shared" ca="1" si="52"/>
        <v>0</v>
      </c>
      <c r="L412" s="47"/>
      <c r="P412" s="35" t="str">
        <f t="shared" ca="1" si="53"/>
        <v/>
      </c>
      <c r="Q412" s="35" t="str">
        <f t="shared" ca="1" si="54"/>
        <v/>
      </c>
      <c r="R412" s="29" t="e">
        <f ca="1"/>
        <v>#N/A</v>
      </c>
    </row>
    <row r="413" spans="1:18" ht="15.75" x14ac:dyDescent="0.25">
      <c r="A413" s="39" t="str">
        <f t="shared" ca="1" si="51"/>
        <v>valeur 405</v>
      </c>
      <c r="B413" s="65">
        <f t="shared" ca="1" si="48"/>
        <v>303</v>
      </c>
      <c r="H413" s="48">
        <f t="shared" ca="1" si="49"/>
        <v>260</v>
      </c>
      <c r="I413" s="48" t="str">
        <f t="shared" ca="1" si="55"/>
        <v/>
      </c>
      <c r="J413" s="53" t="e">
        <f t="shared" ca="1" si="50"/>
        <v>#NUM!</v>
      </c>
      <c r="K413" s="45">
        <f t="shared" ca="1" si="52"/>
        <v>0</v>
      </c>
      <c r="L413" s="47"/>
      <c r="P413" s="35" t="str">
        <f t="shared" ca="1" si="53"/>
        <v/>
      </c>
      <c r="Q413" s="35" t="str">
        <f t="shared" ca="1" si="54"/>
        <v/>
      </c>
      <c r="R413" s="29" t="e">
        <f ca="1"/>
        <v>#N/A</v>
      </c>
    </row>
    <row r="414" spans="1:18" ht="15.75" x14ac:dyDescent="0.25">
      <c r="A414" s="39" t="str">
        <f t="shared" ca="1" si="51"/>
        <v>valeur 406</v>
      </c>
      <c r="B414" s="65">
        <f t="shared" ca="1" si="48"/>
        <v>311</v>
      </c>
      <c r="H414" s="48">
        <f t="shared" ca="1" si="49"/>
        <v>260</v>
      </c>
      <c r="I414" s="48" t="str">
        <f t="shared" ca="1" si="55"/>
        <v/>
      </c>
      <c r="J414" s="53" t="e">
        <f t="shared" ca="1" si="50"/>
        <v>#NUM!</v>
      </c>
      <c r="K414" s="45">
        <f t="shared" ca="1" si="52"/>
        <v>0</v>
      </c>
      <c r="L414" s="47"/>
      <c r="P414" s="35" t="str">
        <f t="shared" ca="1" si="53"/>
        <v/>
      </c>
      <c r="Q414" s="35" t="str">
        <f t="shared" ca="1" si="54"/>
        <v/>
      </c>
      <c r="R414" s="29" t="e">
        <f ca="1"/>
        <v>#N/A</v>
      </c>
    </row>
    <row r="415" spans="1:18" ht="15.75" x14ac:dyDescent="0.25">
      <c r="A415" s="39" t="str">
        <f t="shared" ca="1" si="51"/>
        <v>valeur 407</v>
      </c>
      <c r="B415" s="65">
        <f t="shared" ca="1" si="48"/>
        <v>414</v>
      </c>
      <c r="H415" s="48">
        <f t="shared" ca="1" si="49"/>
        <v>260</v>
      </c>
      <c r="I415" s="48" t="str">
        <f t="shared" ca="1" si="55"/>
        <v/>
      </c>
      <c r="J415" s="53" t="e">
        <f t="shared" ca="1" si="50"/>
        <v>#NUM!</v>
      </c>
      <c r="K415" s="45">
        <f t="shared" ca="1" si="52"/>
        <v>0</v>
      </c>
      <c r="L415" s="47"/>
      <c r="P415" s="35" t="str">
        <f t="shared" ca="1" si="53"/>
        <v/>
      </c>
      <c r="Q415" s="35" t="str">
        <f t="shared" ca="1" si="54"/>
        <v/>
      </c>
      <c r="R415" s="29" t="e">
        <f ca="1"/>
        <v>#N/A</v>
      </c>
    </row>
    <row r="416" spans="1:18" ht="15.75" x14ac:dyDescent="0.25">
      <c r="A416" s="39" t="str">
        <f t="shared" ca="1" si="51"/>
        <v>valeur 408</v>
      </c>
      <c r="B416" s="65">
        <f t="shared" ca="1" si="48"/>
        <v>289</v>
      </c>
      <c r="H416" s="48">
        <f t="shared" ca="1" si="49"/>
        <v>260</v>
      </c>
      <c r="I416" s="48" t="str">
        <f t="shared" ca="1" si="55"/>
        <v/>
      </c>
      <c r="J416" s="53" t="e">
        <f t="shared" ca="1" si="50"/>
        <v>#NUM!</v>
      </c>
      <c r="K416" s="45">
        <f t="shared" ca="1" si="52"/>
        <v>0</v>
      </c>
      <c r="L416" s="47"/>
      <c r="P416" s="35" t="str">
        <f t="shared" ca="1" si="53"/>
        <v/>
      </c>
      <c r="Q416" s="35" t="str">
        <f t="shared" ca="1" si="54"/>
        <v/>
      </c>
      <c r="R416" s="29" t="e">
        <f ca="1"/>
        <v>#N/A</v>
      </c>
    </row>
    <row r="417" spans="1:18" ht="15.75" x14ac:dyDescent="0.25">
      <c r="A417" s="39" t="str">
        <f t="shared" ca="1" si="51"/>
        <v>valeur 409</v>
      </c>
      <c r="B417" s="65">
        <f t="shared" ca="1" si="48"/>
        <v>449</v>
      </c>
      <c r="H417" s="48">
        <f t="shared" ca="1" si="49"/>
        <v>260</v>
      </c>
      <c r="I417" s="48" t="str">
        <f t="shared" ca="1" si="55"/>
        <v/>
      </c>
      <c r="J417" s="53" t="e">
        <f t="shared" ca="1" si="50"/>
        <v>#NUM!</v>
      </c>
      <c r="K417" s="45">
        <f t="shared" ca="1" si="52"/>
        <v>0</v>
      </c>
      <c r="L417" s="47"/>
      <c r="P417" s="35" t="str">
        <f t="shared" ca="1" si="53"/>
        <v/>
      </c>
      <c r="Q417" s="35" t="str">
        <f t="shared" ca="1" si="54"/>
        <v/>
      </c>
      <c r="R417" s="29" t="e">
        <f ca="1"/>
        <v>#N/A</v>
      </c>
    </row>
    <row r="418" spans="1:18" ht="15.75" x14ac:dyDescent="0.25">
      <c r="A418" s="39" t="str">
        <f t="shared" ca="1" si="51"/>
        <v>valeur 410</v>
      </c>
      <c r="B418" s="65">
        <f t="shared" ca="1" si="48"/>
        <v>496</v>
      </c>
      <c r="H418" s="48">
        <f t="shared" ca="1" si="49"/>
        <v>261</v>
      </c>
      <c r="I418" s="48">
        <f t="shared" ca="1" si="55"/>
        <v>261</v>
      </c>
      <c r="J418" s="53" t="e">
        <f t="shared" ca="1" si="50"/>
        <v>#NUM!</v>
      </c>
      <c r="K418" s="45">
        <f t="shared" ca="1" si="52"/>
        <v>0</v>
      </c>
      <c r="L418" s="47"/>
      <c r="P418" s="35" t="str">
        <f t="shared" ca="1" si="53"/>
        <v/>
      </c>
      <c r="Q418" s="35" t="str">
        <f t="shared" ca="1" si="54"/>
        <v/>
      </c>
      <c r="R418" s="29" t="e">
        <f ca="1"/>
        <v>#N/A</v>
      </c>
    </row>
    <row r="419" spans="1:18" ht="15.75" x14ac:dyDescent="0.25">
      <c r="A419" s="39" t="str">
        <f t="shared" ca="1" si="51"/>
        <v>valeur 411</v>
      </c>
      <c r="B419" s="65">
        <f t="shared" ca="1" si="48"/>
        <v>207</v>
      </c>
      <c r="H419" s="48">
        <f t="shared" ca="1" si="49"/>
        <v>261</v>
      </c>
      <c r="I419" s="48" t="str">
        <f t="shared" ca="1" si="55"/>
        <v/>
      </c>
      <c r="J419" s="53" t="e">
        <f t="shared" ca="1" si="50"/>
        <v>#NUM!</v>
      </c>
      <c r="K419" s="45">
        <f t="shared" ca="1" si="52"/>
        <v>0</v>
      </c>
      <c r="L419" s="47"/>
      <c r="P419" s="35" t="str">
        <f t="shared" ca="1" si="53"/>
        <v/>
      </c>
      <c r="Q419" s="35" t="str">
        <f t="shared" ca="1" si="54"/>
        <v/>
      </c>
      <c r="R419" s="29" t="e">
        <f ca="1"/>
        <v>#N/A</v>
      </c>
    </row>
    <row r="420" spans="1:18" ht="15.75" x14ac:dyDescent="0.25">
      <c r="A420" s="39" t="str">
        <f t="shared" ca="1" si="51"/>
        <v>valeur 412</v>
      </c>
      <c r="B420" s="65">
        <f t="shared" ca="1" si="48"/>
        <v>249</v>
      </c>
      <c r="H420" s="48">
        <f t="shared" ca="1" si="49"/>
        <v>261</v>
      </c>
      <c r="I420" s="48" t="str">
        <f t="shared" ca="1" si="55"/>
        <v/>
      </c>
      <c r="J420" s="53" t="e">
        <f t="shared" ca="1" si="50"/>
        <v>#NUM!</v>
      </c>
      <c r="K420" s="45">
        <f t="shared" ca="1" si="52"/>
        <v>0</v>
      </c>
      <c r="L420" s="47"/>
      <c r="P420" s="35" t="str">
        <f t="shared" ca="1" si="53"/>
        <v/>
      </c>
      <c r="Q420" s="35" t="str">
        <f t="shared" ca="1" si="54"/>
        <v/>
      </c>
      <c r="R420" s="29" t="e">
        <f ca="1"/>
        <v>#N/A</v>
      </c>
    </row>
    <row r="421" spans="1:18" ht="15.75" x14ac:dyDescent="0.25">
      <c r="A421" s="39" t="str">
        <f t="shared" ca="1" si="51"/>
        <v>valeur 413</v>
      </c>
      <c r="B421" s="65">
        <f t="shared" ca="1" si="48"/>
        <v>206</v>
      </c>
      <c r="H421" s="48">
        <f t="shared" ca="1" si="49"/>
        <v>261</v>
      </c>
      <c r="I421" s="48" t="str">
        <f t="shared" ca="1" si="55"/>
        <v/>
      </c>
      <c r="J421" s="53" t="e">
        <f t="shared" ca="1" si="50"/>
        <v>#NUM!</v>
      </c>
      <c r="K421" s="45">
        <f t="shared" ca="1" si="52"/>
        <v>0</v>
      </c>
      <c r="L421" s="47"/>
      <c r="P421" s="35" t="str">
        <f t="shared" ca="1" si="53"/>
        <v/>
      </c>
      <c r="Q421" s="35" t="str">
        <f t="shared" ca="1" si="54"/>
        <v/>
      </c>
      <c r="R421" s="29" t="e">
        <f ca="1"/>
        <v>#N/A</v>
      </c>
    </row>
    <row r="422" spans="1:18" ht="15.75" x14ac:dyDescent="0.25">
      <c r="A422" s="39" t="str">
        <f t="shared" ca="1" si="51"/>
        <v>valeur 414</v>
      </c>
      <c r="B422" s="65">
        <f t="shared" ca="1" si="48"/>
        <v>372</v>
      </c>
      <c r="H422" s="48">
        <f t="shared" ca="1" si="49"/>
        <v>261</v>
      </c>
      <c r="I422" s="48" t="str">
        <f t="shared" ca="1" si="55"/>
        <v/>
      </c>
      <c r="J422" s="53" t="e">
        <f t="shared" ca="1" si="50"/>
        <v>#NUM!</v>
      </c>
      <c r="K422" s="45">
        <f t="shared" ca="1" si="52"/>
        <v>0</v>
      </c>
      <c r="L422" s="47"/>
      <c r="P422" s="35" t="str">
        <f t="shared" ca="1" si="53"/>
        <v/>
      </c>
      <c r="Q422" s="35" t="str">
        <f t="shared" ca="1" si="54"/>
        <v/>
      </c>
      <c r="R422" s="29" t="e">
        <f ca="1"/>
        <v>#N/A</v>
      </c>
    </row>
    <row r="423" spans="1:18" ht="15.75" x14ac:dyDescent="0.25">
      <c r="A423" s="39" t="str">
        <f t="shared" ca="1" si="51"/>
        <v>valeur 415</v>
      </c>
      <c r="B423" s="65">
        <f t="shared" ca="1" si="48"/>
        <v>241</v>
      </c>
      <c r="H423" s="48">
        <f t="shared" ca="1" si="49"/>
        <v>261</v>
      </c>
      <c r="I423" s="48" t="str">
        <f t="shared" ca="1" si="55"/>
        <v/>
      </c>
      <c r="J423" s="53" t="e">
        <f t="shared" ca="1" si="50"/>
        <v>#NUM!</v>
      </c>
      <c r="K423" s="45">
        <f t="shared" ca="1" si="52"/>
        <v>0</v>
      </c>
      <c r="L423" s="47"/>
      <c r="P423" s="35" t="str">
        <f t="shared" ca="1" si="53"/>
        <v/>
      </c>
      <c r="Q423" s="35" t="str">
        <f t="shared" ca="1" si="54"/>
        <v/>
      </c>
      <c r="R423" s="29" t="e">
        <f ca="1"/>
        <v>#N/A</v>
      </c>
    </row>
    <row r="424" spans="1:18" ht="15.75" x14ac:dyDescent="0.25">
      <c r="A424" s="39" t="str">
        <f t="shared" ca="1" si="51"/>
        <v>valeur 416</v>
      </c>
      <c r="B424" s="65">
        <f t="shared" ca="1" si="48"/>
        <v>247</v>
      </c>
      <c r="H424" s="48">
        <f t="shared" ca="1" si="49"/>
        <v>261</v>
      </c>
      <c r="I424" s="48" t="str">
        <f t="shared" ca="1" si="55"/>
        <v/>
      </c>
      <c r="J424" s="53" t="e">
        <f t="shared" ca="1" si="50"/>
        <v>#NUM!</v>
      </c>
      <c r="K424" s="45">
        <f t="shared" ca="1" si="52"/>
        <v>0</v>
      </c>
      <c r="L424" s="47"/>
      <c r="P424" s="35" t="str">
        <f t="shared" ca="1" si="53"/>
        <v/>
      </c>
      <c r="Q424" s="35" t="str">
        <f t="shared" ca="1" si="54"/>
        <v/>
      </c>
      <c r="R424" s="29" t="e">
        <f ca="1"/>
        <v>#N/A</v>
      </c>
    </row>
    <row r="425" spans="1:18" ht="15.75" x14ac:dyDescent="0.25">
      <c r="A425" s="39" t="str">
        <f t="shared" ca="1" si="51"/>
        <v>valeur 417</v>
      </c>
      <c r="B425" s="65">
        <f t="shared" ca="1" si="48"/>
        <v>219</v>
      </c>
      <c r="H425" s="48">
        <f t="shared" ca="1" si="49"/>
        <v>262</v>
      </c>
      <c r="I425" s="48">
        <f t="shared" ca="1" si="55"/>
        <v>262</v>
      </c>
      <c r="J425" s="53" t="e">
        <f t="shared" ca="1" si="50"/>
        <v>#NUM!</v>
      </c>
      <c r="K425" s="45">
        <f t="shared" ca="1" si="52"/>
        <v>0</v>
      </c>
      <c r="L425" s="47"/>
      <c r="P425" s="35" t="str">
        <f t="shared" ca="1" si="53"/>
        <v/>
      </c>
      <c r="Q425" s="35" t="str">
        <f t="shared" ca="1" si="54"/>
        <v/>
      </c>
      <c r="R425" s="29" t="e">
        <f ca="1"/>
        <v>#N/A</v>
      </c>
    </row>
    <row r="426" spans="1:18" ht="15.75" x14ac:dyDescent="0.25">
      <c r="A426" s="39" t="str">
        <f t="shared" ca="1" si="51"/>
        <v>valeur 418</v>
      </c>
      <c r="B426" s="65">
        <f t="shared" ca="1" si="48"/>
        <v>223</v>
      </c>
      <c r="H426" s="48">
        <f t="shared" ca="1" si="49"/>
        <v>262</v>
      </c>
      <c r="I426" s="48" t="str">
        <f t="shared" ca="1" si="55"/>
        <v/>
      </c>
      <c r="J426" s="53" t="e">
        <f t="shared" ca="1" si="50"/>
        <v>#NUM!</v>
      </c>
      <c r="K426" s="45">
        <f t="shared" ca="1" si="52"/>
        <v>0</v>
      </c>
      <c r="L426" s="47"/>
      <c r="P426" s="35" t="str">
        <f t="shared" ca="1" si="53"/>
        <v/>
      </c>
      <c r="Q426" s="35" t="str">
        <f t="shared" ca="1" si="54"/>
        <v/>
      </c>
      <c r="R426" s="29" t="e">
        <f ca="1"/>
        <v>#N/A</v>
      </c>
    </row>
    <row r="427" spans="1:18" ht="15.75" x14ac:dyDescent="0.25">
      <c r="A427" s="39" t="str">
        <f t="shared" ca="1" si="51"/>
        <v>valeur 419</v>
      </c>
      <c r="B427" s="65">
        <f t="shared" ca="1" si="48"/>
        <v>220</v>
      </c>
      <c r="H427" s="48">
        <f t="shared" ca="1" si="49"/>
        <v>262</v>
      </c>
      <c r="I427" s="48" t="str">
        <f t="shared" ca="1" si="55"/>
        <v/>
      </c>
      <c r="J427" s="53" t="e">
        <f t="shared" ca="1" si="50"/>
        <v>#NUM!</v>
      </c>
      <c r="K427" s="45">
        <f t="shared" ca="1" si="52"/>
        <v>0</v>
      </c>
      <c r="L427" s="47"/>
      <c r="P427" s="35" t="str">
        <f t="shared" ca="1" si="53"/>
        <v/>
      </c>
      <c r="Q427" s="35" t="str">
        <f t="shared" ca="1" si="54"/>
        <v/>
      </c>
      <c r="R427" s="29" t="e">
        <f ca="1"/>
        <v>#N/A</v>
      </c>
    </row>
    <row r="428" spans="1:18" ht="15.75" x14ac:dyDescent="0.25">
      <c r="A428" s="39" t="str">
        <f t="shared" ca="1" si="51"/>
        <v>valeur 420</v>
      </c>
      <c r="B428" s="65">
        <f t="shared" ca="1" si="48"/>
        <v>200</v>
      </c>
      <c r="H428" s="48">
        <f t="shared" ca="1" si="49"/>
        <v>262</v>
      </c>
      <c r="I428" s="48" t="str">
        <f t="shared" ca="1" si="55"/>
        <v/>
      </c>
      <c r="J428" s="53" t="e">
        <f t="shared" ca="1" si="50"/>
        <v>#NUM!</v>
      </c>
      <c r="K428" s="45">
        <f t="shared" ca="1" si="52"/>
        <v>0</v>
      </c>
      <c r="L428" s="47"/>
      <c r="P428" s="35" t="str">
        <f t="shared" ca="1" si="53"/>
        <v/>
      </c>
      <c r="Q428" s="35" t="str">
        <f t="shared" ca="1" si="54"/>
        <v/>
      </c>
      <c r="R428" s="29" t="e">
        <f ca="1"/>
        <v>#N/A</v>
      </c>
    </row>
    <row r="429" spans="1:18" ht="15.75" x14ac:dyDescent="0.25">
      <c r="A429" s="39" t="str">
        <f t="shared" ca="1" si="51"/>
        <v>valeur 421</v>
      </c>
      <c r="B429" s="65">
        <f t="shared" ca="1" si="48"/>
        <v>486</v>
      </c>
      <c r="H429" s="48">
        <f t="shared" ca="1" si="49"/>
        <v>262</v>
      </c>
      <c r="I429" s="48" t="str">
        <f t="shared" ca="1" si="55"/>
        <v/>
      </c>
      <c r="J429" s="53" t="e">
        <f t="shared" ca="1" si="50"/>
        <v>#NUM!</v>
      </c>
      <c r="K429" s="45">
        <f t="shared" ca="1" si="52"/>
        <v>0</v>
      </c>
      <c r="L429" s="47"/>
      <c r="P429" s="35" t="str">
        <f t="shared" ca="1" si="53"/>
        <v/>
      </c>
      <c r="Q429" s="35" t="str">
        <f t="shared" ca="1" si="54"/>
        <v/>
      </c>
      <c r="R429" s="29" t="e">
        <f ca="1"/>
        <v>#N/A</v>
      </c>
    </row>
    <row r="430" spans="1:18" ht="15.75" x14ac:dyDescent="0.25">
      <c r="A430" s="39" t="str">
        <f t="shared" ca="1" si="51"/>
        <v>valeur 422</v>
      </c>
      <c r="B430" s="65">
        <f t="shared" ca="1" si="48"/>
        <v>214</v>
      </c>
      <c r="H430" s="48">
        <f t="shared" ca="1" si="49"/>
        <v>262</v>
      </c>
      <c r="I430" s="48" t="str">
        <f t="shared" ca="1" si="55"/>
        <v/>
      </c>
      <c r="J430" s="53" t="e">
        <f t="shared" ca="1" si="50"/>
        <v>#NUM!</v>
      </c>
      <c r="K430" s="45">
        <f t="shared" ca="1" si="52"/>
        <v>0</v>
      </c>
      <c r="L430" s="47"/>
      <c r="P430" s="35" t="str">
        <f t="shared" ca="1" si="53"/>
        <v/>
      </c>
      <c r="Q430" s="35" t="str">
        <f t="shared" ca="1" si="54"/>
        <v/>
      </c>
      <c r="R430" s="29" t="e">
        <f ca="1"/>
        <v>#N/A</v>
      </c>
    </row>
    <row r="431" spans="1:18" ht="15.75" x14ac:dyDescent="0.25">
      <c r="A431" s="39" t="str">
        <f t="shared" ca="1" si="51"/>
        <v>valeur 423</v>
      </c>
      <c r="B431" s="65">
        <f t="shared" ca="1" si="48"/>
        <v>216</v>
      </c>
      <c r="H431" s="48">
        <f t="shared" ca="1" si="49"/>
        <v>262</v>
      </c>
      <c r="I431" s="48" t="str">
        <f t="shared" ca="1" si="55"/>
        <v/>
      </c>
      <c r="J431" s="53" t="e">
        <f t="shared" ca="1" si="50"/>
        <v>#NUM!</v>
      </c>
      <c r="K431" s="45">
        <f t="shared" ca="1" si="52"/>
        <v>0</v>
      </c>
      <c r="L431" s="47"/>
      <c r="P431" s="35" t="str">
        <f t="shared" ca="1" si="53"/>
        <v/>
      </c>
      <c r="Q431" s="35" t="str">
        <f t="shared" ca="1" si="54"/>
        <v/>
      </c>
      <c r="R431" s="29" t="e">
        <f ca="1"/>
        <v>#N/A</v>
      </c>
    </row>
    <row r="432" spans="1:18" ht="15.75" x14ac:dyDescent="0.25">
      <c r="A432" s="39" t="str">
        <f t="shared" ca="1" si="51"/>
        <v>valeur 424</v>
      </c>
      <c r="B432" s="65">
        <f t="shared" ca="1" si="48"/>
        <v>414</v>
      </c>
      <c r="H432" s="48">
        <f t="shared" ca="1" si="49"/>
        <v>263</v>
      </c>
      <c r="I432" s="48">
        <f t="shared" ca="1" si="55"/>
        <v>263</v>
      </c>
      <c r="J432" s="53" t="e">
        <f t="shared" ca="1" si="50"/>
        <v>#NUM!</v>
      </c>
      <c r="K432" s="45">
        <f t="shared" ca="1" si="52"/>
        <v>0</v>
      </c>
      <c r="L432" s="47"/>
      <c r="P432" s="35" t="str">
        <f t="shared" ca="1" si="53"/>
        <v/>
      </c>
      <c r="Q432" s="35" t="str">
        <f t="shared" ca="1" si="54"/>
        <v/>
      </c>
      <c r="R432" s="29" t="e">
        <f ca="1"/>
        <v>#N/A</v>
      </c>
    </row>
    <row r="433" spans="1:18" ht="15.75" x14ac:dyDescent="0.25">
      <c r="A433" s="39" t="str">
        <f t="shared" ca="1" si="51"/>
        <v>valeur 425</v>
      </c>
      <c r="B433" s="65">
        <f t="shared" ca="1" si="48"/>
        <v>431</v>
      </c>
      <c r="H433" s="48">
        <f t="shared" ca="1" si="49"/>
        <v>263</v>
      </c>
      <c r="I433" s="48" t="str">
        <f t="shared" ca="1" si="55"/>
        <v/>
      </c>
      <c r="J433" s="53" t="e">
        <f t="shared" ca="1" si="50"/>
        <v>#NUM!</v>
      </c>
      <c r="K433" s="45">
        <f t="shared" ca="1" si="52"/>
        <v>0</v>
      </c>
      <c r="L433" s="47"/>
      <c r="P433" s="35" t="str">
        <f t="shared" ca="1" si="53"/>
        <v/>
      </c>
      <c r="Q433" s="35" t="str">
        <f t="shared" ca="1" si="54"/>
        <v/>
      </c>
      <c r="R433" s="29" t="e">
        <f ca="1"/>
        <v>#N/A</v>
      </c>
    </row>
    <row r="434" spans="1:18" ht="15.75" x14ac:dyDescent="0.25">
      <c r="A434" s="39" t="str">
        <f t="shared" ca="1" si="51"/>
        <v>valeur 426</v>
      </c>
      <c r="B434" s="65">
        <f t="shared" ca="1" si="48"/>
        <v>393</v>
      </c>
      <c r="H434" s="48">
        <f t="shared" ca="1" si="49"/>
        <v>263</v>
      </c>
      <c r="I434" s="48" t="str">
        <f t="shared" ca="1" si="55"/>
        <v/>
      </c>
      <c r="J434" s="53" t="e">
        <f t="shared" ca="1" si="50"/>
        <v>#NUM!</v>
      </c>
      <c r="K434" s="45">
        <f t="shared" ca="1" si="52"/>
        <v>0</v>
      </c>
      <c r="L434" s="47"/>
      <c r="P434" s="35" t="str">
        <f t="shared" ca="1" si="53"/>
        <v/>
      </c>
      <c r="Q434" s="35" t="str">
        <f t="shared" ca="1" si="54"/>
        <v/>
      </c>
      <c r="R434" s="29" t="e">
        <f ca="1"/>
        <v>#N/A</v>
      </c>
    </row>
    <row r="435" spans="1:18" ht="15.75" x14ac:dyDescent="0.25">
      <c r="A435" s="39" t="str">
        <f t="shared" ca="1" si="51"/>
        <v>valeur 427</v>
      </c>
      <c r="B435" s="65">
        <f t="shared" ca="1" si="48"/>
        <v>316</v>
      </c>
      <c r="H435" s="48">
        <f t="shared" ca="1" si="49"/>
        <v>263</v>
      </c>
      <c r="I435" s="48" t="str">
        <f t="shared" ca="1" si="55"/>
        <v/>
      </c>
      <c r="J435" s="53" t="e">
        <f t="shared" ca="1" si="50"/>
        <v>#NUM!</v>
      </c>
      <c r="K435" s="45">
        <f t="shared" ca="1" si="52"/>
        <v>0</v>
      </c>
      <c r="L435" s="47"/>
      <c r="P435" s="35" t="str">
        <f t="shared" ca="1" si="53"/>
        <v/>
      </c>
      <c r="Q435" s="35" t="str">
        <f t="shared" ca="1" si="54"/>
        <v/>
      </c>
      <c r="R435" s="29" t="e">
        <f ca="1"/>
        <v>#N/A</v>
      </c>
    </row>
    <row r="436" spans="1:18" ht="15.75" x14ac:dyDescent="0.25">
      <c r="A436" s="39" t="str">
        <f t="shared" ca="1" si="51"/>
        <v>valeur 428</v>
      </c>
      <c r="B436" s="65">
        <f t="shared" ca="1" si="48"/>
        <v>269</v>
      </c>
      <c r="H436" s="48">
        <f t="shared" ca="1" si="49"/>
        <v>263</v>
      </c>
      <c r="I436" s="48" t="str">
        <f t="shared" ca="1" si="55"/>
        <v/>
      </c>
      <c r="J436" s="53" t="e">
        <f t="shared" ca="1" si="50"/>
        <v>#NUM!</v>
      </c>
      <c r="K436" s="45">
        <f t="shared" ca="1" si="52"/>
        <v>0</v>
      </c>
      <c r="L436" s="47"/>
      <c r="P436" s="35" t="str">
        <f t="shared" ca="1" si="53"/>
        <v/>
      </c>
      <c r="Q436" s="35" t="str">
        <f t="shared" ca="1" si="54"/>
        <v/>
      </c>
      <c r="R436" s="29" t="e">
        <f ca="1"/>
        <v>#N/A</v>
      </c>
    </row>
    <row r="437" spans="1:18" ht="15.75" x14ac:dyDescent="0.25">
      <c r="A437" s="39" t="str">
        <f t="shared" ca="1" si="51"/>
        <v>valeur 429</v>
      </c>
      <c r="B437" s="65">
        <f t="shared" ca="1" si="48"/>
        <v>410</v>
      </c>
      <c r="H437" s="48">
        <f t="shared" ca="1" si="49"/>
        <v>263</v>
      </c>
      <c r="I437" s="48" t="str">
        <f t="shared" ca="1" si="55"/>
        <v/>
      </c>
      <c r="J437" s="53" t="e">
        <f t="shared" ca="1" si="50"/>
        <v>#NUM!</v>
      </c>
      <c r="K437" s="45">
        <f t="shared" ca="1" si="52"/>
        <v>0</v>
      </c>
      <c r="L437" s="47"/>
      <c r="P437" s="35" t="str">
        <f t="shared" ca="1" si="53"/>
        <v/>
      </c>
      <c r="Q437" s="35" t="str">
        <f t="shared" ca="1" si="54"/>
        <v/>
      </c>
      <c r="R437" s="29" t="e">
        <f ca="1"/>
        <v>#N/A</v>
      </c>
    </row>
    <row r="438" spans="1:18" ht="15.75" x14ac:dyDescent="0.25">
      <c r="A438" s="39" t="str">
        <f t="shared" ca="1" si="51"/>
        <v>valeur 430</v>
      </c>
      <c r="B438" s="65">
        <f t="shared" ca="1" si="48"/>
        <v>394</v>
      </c>
      <c r="H438" s="48">
        <f t="shared" ca="1" si="49"/>
        <v>263</v>
      </c>
      <c r="I438" s="48" t="str">
        <f t="shared" ca="1" si="55"/>
        <v/>
      </c>
      <c r="J438" s="53" t="e">
        <f t="shared" ca="1" si="50"/>
        <v>#NUM!</v>
      </c>
      <c r="K438" s="45">
        <f t="shared" ca="1" si="52"/>
        <v>0</v>
      </c>
      <c r="L438" s="47"/>
      <c r="P438" s="35" t="str">
        <f t="shared" ca="1" si="53"/>
        <v/>
      </c>
      <c r="Q438" s="35" t="str">
        <f t="shared" ca="1" si="54"/>
        <v/>
      </c>
      <c r="R438" s="29" t="e">
        <f ca="1"/>
        <v>#N/A</v>
      </c>
    </row>
    <row r="439" spans="1:18" ht="15.75" x14ac:dyDescent="0.25">
      <c r="A439" s="39" t="str">
        <f t="shared" ca="1" si="51"/>
        <v>valeur 431</v>
      </c>
      <c r="B439" s="65">
        <f t="shared" ca="1" si="48"/>
        <v>253</v>
      </c>
      <c r="H439" s="48">
        <f t="shared" ca="1" si="49"/>
        <v>263</v>
      </c>
      <c r="I439" s="48" t="str">
        <f t="shared" ca="1" si="55"/>
        <v/>
      </c>
      <c r="J439" s="53" t="e">
        <f t="shared" ca="1" si="50"/>
        <v>#NUM!</v>
      </c>
      <c r="K439" s="45">
        <f t="shared" ca="1" si="52"/>
        <v>0</v>
      </c>
      <c r="L439" s="47"/>
      <c r="P439" s="35" t="str">
        <f t="shared" ca="1" si="53"/>
        <v/>
      </c>
      <c r="Q439" s="35" t="str">
        <f t="shared" ca="1" si="54"/>
        <v/>
      </c>
      <c r="R439" s="29" t="e">
        <f ca="1"/>
        <v>#N/A</v>
      </c>
    </row>
    <row r="440" spans="1:18" ht="15.75" x14ac:dyDescent="0.25">
      <c r="A440" s="39" t="str">
        <f t="shared" ca="1" si="51"/>
        <v>valeur 432</v>
      </c>
      <c r="B440" s="65">
        <f t="shared" ca="1" si="48"/>
        <v>407</v>
      </c>
      <c r="H440" s="48">
        <f t="shared" ca="1" si="49"/>
        <v>263</v>
      </c>
      <c r="I440" s="48" t="str">
        <f t="shared" ca="1" si="55"/>
        <v/>
      </c>
      <c r="J440" s="53" t="e">
        <f t="shared" ca="1" si="50"/>
        <v>#NUM!</v>
      </c>
      <c r="K440" s="45">
        <f t="shared" ca="1" si="52"/>
        <v>0</v>
      </c>
      <c r="L440" s="47"/>
      <c r="P440" s="35" t="str">
        <f t="shared" ca="1" si="53"/>
        <v/>
      </c>
      <c r="Q440" s="35" t="str">
        <f t="shared" ca="1" si="54"/>
        <v/>
      </c>
      <c r="R440" s="29" t="e">
        <f ca="1"/>
        <v>#N/A</v>
      </c>
    </row>
    <row r="441" spans="1:18" ht="15.75" x14ac:dyDescent="0.25">
      <c r="A441" s="39" t="str">
        <f t="shared" ca="1" si="51"/>
        <v>valeur 433</v>
      </c>
      <c r="B441" s="65">
        <f t="shared" ca="1" si="48"/>
        <v>466</v>
      </c>
      <c r="H441" s="48">
        <f t="shared" ca="1" si="49"/>
        <v>263</v>
      </c>
      <c r="I441" s="48" t="str">
        <f t="shared" ca="1" si="55"/>
        <v/>
      </c>
      <c r="J441" s="53" t="e">
        <f t="shared" ca="1" si="50"/>
        <v>#NUM!</v>
      </c>
      <c r="K441" s="45">
        <f t="shared" ca="1" si="52"/>
        <v>0</v>
      </c>
      <c r="L441" s="47"/>
      <c r="P441" s="35" t="str">
        <f t="shared" ca="1" si="53"/>
        <v/>
      </c>
      <c r="Q441" s="35" t="str">
        <f t="shared" ca="1" si="54"/>
        <v/>
      </c>
      <c r="R441" s="29" t="e">
        <f ca="1"/>
        <v>#N/A</v>
      </c>
    </row>
    <row r="442" spans="1:18" ht="15.75" x14ac:dyDescent="0.25">
      <c r="A442" s="39" t="str">
        <f t="shared" ca="1" si="51"/>
        <v>valeur 434</v>
      </c>
      <c r="B442" s="65">
        <f t="shared" ca="1" si="48"/>
        <v>411</v>
      </c>
      <c r="H442" s="48">
        <f t="shared" ca="1" si="49"/>
        <v>264</v>
      </c>
      <c r="I442" s="48">
        <f t="shared" ca="1" si="55"/>
        <v>264</v>
      </c>
      <c r="J442" s="53" t="e">
        <f t="shared" ca="1" si="50"/>
        <v>#NUM!</v>
      </c>
      <c r="K442" s="45">
        <f t="shared" ca="1" si="52"/>
        <v>0</v>
      </c>
      <c r="L442" s="47"/>
      <c r="P442" s="35" t="str">
        <f t="shared" ca="1" si="53"/>
        <v/>
      </c>
      <c r="Q442" s="35" t="str">
        <f t="shared" ca="1" si="54"/>
        <v/>
      </c>
      <c r="R442" s="29" t="e">
        <f ca="1"/>
        <v>#N/A</v>
      </c>
    </row>
    <row r="443" spans="1:18" ht="15.75" x14ac:dyDescent="0.25">
      <c r="A443" s="39" t="str">
        <f t="shared" ca="1" si="51"/>
        <v>valeur 435</v>
      </c>
      <c r="B443" s="65">
        <f t="shared" ca="1" si="48"/>
        <v>477</v>
      </c>
      <c r="H443" s="48">
        <f t="shared" ca="1" si="49"/>
        <v>264</v>
      </c>
      <c r="I443" s="48" t="str">
        <f t="shared" ca="1" si="55"/>
        <v/>
      </c>
      <c r="J443" s="53" t="e">
        <f t="shared" ca="1" si="50"/>
        <v>#NUM!</v>
      </c>
      <c r="K443" s="45">
        <f t="shared" ca="1" si="52"/>
        <v>0</v>
      </c>
      <c r="L443" s="47"/>
      <c r="P443" s="35" t="str">
        <f t="shared" ca="1" si="53"/>
        <v/>
      </c>
      <c r="Q443" s="35" t="str">
        <f t="shared" ca="1" si="54"/>
        <v/>
      </c>
      <c r="R443" s="29" t="e">
        <f ca="1"/>
        <v>#N/A</v>
      </c>
    </row>
    <row r="444" spans="1:18" ht="15.75" x14ac:dyDescent="0.25">
      <c r="A444" s="39" t="str">
        <f t="shared" ca="1" si="51"/>
        <v>valeur 436</v>
      </c>
      <c r="B444" s="65">
        <f t="shared" ca="1" si="48"/>
        <v>491</v>
      </c>
      <c r="H444" s="48">
        <f t="shared" ca="1" si="49"/>
        <v>264</v>
      </c>
      <c r="I444" s="48" t="str">
        <f t="shared" ca="1" si="55"/>
        <v/>
      </c>
      <c r="J444" s="53" t="e">
        <f t="shared" ca="1" si="50"/>
        <v>#NUM!</v>
      </c>
      <c r="K444" s="45">
        <f t="shared" ca="1" si="52"/>
        <v>0</v>
      </c>
      <c r="L444" s="47"/>
      <c r="P444" s="35" t="str">
        <f t="shared" ca="1" si="53"/>
        <v/>
      </c>
      <c r="Q444" s="35" t="str">
        <f t="shared" ca="1" si="54"/>
        <v/>
      </c>
      <c r="R444" s="29" t="e">
        <f ca="1"/>
        <v>#N/A</v>
      </c>
    </row>
    <row r="445" spans="1:18" ht="15.75" x14ac:dyDescent="0.25">
      <c r="A445" s="39" t="str">
        <f t="shared" ca="1" si="51"/>
        <v>valeur 437</v>
      </c>
      <c r="B445" s="65">
        <f t="shared" ca="1" si="48"/>
        <v>356</v>
      </c>
      <c r="H445" s="48">
        <f t="shared" ca="1" si="49"/>
        <v>264</v>
      </c>
      <c r="I445" s="48" t="str">
        <f t="shared" ca="1" si="55"/>
        <v/>
      </c>
      <c r="J445" s="53" t="e">
        <f t="shared" ca="1" si="50"/>
        <v>#NUM!</v>
      </c>
      <c r="K445" s="45">
        <f t="shared" ca="1" si="52"/>
        <v>0</v>
      </c>
      <c r="L445" s="47"/>
      <c r="P445" s="35" t="str">
        <f t="shared" ca="1" si="53"/>
        <v/>
      </c>
      <c r="Q445" s="35" t="str">
        <f t="shared" ca="1" si="54"/>
        <v/>
      </c>
      <c r="R445" s="29" t="e">
        <f ca="1"/>
        <v>#N/A</v>
      </c>
    </row>
    <row r="446" spans="1:18" ht="15.75" x14ac:dyDescent="0.25">
      <c r="A446" s="39" t="str">
        <f t="shared" ca="1" si="51"/>
        <v>valeur 438</v>
      </c>
      <c r="B446" s="65">
        <f t="shared" ca="1" si="48"/>
        <v>267</v>
      </c>
      <c r="H446" s="48">
        <f t="shared" ca="1" si="49"/>
        <v>264</v>
      </c>
      <c r="I446" s="48" t="str">
        <f t="shared" ca="1" si="55"/>
        <v/>
      </c>
      <c r="J446" s="53" t="e">
        <f t="shared" ca="1" si="50"/>
        <v>#NUM!</v>
      </c>
      <c r="K446" s="45">
        <f t="shared" ca="1" si="52"/>
        <v>0</v>
      </c>
      <c r="L446" s="47"/>
      <c r="P446" s="35" t="str">
        <f t="shared" ca="1" si="53"/>
        <v/>
      </c>
      <c r="Q446" s="35" t="str">
        <f t="shared" ca="1" si="54"/>
        <v/>
      </c>
      <c r="R446" s="29" t="e">
        <f ca="1"/>
        <v>#N/A</v>
      </c>
    </row>
    <row r="447" spans="1:18" ht="15.75" x14ac:dyDescent="0.25">
      <c r="A447" s="39" t="str">
        <f t="shared" ca="1" si="51"/>
        <v>valeur 439</v>
      </c>
      <c r="B447" s="65">
        <f t="shared" ca="1" si="48"/>
        <v>302</v>
      </c>
      <c r="H447" s="48">
        <f t="shared" ca="1" si="49"/>
        <v>265</v>
      </c>
      <c r="I447" s="48">
        <f t="shared" ca="1" si="55"/>
        <v>265</v>
      </c>
      <c r="J447" s="53" t="e">
        <f t="shared" ca="1" si="50"/>
        <v>#NUM!</v>
      </c>
      <c r="K447" s="45">
        <f t="shared" ca="1" si="52"/>
        <v>0</v>
      </c>
      <c r="L447" s="47"/>
      <c r="P447" s="35" t="str">
        <f t="shared" ca="1" si="53"/>
        <v/>
      </c>
      <c r="Q447" s="35" t="str">
        <f t="shared" ca="1" si="54"/>
        <v/>
      </c>
      <c r="R447" s="29" t="e">
        <f ca="1"/>
        <v>#N/A</v>
      </c>
    </row>
    <row r="448" spans="1:18" ht="15.75" x14ac:dyDescent="0.25">
      <c r="A448" s="39" t="str">
        <f t="shared" ca="1" si="51"/>
        <v>valeur 440</v>
      </c>
      <c r="B448" s="65">
        <f t="shared" ca="1" si="48"/>
        <v>273</v>
      </c>
      <c r="H448" s="48">
        <f t="shared" ca="1" si="49"/>
        <v>265</v>
      </c>
      <c r="I448" s="48" t="str">
        <f t="shared" ca="1" si="55"/>
        <v/>
      </c>
      <c r="J448" s="53" t="e">
        <f t="shared" ca="1" si="50"/>
        <v>#NUM!</v>
      </c>
      <c r="K448" s="45">
        <f t="shared" ca="1" si="52"/>
        <v>0</v>
      </c>
      <c r="L448" s="47"/>
      <c r="P448" s="35" t="str">
        <f t="shared" ca="1" si="53"/>
        <v/>
      </c>
      <c r="Q448" s="35" t="str">
        <f t="shared" ca="1" si="54"/>
        <v/>
      </c>
      <c r="R448" s="29" t="e">
        <f ca="1"/>
        <v>#N/A</v>
      </c>
    </row>
    <row r="449" spans="1:18" ht="15.75" x14ac:dyDescent="0.25">
      <c r="A449" s="39" t="str">
        <f t="shared" ca="1" si="51"/>
        <v>valeur 441</v>
      </c>
      <c r="B449" s="65">
        <f t="shared" ca="1" si="48"/>
        <v>342</v>
      </c>
      <c r="H449" s="48">
        <f t="shared" ca="1" si="49"/>
        <v>265</v>
      </c>
      <c r="I449" s="48" t="str">
        <f t="shared" ca="1" si="55"/>
        <v/>
      </c>
      <c r="J449" s="53" t="e">
        <f t="shared" ca="1" si="50"/>
        <v>#NUM!</v>
      </c>
      <c r="K449" s="45">
        <f t="shared" ca="1" si="52"/>
        <v>0</v>
      </c>
      <c r="L449" s="47"/>
      <c r="P449" s="35" t="str">
        <f t="shared" ca="1" si="53"/>
        <v/>
      </c>
      <c r="Q449" s="35" t="str">
        <f t="shared" ca="1" si="54"/>
        <v/>
      </c>
      <c r="R449" s="29" t="e">
        <f ca="1"/>
        <v>#N/A</v>
      </c>
    </row>
    <row r="450" spans="1:18" ht="15.75" x14ac:dyDescent="0.25">
      <c r="A450" s="39" t="str">
        <f t="shared" ca="1" si="51"/>
        <v>valeur 442</v>
      </c>
      <c r="B450" s="65">
        <f t="shared" ca="1" si="48"/>
        <v>312</v>
      </c>
      <c r="H450" s="48">
        <f t="shared" ca="1" si="49"/>
        <v>265</v>
      </c>
      <c r="I450" s="48" t="str">
        <f t="shared" ca="1" si="55"/>
        <v/>
      </c>
      <c r="J450" s="53" t="e">
        <f t="shared" ca="1" si="50"/>
        <v>#NUM!</v>
      </c>
      <c r="K450" s="45">
        <f t="shared" ca="1" si="52"/>
        <v>0</v>
      </c>
      <c r="L450" s="47"/>
      <c r="P450" s="35" t="str">
        <f t="shared" ca="1" si="53"/>
        <v/>
      </c>
      <c r="Q450" s="35" t="str">
        <f t="shared" ca="1" si="54"/>
        <v/>
      </c>
      <c r="R450" s="29" t="e">
        <f ca="1"/>
        <v>#N/A</v>
      </c>
    </row>
    <row r="451" spans="1:18" ht="15.75" x14ac:dyDescent="0.25">
      <c r="A451" s="39" t="str">
        <f t="shared" ca="1" si="51"/>
        <v>valeur 443</v>
      </c>
      <c r="B451" s="65">
        <f t="shared" ca="1" si="48"/>
        <v>461</v>
      </c>
      <c r="H451" s="48">
        <f t="shared" ca="1" si="49"/>
        <v>265</v>
      </c>
      <c r="I451" s="48" t="str">
        <f t="shared" ca="1" si="55"/>
        <v/>
      </c>
      <c r="J451" s="53" t="e">
        <f t="shared" ca="1" si="50"/>
        <v>#NUM!</v>
      </c>
      <c r="K451" s="45">
        <f t="shared" ca="1" si="52"/>
        <v>0</v>
      </c>
      <c r="L451" s="47"/>
      <c r="P451" s="35" t="str">
        <f t="shared" ca="1" si="53"/>
        <v/>
      </c>
      <c r="Q451" s="35" t="str">
        <f t="shared" ca="1" si="54"/>
        <v/>
      </c>
      <c r="R451" s="29" t="e">
        <f ca="1"/>
        <v>#N/A</v>
      </c>
    </row>
    <row r="452" spans="1:18" ht="15.75" x14ac:dyDescent="0.25">
      <c r="A452" s="39" t="str">
        <f t="shared" ca="1" si="51"/>
        <v>valeur 444</v>
      </c>
      <c r="B452" s="65">
        <f t="shared" ca="1" si="48"/>
        <v>311</v>
      </c>
      <c r="H452" s="48">
        <f t="shared" ca="1" si="49"/>
        <v>265</v>
      </c>
      <c r="I452" s="48" t="str">
        <f t="shared" ca="1" si="55"/>
        <v/>
      </c>
      <c r="J452" s="53" t="e">
        <f t="shared" ca="1" si="50"/>
        <v>#NUM!</v>
      </c>
      <c r="K452" s="45">
        <f t="shared" ca="1" si="52"/>
        <v>0</v>
      </c>
      <c r="L452" s="47"/>
      <c r="P452" s="35" t="str">
        <f t="shared" ca="1" si="53"/>
        <v/>
      </c>
      <c r="Q452" s="35" t="str">
        <f t="shared" ca="1" si="54"/>
        <v/>
      </c>
      <c r="R452" s="29" t="e">
        <f ca="1"/>
        <v>#N/A</v>
      </c>
    </row>
    <row r="453" spans="1:18" ht="15.75" x14ac:dyDescent="0.25">
      <c r="A453" s="39" t="str">
        <f t="shared" ca="1" si="51"/>
        <v>valeur 445</v>
      </c>
      <c r="B453" s="65">
        <f t="shared" ca="1" si="48"/>
        <v>208</v>
      </c>
      <c r="H453" s="48">
        <f t="shared" ca="1" si="49"/>
        <v>266</v>
      </c>
      <c r="I453" s="48">
        <f t="shared" ca="1" si="55"/>
        <v>266</v>
      </c>
      <c r="J453" s="53" t="e">
        <f t="shared" ca="1" si="50"/>
        <v>#NUM!</v>
      </c>
      <c r="K453" s="45">
        <f t="shared" ca="1" si="52"/>
        <v>0</v>
      </c>
      <c r="L453" s="47"/>
      <c r="P453" s="35" t="str">
        <f t="shared" ca="1" si="53"/>
        <v/>
      </c>
      <c r="Q453" s="35" t="str">
        <f t="shared" ca="1" si="54"/>
        <v/>
      </c>
      <c r="R453" s="29" t="e">
        <f ca="1"/>
        <v>#N/A</v>
      </c>
    </row>
    <row r="454" spans="1:18" ht="15.75" x14ac:dyDescent="0.25">
      <c r="A454" s="39" t="str">
        <f t="shared" ca="1" si="51"/>
        <v>valeur 446</v>
      </c>
      <c r="B454" s="65">
        <f t="shared" ca="1" si="48"/>
        <v>302</v>
      </c>
      <c r="H454" s="48">
        <f t="shared" ca="1" si="49"/>
        <v>266</v>
      </c>
      <c r="I454" s="48" t="str">
        <f t="shared" ca="1" si="55"/>
        <v/>
      </c>
      <c r="J454" s="53" t="e">
        <f t="shared" ca="1" si="50"/>
        <v>#NUM!</v>
      </c>
      <c r="K454" s="45">
        <f t="shared" ca="1" si="52"/>
        <v>0</v>
      </c>
      <c r="L454" s="47"/>
      <c r="P454" s="35" t="str">
        <f t="shared" ca="1" si="53"/>
        <v/>
      </c>
      <c r="Q454" s="35" t="str">
        <f t="shared" ca="1" si="54"/>
        <v/>
      </c>
      <c r="R454" s="29" t="e">
        <f ca="1"/>
        <v>#N/A</v>
      </c>
    </row>
    <row r="455" spans="1:18" ht="15.75" x14ac:dyDescent="0.25">
      <c r="A455" s="39" t="str">
        <f t="shared" ca="1" si="51"/>
        <v>valeur 447</v>
      </c>
      <c r="B455" s="65">
        <f t="shared" ca="1" si="48"/>
        <v>338</v>
      </c>
      <c r="H455" s="48">
        <f t="shared" ca="1" si="49"/>
        <v>266</v>
      </c>
      <c r="I455" s="48" t="str">
        <f t="shared" ca="1" si="55"/>
        <v/>
      </c>
      <c r="J455" s="53" t="e">
        <f t="shared" ca="1" si="50"/>
        <v>#NUM!</v>
      </c>
      <c r="K455" s="45">
        <f t="shared" ca="1" si="52"/>
        <v>0</v>
      </c>
      <c r="L455" s="47"/>
      <c r="P455" s="35" t="str">
        <f t="shared" ca="1" si="53"/>
        <v/>
      </c>
      <c r="Q455" s="35" t="str">
        <f t="shared" ca="1" si="54"/>
        <v/>
      </c>
      <c r="R455" s="29" t="e">
        <f ca="1"/>
        <v>#N/A</v>
      </c>
    </row>
    <row r="456" spans="1:18" ht="15.75" x14ac:dyDescent="0.25">
      <c r="A456" s="39" t="str">
        <f t="shared" ca="1" si="51"/>
        <v>valeur 448</v>
      </c>
      <c r="B456" s="65">
        <f t="shared" ca="1" si="48"/>
        <v>238</v>
      </c>
      <c r="H456" s="48">
        <f t="shared" ca="1" si="49"/>
        <v>266</v>
      </c>
      <c r="I456" s="48" t="str">
        <f t="shared" ca="1" si="55"/>
        <v/>
      </c>
      <c r="J456" s="53" t="e">
        <f t="shared" ca="1" si="50"/>
        <v>#NUM!</v>
      </c>
      <c r="K456" s="45">
        <f t="shared" ca="1" si="52"/>
        <v>0</v>
      </c>
      <c r="L456" s="47"/>
      <c r="P456" s="35" t="str">
        <f t="shared" ca="1" si="53"/>
        <v/>
      </c>
      <c r="Q456" s="35" t="str">
        <f t="shared" ca="1" si="54"/>
        <v/>
      </c>
      <c r="R456" s="29" t="e">
        <f ca="1"/>
        <v>#N/A</v>
      </c>
    </row>
    <row r="457" spans="1:18" ht="15.75" x14ac:dyDescent="0.25">
      <c r="A457" s="39" t="str">
        <f t="shared" ca="1" si="51"/>
        <v>valeur 449</v>
      </c>
      <c r="B457" s="65">
        <f t="shared" ref="B457:B520" ca="1" si="56">RANDBETWEEN(200,500)</f>
        <v>429</v>
      </c>
      <c r="H457" s="48">
        <f t="shared" ref="H457:H520" ca="1" si="57" xml:space="preserve"> IFERROR(     (IF(  $L$6="Décroissant",  (LARGE($B$9:$B$2008, ROW()-8)),IF($L$6="Croissant",(SMALL($B$9:$B$2008, ROW()-8)),""))),"")</f>
        <v>266</v>
      </c>
      <c r="I457" s="48" t="str">
        <f t="shared" ca="1" si="55"/>
        <v/>
      </c>
      <c r="J457" s="53" t="e">
        <f t="shared" ref="J457:J520" ca="1" si="58">IF(  $L$6="Décroissant",  (LARGE($I$9:$I$2008, ROW()-8)),IF($L$6="Croissant",(SMALL($I$9:$I$2008, ROW()-8)),""))</f>
        <v>#NUM!</v>
      </c>
      <c r="K457" s="45">
        <f t="shared" ca="1" si="52"/>
        <v>0</v>
      </c>
      <c r="L457" s="47"/>
      <c r="P457" s="35" t="str">
        <f t="shared" ca="1" si="53"/>
        <v/>
      </c>
      <c r="Q457" s="35" t="str">
        <f t="shared" ca="1" si="54"/>
        <v/>
      </c>
      <c r="R457" s="29" t="e">
        <f ca="1"/>
        <v>#N/A</v>
      </c>
    </row>
    <row r="458" spans="1:18" ht="15.75" x14ac:dyDescent="0.25">
      <c r="A458" s="39" t="str">
        <f t="shared" ref="A458:A521" ca="1" si="59" xml:space="preserve"> IF(  B458&lt;&gt;"", ("valeur " &amp;ROW()-8),"")</f>
        <v>valeur 450</v>
      </c>
      <c r="B458" s="65">
        <f t="shared" ca="1" si="56"/>
        <v>373</v>
      </c>
      <c r="H458" s="48">
        <f t="shared" ca="1" si="57"/>
        <v>267</v>
      </c>
      <c r="I458" s="48">
        <f t="shared" ca="1" si="55"/>
        <v>267</v>
      </c>
      <c r="J458" s="53" t="e">
        <f t="shared" ca="1" si="58"/>
        <v>#NUM!</v>
      </c>
      <c r="K458" s="45">
        <f t="shared" ref="K458:K521" ca="1" si="60">COUNTIF($B$9:$B$2008,J458)</f>
        <v>0</v>
      </c>
      <c r="L458" s="47"/>
      <c r="P458" s="35" t="str">
        <f t="shared" ref="P458:P521" ca="1" si="61" xml:space="preserve"> IFERROR(   (IF(P457+$U$9&gt;MAX($B$9:$B$10008),"",$U$9+P457)),"")</f>
        <v/>
      </c>
      <c r="Q458" s="35" t="str">
        <f t="shared" ref="Q458:Q521" ca="1" si="62" xml:space="preserve"> IFERROR(( IF(  P458+$U$9-1 &gt;MAX($B$9:$B$10008),"",P458+$U$9-1)),"")</f>
        <v/>
      </c>
      <c r="R458" s="29" t="e">
        <f ca="1"/>
        <v>#N/A</v>
      </c>
    </row>
    <row r="459" spans="1:18" ht="15.75" x14ac:dyDescent="0.25">
      <c r="A459" s="39" t="str">
        <f t="shared" ca="1" si="59"/>
        <v>valeur 451</v>
      </c>
      <c r="B459" s="65">
        <f t="shared" ca="1" si="56"/>
        <v>475</v>
      </c>
      <c r="H459" s="48">
        <f t="shared" ca="1" si="57"/>
        <v>267</v>
      </c>
      <c r="I459" s="48" t="str">
        <f t="shared" ref="I459:I522" ca="1" si="63">IF(H459&lt;&gt;H458,H459,"")</f>
        <v/>
      </c>
      <c r="J459" s="53" t="e">
        <f t="shared" ca="1" si="58"/>
        <v>#NUM!</v>
      </c>
      <c r="K459" s="45">
        <f t="shared" ca="1" si="60"/>
        <v>0</v>
      </c>
      <c r="L459" s="47"/>
      <c r="P459" s="35" t="str">
        <f t="shared" ca="1" si="61"/>
        <v/>
      </c>
      <c r="Q459" s="35" t="str">
        <f t="shared" ca="1" si="62"/>
        <v/>
      </c>
      <c r="R459" s="29" t="e">
        <f ca="1"/>
        <v>#N/A</v>
      </c>
    </row>
    <row r="460" spans="1:18" ht="15.75" x14ac:dyDescent="0.25">
      <c r="A460" s="39" t="str">
        <f t="shared" ca="1" si="59"/>
        <v>valeur 452</v>
      </c>
      <c r="B460" s="65">
        <f t="shared" ca="1" si="56"/>
        <v>431</v>
      </c>
      <c r="H460" s="48">
        <f t="shared" ca="1" si="57"/>
        <v>267</v>
      </c>
      <c r="I460" s="48" t="str">
        <f t="shared" ca="1" si="63"/>
        <v/>
      </c>
      <c r="J460" s="53" t="e">
        <f t="shared" ca="1" si="58"/>
        <v>#NUM!</v>
      </c>
      <c r="K460" s="45">
        <f t="shared" ca="1" si="60"/>
        <v>0</v>
      </c>
      <c r="L460" s="47"/>
      <c r="P460" s="35" t="str">
        <f t="shared" ca="1" si="61"/>
        <v/>
      </c>
      <c r="Q460" s="35" t="str">
        <f t="shared" ca="1" si="62"/>
        <v/>
      </c>
      <c r="R460" s="29" t="e">
        <f ca="1"/>
        <v>#N/A</v>
      </c>
    </row>
    <row r="461" spans="1:18" ht="15.75" x14ac:dyDescent="0.25">
      <c r="A461" s="39" t="str">
        <f t="shared" ca="1" si="59"/>
        <v>valeur 453</v>
      </c>
      <c r="B461" s="65">
        <f t="shared" ca="1" si="56"/>
        <v>226</v>
      </c>
      <c r="H461" s="48">
        <f t="shared" ca="1" si="57"/>
        <v>267</v>
      </c>
      <c r="I461" s="48" t="str">
        <f t="shared" ca="1" si="63"/>
        <v/>
      </c>
      <c r="J461" s="53" t="e">
        <f t="shared" ca="1" si="58"/>
        <v>#NUM!</v>
      </c>
      <c r="K461" s="45">
        <f t="shared" ca="1" si="60"/>
        <v>0</v>
      </c>
      <c r="L461" s="47"/>
      <c r="P461" s="35" t="str">
        <f t="shared" ca="1" si="61"/>
        <v/>
      </c>
      <c r="Q461" s="35" t="str">
        <f t="shared" ca="1" si="62"/>
        <v/>
      </c>
      <c r="R461" s="29" t="e">
        <f ca="1"/>
        <v>#N/A</v>
      </c>
    </row>
    <row r="462" spans="1:18" ht="15.75" x14ac:dyDescent="0.25">
      <c r="A462" s="39" t="str">
        <f t="shared" ca="1" si="59"/>
        <v>valeur 454</v>
      </c>
      <c r="B462" s="65">
        <f t="shared" ca="1" si="56"/>
        <v>408</v>
      </c>
      <c r="H462" s="48">
        <f t="shared" ca="1" si="57"/>
        <v>267</v>
      </c>
      <c r="I462" s="48" t="str">
        <f t="shared" ca="1" si="63"/>
        <v/>
      </c>
      <c r="J462" s="53" t="e">
        <f t="shared" ca="1" si="58"/>
        <v>#NUM!</v>
      </c>
      <c r="K462" s="45">
        <f t="shared" ca="1" si="60"/>
        <v>0</v>
      </c>
      <c r="L462" s="47"/>
      <c r="P462" s="35" t="str">
        <f t="shared" ca="1" si="61"/>
        <v/>
      </c>
      <c r="Q462" s="35" t="str">
        <f t="shared" ca="1" si="62"/>
        <v/>
      </c>
      <c r="R462" s="29" t="e">
        <f ca="1"/>
        <v>#N/A</v>
      </c>
    </row>
    <row r="463" spans="1:18" ht="15.75" x14ac:dyDescent="0.25">
      <c r="A463" s="39" t="str">
        <f t="shared" ca="1" si="59"/>
        <v>valeur 455</v>
      </c>
      <c r="B463" s="65">
        <f t="shared" ca="1" si="56"/>
        <v>484</v>
      </c>
      <c r="H463" s="48">
        <f t="shared" ca="1" si="57"/>
        <v>268</v>
      </c>
      <c r="I463" s="48">
        <f t="shared" ca="1" si="63"/>
        <v>268</v>
      </c>
      <c r="J463" s="53" t="e">
        <f t="shared" ca="1" si="58"/>
        <v>#NUM!</v>
      </c>
      <c r="K463" s="45">
        <f t="shared" ca="1" si="60"/>
        <v>0</v>
      </c>
      <c r="L463" s="47"/>
      <c r="P463" s="35" t="str">
        <f t="shared" ca="1" si="61"/>
        <v/>
      </c>
      <c r="Q463" s="35" t="str">
        <f t="shared" ca="1" si="62"/>
        <v/>
      </c>
      <c r="R463" s="29" t="e">
        <f ca="1"/>
        <v>#N/A</v>
      </c>
    </row>
    <row r="464" spans="1:18" ht="15.75" x14ac:dyDescent="0.25">
      <c r="A464" s="39" t="str">
        <f t="shared" ca="1" si="59"/>
        <v>valeur 456</v>
      </c>
      <c r="B464" s="65">
        <f t="shared" ca="1" si="56"/>
        <v>261</v>
      </c>
      <c r="H464" s="48">
        <f t="shared" ca="1" si="57"/>
        <v>268</v>
      </c>
      <c r="I464" s="48" t="str">
        <f t="shared" ca="1" si="63"/>
        <v/>
      </c>
      <c r="J464" s="53" t="e">
        <f t="shared" ca="1" si="58"/>
        <v>#NUM!</v>
      </c>
      <c r="K464" s="45">
        <f t="shared" ca="1" si="60"/>
        <v>0</v>
      </c>
      <c r="L464" s="47"/>
      <c r="P464" s="35" t="str">
        <f t="shared" ca="1" si="61"/>
        <v/>
      </c>
      <c r="Q464" s="35" t="str">
        <f t="shared" ca="1" si="62"/>
        <v/>
      </c>
      <c r="R464" s="29" t="e">
        <f ca="1"/>
        <v>#N/A</v>
      </c>
    </row>
    <row r="465" spans="1:18" ht="15.75" x14ac:dyDescent="0.25">
      <c r="A465" s="39" t="str">
        <f t="shared" ca="1" si="59"/>
        <v>valeur 457</v>
      </c>
      <c r="B465" s="65">
        <f t="shared" ca="1" si="56"/>
        <v>278</v>
      </c>
      <c r="H465" s="48">
        <f t="shared" ca="1" si="57"/>
        <v>268</v>
      </c>
      <c r="I465" s="48" t="str">
        <f t="shared" ca="1" si="63"/>
        <v/>
      </c>
      <c r="J465" s="53" t="e">
        <f t="shared" ca="1" si="58"/>
        <v>#NUM!</v>
      </c>
      <c r="K465" s="45">
        <f t="shared" ca="1" si="60"/>
        <v>0</v>
      </c>
      <c r="L465" s="47"/>
      <c r="P465" s="35" t="str">
        <f t="shared" ca="1" si="61"/>
        <v/>
      </c>
      <c r="Q465" s="35" t="str">
        <f t="shared" ca="1" si="62"/>
        <v/>
      </c>
      <c r="R465" s="29" t="e">
        <f ca="1"/>
        <v>#N/A</v>
      </c>
    </row>
    <row r="466" spans="1:18" ht="15.75" x14ac:dyDescent="0.25">
      <c r="A466" s="39" t="str">
        <f t="shared" ca="1" si="59"/>
        <v>valeur 458</v>
      </c>
      <c r="B466" s="65">
        <f t="shared" ca="1" si="56"/>
        <v>401</v>
      </c>
      <c r="H466" s="48">
        <f t="shared" ca="1" si="57"/>
        <v>268</v>
      </c>
      <c r="I466" s="48" t="str">
        <f t="shared" ca="1" si="63"/>
        <v/>
      </c>
      <c r="J466" s="53" t="e">
        <f t="shared" ca="1" si="58"/>
        <v>#NUM!</v>
      </c>
      <c r="K466" s="45">
        <f t="shared" ca="1" si="60"/>
        <v>0</v>
      </c>
      <c r="L466" s="47"/>
      <c r="P466" s="35" t="str">
        <f t="shared" ca="1" si="61"/>
        <v/>
      </c>
      <c r="Q466" s="35" t="str">
        <f t="shared" ca="1" si="62"/>
        <v/>
      </c>
      <c r="R466" s="29" t="e">
        <f ca="1"/>
        <v>#N/A</v>
      </c>
    </row>
    <row r="467" spans="1:18" ht="15.75" x14ac:dyDescent="0.25">
      <c r="A467" s="39" t="str">
        <f t="shared" ca="1" si="59"/>
        <v>valeur 459</v>
      </c>
      <c r="B467" s="65">
        <f t="shared" ca="1" si="56"/>
        <v>357</v>
      </c>
      <c r="H467" s="48">
        <f t="shared" ca="1" si="57"/>
        <v>268</v>
      </c>
      <c r="I467" s="48" t="str">
        <f t="shared" ca="1" si="63"/>
        <v/>
      </c>
      <c r="J467" s="53" t="e">
        <f t="shared" ca="1" si="58"/>
        <v>#NUM!</v>
      </c>
      <c r="K467" s="45">
        <f t="shared" ca="1" si="60"/>
        <v>0</v>
      </c>
      <c r="L467" s="47"/>
      <c r="P467" s="35" t="str">
        <f t="shared" ca="1" si="61"/>
        <v/>
      </c>
      <c r="Q467" s="35" t="str">
        <f t="shared" ca="1" si="62"/>
        <v/>
      </c>
      <c r="R467" s="29" t="e">
        <f ca="1"/>
        <v>#N/A</v>
      </c>
    </row>
    <row r="468" spans="1:18" ht="15.75" x14ac:dyDescent="0.25">
      <c r="A468" s="39" t="str">
        <f t="shared" ca="1" si="59"/>
        <v>valeur 460</v>
      </c>
      <c r="B468" s="65">
        <f t="shared" ca="1" si="56"/>
        <v>390</v>
      </c>
      <c r="H468" s="48">
        <f t="shared" ca="1" si="57"/>
        <v>268</v>
      </c>
      <c r="I468" s="48" t="str">
        <f t="shared" ca="1" si="63"/>
        <v/>
      </c>
      <c r="J468" s="53" t="e">
        <f t="shared" ca="1" si="58"/>
        <v>#NUM!</v>
      </c>
      <c r="K468" s="45">
        <f t="shared" ca="1" si="60"/>
        <v>0</v>
      </c>
      <c r="L468" s="47"/>
      <c r="P468" s="35" t="str">
        <f t="shared" ca="1" si="61"/>
        <v/>
      </c>
      <c r="Q468" s="35" t="str">
        <f t="shared" ca="1" si="62"/>
        <v/>
      </c>
      <c r="R468" s="29" t="e">
        <f ca="1"/>
        <v>#N/A</v>
      </c>
    </row>
    <row r="469" spans="1:18" ht="15.75" x14ac:dyDescent="0.25">
      <c r="A469" s="39" t="str">
        <f t="shared" ca="1" si="59"/>
        <v>valeur 461</v>
      </c>
      <c r="B469" s="65">
        <f t="shared" ca="1" si="56"/>
        <v>280</v>
      </c>
      <c r="H469" s="48">
        <f t="shared" ca="1" si="57"/>
        <v>268</v>
      </c>
      <c r="I469" s="48" t="str">
        <f t="shared" ca="1" si="63"/>
        <v/>
      </c>
      <c r="J469" s="53" t="e">
        <f t="shared" ca="1" si="58"/>
        <v>#NUM!</v>
      </c>
      <c r="K469" s="45">
        <f t="shared" ca="1" si="60"/>
        <v>0</v>
      </c>
      <c r="L469" s="47"/>
      <c r="P469" s="35" t="str">
        <f t="shared" ca="1" si="61"/>
        <v/>
      </c>
      <c r="Q469" s="35" t="str">
        <f t="shared" ca="1" si="62"/>
        <v/>
      </c>
      <c r="R469" s="29" t="e">
        <f ca="1"/>
        <v>#N/A</v>
      </c>
    </row>
    <row r="470" spans="1:18" ht="15.75" x14ac:dyDescent="0.25">
      <c r="A470" s="39" t="str">
        <f t="shared" ca="1" si="59"/>
        <v>valeur 462</v>
      </c>
      <c r="B470" s="65">
        <f t="shared" ca="1" si="56"/>
        <v>368</v>
      </c>
      <c r="H470" s="48">
        <f t="shared" ca="1" si="57"/>
        <v>268</v>
      </c>
      <c r="I470" s="48" t="str">
        <f t="shared" ca="1" si="63"/>
        <v/>
      </c>
      <c r="J470" s="53" t="e">
        <f t="shared" ca="1" si="58"/>
        <v>#NUM!</v>
      </c>
      <c r="K470" s="45">
        <f t="shared" ca="1" si="60"/>
        <v>0</v>
      </c>
      <c r="L470" s="47"/>
      <c r="P470" s="35" t="str">
        <f t="shared" ca="1" si="61"/>
        <v/>
      </c>
      <c r="Q470" s="35" t="str">
        <f t="shared" ca="1" si="62"/>
        <v/>
      </c>
      <c r="R470" s="29" t="e">
        <f ca="1"/>
        <v>#N/A</v>
      </c>
    </row>
    <row r="471" spans="1:18" ht="15.75" x14ac:dyDescent="0.25">
      <c r="A471" s="39" t="str">
        <f t="shared" ca="1" si="59"/>
        <v>valeur 463</v>
      </c>
      <c r="B471" s="65">
        <f t="shared" ca="1" si="56"/>
        <v>313</v>
      </c>
      <c r="H471" s="48">
        <f t="shared" ca="1" si="57"/>
        <v>269</v>
      </c>
      <c r="I471" s="48">
        <f t="shared" ca="1" si="63"/>
        <v>269</v>
      </c>
      <c r="J471" s="53" t="e">
        <f t="shared" ca="1" si="58"/>
        <v>#NUM!</v>
      </c>
      <c r="K471" s="45">
        <f t="shared" ca="1" si="60"/>
        <v>0</v>
      </c>
      <c r="L471" s="47"/>
      <c r="P471" s="35" t="str">
        <f t="shared" ca="1" si="61"/>
        <v/>
      </c>
      <c r="Q471" s="35" t="str">
        <f t="shared" ca="1" si="62"/>
        <v/>
      </c>
      <c r="R471" s="29" t="e">
        <f ca="1"/>
        <v>#N/A</v>
      </c>
    </row>
    <row r="472" spans="1:18" ht="15.75" x14ac:dyDescent="0.25">
      <c r="A472" s="39" t="str">
        <f t="shared" ca="1" si="59"/>
        <v>valeur 464</v>
      </c>
      <c r="B472" s="65">
        <f t="shared" ca="1" si="56"/>
        <v>447</v>
      </c>
      <c r="H472" s="48">
        <f t="shared" ca="1" si="57"/>
        <v>269</v>
      </c>
      <c r="I472" s="48" t="str">
        <f t="shared" ca="1" si="63"/>
        <v/>
      </c>
      <c r="J472" s="53" t="e">
        <f t="shared" ca="1" si="58"/>
        <v>#NUM!</v>
      </c>
      <c r="K472" s="45">
        <f t="shared" ca="1" si="60"/>
        <v>0</v>
      </c>
      <c r="L472" s="47"/>
      <c r="P472" s="35" t="str">
        <f t="shared" ca="1" si="61"/>
        <v/>
      </c>
      <c r="Q472" s="35" t="str">
        <f t="shared" ca="1" si="62"/>
        <v/>
      </c>
      <c r="R472" s="29" t="e">
        <f ca="1"/>
        <v>#N/A</v>
      </c>
    </row>
    <row r="473" spans="1:18" ht="15.75" x14ac:dyDescent="0.25">
      <c r="A473" s="39" t="str">
        <f t="shared" ca="1" si="59"/>
        <v>valeur 465</v>
      </c>
      <c r="B473" s="65">
        <f t="shared" ca="1" si="56"/>
        <v>224</v>
      </c>
      <c r="H473" s="48">
        <f t="shared" ca="1" si="57"/>
        <v>269</v>
      </c>
      <c r="I473" s="48" t="str">
        <f t="shared" ca="1" si="63"/>
        <v/>
      </c>
      <c r="J473" s="53" t="e">
        <f t="shared" ca="1" si="58"/>
        <v>#NUM!</v>
      </c>
      <c r="K473" s="45">
        <f t="shared" ca="1" si="60"/>
        <v>0</v>
      </c>
      <c r="L473" s="47"/>
      <c r="P473" s="35" t="str">
        <f t="shared" ca="1" si="61"/>
        <v/>
      </c>
      <c r="Q473" s="35" t="str">
        <f t="shared" ca="1" si="62"/>
        <v/>
      </c>
      <c r="R473" s="29" t="e">
        <f ca="1"/>
        <v>#N/A</v>
      </c>
    </row>
    <row r="474" spans="1:18" ht="15.75" x14ac:dyDescent="0.25">
      <c r="A474" s="39" t="str">
        <f t="shared" ca="1" si="59"/>
        <v>valeur 466</v>
      </c>
      <c r="B474" s="65">
        <f t="shared" ca="1" si="56"/>
        <v>395</v>
      </c>
      <c r="H474" s="48">
        <f t="shared" ca="1" si="57"/>
        <v>269</v>
      </c>
      <c r="I474" s="48" t="str">
        <f t="shared" ca="1" si="63"/>
        <v/>
      </c>
      <c r="J474" s="53" t="e">
        <f t="shared" ca="1" si="58"/>
        <v>#NUM!</v>
      </c>
      <c r="K474" s="45">
        <f t="shared" ca="1" si="60"/>
        <v>0</v>
      </c>
      <c r="L474" s="47"/>
      <c r="P474" s="35" t="str">
        <f t="shared" ca="1" si="61"/>
        <v/>
      </c>
      <c r="Q474" s="35" t="str">
        <f t="shared" ca="1" si="62"/>
        <v/>
      </c>
      <c r="R474" s="29" t="e">
        <f ca="1"/>
        <v>#N/A</v>
      </c>
    </row>
    <row r="475" spans="1:18" ht="15.75" x14ac:dyDescent="0.25">
      <c r="A475" s="39" t="str">
        <f t="shared" ca="1" si="59"/>
        <v>valeur 467</v>
      </c>
      <c r="B475" s="65">
        <f t="shared" ca="1" si="56"/>
        <v>349</v>
      </c>
      <c r="H475" s="48">
        <f t="shared" ca="1" si="57"/>
        <v>269</v>
      </c>
      <c r="I475" s="48" t="str">
        <f t="shared" ca="1" si="63"/>
        <v/>
      </c>
      <c r="J475" s="53" t="e">
        <f t="shared" ca="1" si="58"/>
        <v>#NUM!</v>
      </c>
      <c r="K475" s="45">
        <f t="shared" ca="1" si="60"/>
        <v>0</v>
      </c>
      <c r="L475" s="47"/>
      <c r="P475" s="35" t="str">
        <f t="shared" ca="1" si="61"/>
        <v/>
      </c>
      <c r="Q475" s="35" t="str">
        <f t="shared" ca="1" si="62"/>
        <v/>
      </c>
      <c r="R475" s="29" t="e">
        <f ca="1"/>
        <v>#N/A</v>
      </c>
    </row>
    <row r="476" spans="1:18" ht="15.75" x14ac:dyDescent="0.25">
      <c r="A476" s="39" t="str">
        <f t="shared" ca="1" si="59"/>
        <v>valeur 468</v>
      </c>
      <c r="B476" s="65">
        <f t="shared" ca="1" si="56"/>
        <v>448</v>
      </c>
      <c r="H476" s="48">
        <f t="shared" ca="1" si="57"/>
        <v>269</v>
      </c>
      <c r="I476" s="48" t="str">
        <f t="shared" ca="1" si="63"/>
        <v/>
      </c>
      <c r="J476" s="53" t="e">
        <f t="shared" ca="1" si="58"/>
        <v>#NUM!</v>
      </c>
      <c r="K476" s="45">
        <f t="shared" ca="1" si="60"/>
        <v>0</v>
      </c>
      <c r="L476" s="47"/>
      <c r="P476" s="35" t="str">
        <f t="shared" ca="1" si="61"/>
        <v/>
      </c>
      <c r="Q476" s="35" t="str">
        <f t="shared" ca="1" si="62"/>
        <v/>
      </c>
      <c r="R476" s="29" t="e">
        <f ca="1"/>
        <v>#N/A</v>
      </c>
    </row>
    <row r="477" spans="1:18" ht="15.75" x14ac:dyDescent="0.25">
      <c r="A477" s="39" t="str">
        <f t="shared" ca="1" si="59"/>
        <v>valeur 469</v>
      </c>
      <c r="B477" s="65">
        <f t="shared" ca="1" si="56"/>
        <v>300</v>
      </c>
      <c r="H477" s="48">
        <f t="shared" ca="1" si="57"/>
        <v>269</v>
      </c>
      <c r="I477" s="48" t="str">
        <f t="shared" ca="1" si="63"/>
        <v/>
      </c>
      <c r="J477" s="53" t="e">
        <f t="shared" ca="1" si="58"/>
        <v>#NUM!</v>
      </c>
      <c r="K477" s="45">
        <f t="shared" ca="1" si="60"/>
        <v>0</v>
      </c>
      <c r="L477" s="47"/>
      <c r="P477" s="35" t="str">
        <f t="shared" ca="1" si="61"/>
        <v/>
      </c>
      <c r="Q477" s="35" t="str">
        <f t="shared" ca="1" si="62"/>
        <v/>
      </c>
      <c r="R477" s="29" t="e">
        <f ca="1"/>
        <v>#N/A</v>
      </c>
    </row>
    <row r="478" spans="1:18" ht="15.75" x14ac:dyDescent="0.25">
      <c r="A478" s="39" t="str">
        <f t="shared" ca="1" si="59"/>
        <v>valeur 470</v>
      </c>
      <c r="B478" s="65">
        <f t="shared" ca="1" si="56"/>
        <v>355</v>
      </c>
      <c r="H478" s="48">
        <f t="shared" ca="1" si="57"/>
        <v>269</v>
      </c>
      <c r="I478" s="48" t="str">
        <f t="shared" ca="1" si="63"/>
        <v/>
      </c>
      <c r="J478" s="53" t="e">
        <f t="shared" ca="1" si="58"/>
        <v>#NUM!</v>
      </c>
      <c r="K478" s="45">
        <f t="shared" ca="1" si="60"/>
        <v>0</v>
      </c>
      <c r="L478" s="47"/>
      <c r="P478" s="35" t="str">
        <f t="shared" ca="1" si="61"/>
        <v/>
      </c>
      <c r="Q478" s="35" t="str">
        <f t="shared" ca="1" si="62"/>
        <v/>
      </c>
      <c r="R478" s="29" t="e">
        <f ca="1"/>
        <v>#N/A</v>
      </c>
    </row>
    <row r="479" spans="1:18" ht="15.75" x14ac:dyDescent="0.25">
      <c r="A479" s="39" t="str">
        <f t="shared" ca="1" si="59"/>
        <v>valeur 471</v>
      </c>
      <c r="B479" s="65">
        <f t="shared" ca="1" si="56"/>
        <v>411</v>
      </c>
      <c r="H479" s="48">
        <f t="shared" ca="1" si="57"/>
        <v>270</v>
      </c>
      <c r="I479" s="48">
        <f t="shared" ca="1" si="63"/>
        <v>270</v>
      </c>
      <c r="J479" s="53" t="e">
        <f t="shared" ca="1" si="58"/>
        <v>#NUM!</v>
      </c>
      <c r="K479" s="45">
        <f t="shared" ca="1" si="60"/>
        <v>0</v>
      </c>
      <c r="L479" s="47"/>
      <c r="P479" s="35" t="str">
        <f t="shared" ca="1" si="61"/>
        <v/>
      </c>
      <c r="Q479" s="35" t="str">
        <f t="shared" ca="1" si="62"/>
        <v/>
      </c>
      <c r="R479" s="29" t="e">
        <f ca="1"/>
        <v>#N/A</v>
      </c>
    </row>
    <row r="480" spans="1:18" ht="15.75" x14ac:dyDescent="0.25">
      <c r="A480" s="39" t="str">
        <f t="shared" ca="1" si="59"/>
        <v>valeur 472</v>
      </c>
      <c r="B480" s="65">
        <f t="shared" ca="1" si="56"/>
        <v>433</v>
      </c>
      <c r="H480" s="48">
        <f t="shared" ca="1" si="57"/>
        <v>270</v>
      </c>
      <c r="I480" s="48" t="str">
        <f t="shared" ca="1" si="63"/>
        <v/>
      </c>
      <c r="J480" s="53" t="e">
        <f t="shared" ca="1" si="58"/>
        <v>#NUM!</v>
      </c>
      <c r="K480" s="45">
        <f t="shared" ca="1" si="60"/>
        <v>0</v>
      </c>
      <c r="L480" s="47"/>
      <c r="P480" s="35" t="str">
        <f t="shared" ca="1" si="61"/>
        <v/>
      </c>
      <c r="Q480" s="35" t="str">
        <f t="shared" ca="1" si="62"/>
        <v/>
      </c>
      <c r="R480" s="29" t="e">
        <f ca="1"/>
        <v>#N/A</v>
      </c>
    </row>
    <row r="481" spans="1:18" ht="15.75" x14ac:dyDescent="0.25">
      <c r="A481" s="39" t="str">
        <f t="shared" ca="1" si="59"/>
        <v>valeur 473</v>
      </c>
      <c r="B481" s="65">
        <f t="shared" ca="1" si="56"/>
        <v>339</v>
      </c>
      <c r="H481" s="48">
        <f t="shared" ca="1" si="57"/>
        <v>270</v>
      </c>
      <c r="I481" s="48" t="str">
        <f t="shared" ca="1" si="63"/>
        <v/>
      </c>
      <c r="J481" s="53" t="e">
        <f t="shared" ca="1" si="58"/>
        <v>#NUM!</v>
      </c>
      <c r="K481" s="45">
        <f t="shared" ca="1" si="60"/>
        <v>0</v>
      </c>
      <c r="L481" s="47"/>
      <c r="P481" s="35" t="str">
        <f t="shared" ca="1" si="61"/>
        <v/>
      </c>
      <c r="Q481" s="35" t="str">
        <f t="shared" ca="1" si="62"/>
        <v/>
      </c>
      <c r="R481" s="29" t="e">
        <f ca="1"/>
        <v>#N/A</v>
      </c>
    </row>
    <row r="482" spans="1:18" ht="15.75" x14ac:dyDescent="0.25">
      <c r="A482" s="39" t="str">
        <f t="shared" ca="1" si="59"/>
        <v>valeur 474</v>
      </c>
      <c r="B482" s="65">
        <f t="shared" ca="1" si="56"/>
        <v>223</v>
      </c>
      <c r="H482" s="48">
        <f t="shared" ca="1" si="57"/>
        <v>270</v>
      </c>
      <c r="I482" s="48" t="str">
        <f t="shared" ca="1" si="63"/>
        <v/>
      </c>
      <c r="J482" s="53" t="e">
        <f t="shared" ca="1" si="58"/>
        <v>#NUM!</v>
      </c>
      <c r="K482" s="45">
        <f t="shared" ca="1" si="60"/>
        <v>0</v>
      </c>
      <c r="L482" s="47"/>
      <c r="P482" s="35" t="str">
        <f t="shared" ca="1" si="61"/>
        <v/>
      </c>
      <c r="Q482" s="35" t="str">
        <f t="shared" ca="1" si="62"/>
        <v/>
      </c>
      <c r="R482" s="29" t="e">
        <f ca="1"/>
        <v>#N/A</v>
      </c>
    </row>
    <row r="483" spans="1:18" ht="15.75" x14ac:dyDescent="0.25">
      <c r="A483" s="39" t="str">
        <f t="shared" ca="1" si="59"/>
        <v>valeur 475</v>
      </c>
      <c r="B483" s="65">
        <f t="shared" ca="1" si="56"/>
        <v>380</v>
      </c>
      <c r="H483" s="48">
        <f t="shared" ca="1" si="57"/>
        <v>270</v>
      </c>
      <c r="I483" s="48" t="str">
        <f t="shared" ca="1" si="63"/>
        <v/>
      </c>
      <c r="J483" s="53" t="e">
        <f t="shared" ca="1" si="58"/>
        <v>#NUM!</v>
      </c>
      <c r="K483" s="45">
        <f t="shared" ca="1" si="60"/>
        <v>0</v>
      </c>
      <c r="L483" s="47"/>
      <c r="P483" s="35" t="str">
        <f t="shared" ca="1" si="61"/>
        <v/>
      </c>
      <c r="Q483" s="35" t="str">
        <f t="shared" ca="1" si="62"/>
        <v/>
      </c>
      <c r="R483" s="29" t="e">
        <f ca="1"/>
        <v>#N/A</v>
      </c>
    </row>
    <row r="484" spans="1:18" ht="15.75" x14ac:dyDescent="0.25">
      <c r="A484" s="39" t="str">
        <f t="shared" ca="1" si="59"/>
        <v>valeur 476</v>
      </c>
      <c r="B484" s="65">
        <f t="shared" ca="1" si="56"/>
        <v>275</v>
      </c>
      <c r="H484" s="48">
        <f t="shared" ca="1" si="57"/>
        <v>270</v>
      </c>
      <c r="I484" s="48" t="str">
        <f t="shared" ca="1" si="63"/>
        <v/>
      </c>
      <c r="J484" s="53" t="e">
        <f t="shared" ca="1" si="58"/>
        <v>#NUM!</v>
      </c>
      <c r="K484" s="45">
        <f t="shared" ca="1" si="60"/>
        <v>0</v>
      </c>
      <c r="L484" s="47"/>
      <c r="P484" s="35" t="str">
        <f t="shared" ca="1" si="61"/>
        <v/>
      </c>
      <c r="Q484" s="35" t="str">
        <f t="shared" ca="1" si="62"/>
        <v/>
      </c>
      <c r="R484" s="29" t="e">
        <f ca="1"/>
        <v>#N/A</v>
      </c>
    </row>
    <row r="485" spans="1:18" ht="15.75" x14ac:dyDescent="0.25">
      <c r="A485" s="39" t="str">
        <f t="shared" ca="1" si="59"/>
        <v>valeur 477</v>
      </c>
      <c r="B485" s="65">
        <f t="shared" ca="1" si="56"/>
        <v>362</v>
      </c>
      <c r="H485" s="48">
        <f t="shared" ca="1" si="57"/>
        <v>271</v>
      </c>
      <c r="I485" s="48">
        <f t="shared" ca="1" si="63"/>
        <v>271</v>
      </c>
      <c r="J485" s="53" t="e">
        <f t="shared" ca="1" si="58"/>
        <v>#NUM!</v>
      </c>
      <c r="K485" s="45">
        <f t="shared" ca="1" si="60"/>
        <v>0</v>
      </c>
      <c r="L485" s="47"/>
      <c r="P485" s="35" t="str">
        <f t="shared" ca="1" si="61"/>
        <v/>
      </c>
      <c r="Q485" s="35" t="str">
        <f t="shared" ca="1" si="62"/>
        <v/>
      </c>
      <c r="R485" s="29" t="e">
        <f ca="1"/>
        <v>#N/A</v>
      </c>
    </row>
    <row r="486" spans="1:18" ht="15.75" x14ac:dyDescent="0.25">
      <c r="A486" s="39" t="str">
        <f t="shared" ca="1" si="59"/>
        <v>valeur 478</v>
      </c>
      <c r="B486" s="65">
        <f t="shared" ca="1" si="56"/>
        <v>333</v>
      </c>
      <c r="H486" s="48">
        <f t="shared" ca="1" si="57"/>
        <v>271</v>
      </c>
      <c r="I486" s="48" t="str">
        <f t="shared" ca="1" si="63"/>
        <v/>
      </c>
      <c r="J486" s="53" t="e">
        <f t="shared" ca="1" si="58"/>
        <v>#NUM!</v>
      </c>
      <c r="K486" s="45">
        <f t="shared" ca="1" si="60"/>
        <v>0</v>
      </c>
      <c r="L486" s="47"/>
      <c r="P486" s="35" t="str">
        <f t="shared" ca="1" si="61"/>
        <v/>
      </c>
      <c r="Q486" s="35" t="str">
        <f t="shared" ca="1" si="62"/>
        <v/>
      </c>
      <c r="R486" s="29" t="e">
        <f ca="1"/>
        <v>#N/A</v>
      </c>
    </row>
    <row r="487" spans="1:18" ht="15.75" x14ac:dyDescent="0.25">
      <c r="A487" s="39" t="str">
        <f t="shared" ca="1" si="59"/>
        <v>valeur 479</v>
      </c>
      <c r="B487" s="65">
        <f t="shared" ca="1" si="56"/>
        <v>217</v>
      </c>
      <c r="H487" s="48">
        <f t="shared" ca="1" si="57"/>
        <v>271</v>
      </c>
      <c r="I487" s="48" t="str">
        <f t="shared" ca="1" si="63"/>
        <v/>
      </c>
      <c r="J487" s="53" t="e">
        <f t="shared" ca="1" si="58"/>
        <v>#NUM!</v>
      </c>
      <c r="K487" s="45">
        <f t="shared" ca="1" si="60"/>
        <v>0</v>
      </c>
      <c r="L487" s="47"/>
      <c r="P487" s="35" t="str">
        <f t="shared" ca="1" si="61"/>
        <v/>
      </c>
      <c r="Q487" s="35" t="str">
        <f t="shared" ca="1" si="62"/>
        <v/>
      </c>
      <c r="R487" s="29" t="e">
        <f ca="1"/>
        <v>#N/A</v>
      </c>
    </row>
    <row r="488" spans="1:18" ht="15.75" x14ac:dyDescent="0.25">
      <c r="A488" s="39" t="str">
        <f t="shared" ca="1" si="59"/>
        <v>valeur 480</v>
      </c>
      <c r="B488" s="65">
        <f t="shared" ca="1" si="56"/>
        <v>209</v>
      </c>
      <c r="H488" s="48">
        <f t="shared" ca="1" si="57"/>
        <v>271</v>
      </c>
      <c r="I488" s="48" t="str">
        <f t="shared" ca="1" si="63"/>
        <v/>
      </c>
      <c r="J488" s="53" t="e">
        <f t="shared" ca="1" si="58"/>
        <v>#NUM!</v>
      </c>
      <c r="K488" s="45">
        <f t="shared" ca="1" si="60"/>
        <v>0</v>
      </c>
      <c r="L488" s="47"/>
      <c r="P488" s="35" t="str">
        <f t="shared" ca="1" si="61"/>
        <v/>
      </c>
      <c r="Q488" s="35" t="str">
        <f t="shared" ca="1" si="62"/>
        <v/>
      </c>
      <c r="R488" s="29" t="e">
        <f ca="1"/>
        <v>#N/A</v>
      </c>
    </row>
    <row r="489" spans="1:18" ht="15.75" x14ac:dyDescent="0.25">
      <c r="A489" s="39" t="str">
        <f t="shared" ca="1" si="59"/>
        <v>valeur 481</v>
      </c>
      <c r="B489" s="65">
        <f t="shared" ca="1" si="56"/>
        <v>317</v>
      </c>
      <c r="H489" s="48">
        <f t="shared" ca="1" si="57"/>
        <v>271</v>
      </c>
      <c r="I489" s="48" t="str">
        <f t="shared" ca="1" si="63"/>
        <v/>
      </c>
      <c r="J489" s="53" t="e">
        <f t="shared" ca="1" si="58"/>
        <v>#NUM!</v>
      </c>
      <c r="K489" s="45">
        <f t="shared" ca="1" si="60"/>
        <v>0</v>
      </c>
      <c r="L489" s="47"/>
      <c r="P489" s="35" t="str">
        <f t="shared" ca="1" si="61"/>
        <v/>
      </c>
      <c r="Q489" s="35" t="str">
        <f t="shared" ca="1" si="62"/>
        <v/>
      </c>
      <c r="R489" s="29" t="e">
        <f ca="1"/>
        <v>#N/A</v>
      </c>
    </row>
    <row r="490" spans="1:18" ht="15.75" x14ac:dyDescent="0.25">
      <c r="A490" s="39" t="str">
        <f t="shared" ca="1" si="59"/>
        <v>valeur 482</v>
      </c>
      <c r="B490" s="65">
        <f t="shared" ca="1" si="56"/>
        <v>252</v>
      </c>
      <c r="H490" s="48">
        <f t="shared" ca="1" si="57"/>
        <v>271</v>
      </c>
      <c r="I490" s="48" t="str">
        <f t="shared" ca="1" si="63"/>
        <v/>
      </c>
      <c r="J490" s="53" t="e">
        <f t="shared" ca="1" si="58"/>
        <v>#NUM!</v>
      </c>
      <c r="K490" s="45">
        <f t="shared" ca="1" si="60"/>
        <v>0</v>
      </c>
      <c r="L490" s="47"/>
      <c r="P490" s="35" t="str">
        <f t="shared" ca="1" si="61"/>
        <v/>
      </c>
      <c r="Q490" s="35" t="str">
        <f t="shared" ca="1" si="62"/>
        <v/>
      </c>
      <c r="R490" s="29" t="e">
        <f ca="1"/>
        <v>#N/A</v>
      </c>
    </row>
    <row r="491" spans="1:18" ht="15.75" x14ac:dyDescent="0.25">
      <c r="A491" s="39" t="str">
        <f t="shared" ca="1" si="59"/>
        <v>valeur 483</v>
      </c>
      <c r="B491" s="65">
        <f t="shared" ca="1" si="56"/>
        <v>280</v>
      </c>
      <c r="H491" s="48">
        <f t="shared" ca="1" si="57"/>
        <v>271</v>
      </c>
      <c r="I491" s="48" t="str">
        <f t="shared" ca="1" si="63"/>
        <v/>
      </c>
      <c r="J491" s="53" t="e">
        <f t="shared" ca="1" si="58"/>
        <v>#NUM!</v>
      </c>
      <c r="K491" s="45">
        <f t="shared" ca="1" si="60"/>
        <v>0</v>
      </c>
      <c r="L491" s="47"/>
      <c r="P491" s="35" t="str">
        <f t="shared" ca="1" si="61"/>
        <v/>
      </c>
      <c r="Q491" s="35" t="str">
        <f t="shared" ca="1" si="62"/>
        <v/>
      </c>
      <c r="R491" s="29" t="e">
        <f ca="1"/>
        <v>#N/A</v>
      </c>
    </row>
    <row r="492" spans="1:18" ht="15.75" x14ac:dyDescent="0.25">
      <c r="A492" s="39" t="str">
        <f t="shared" ca="1" si="59"/>
        <v>valeur 484</v>
      </c>
      <c r="B492" s="65">
        <f t="shared" ca="1" si="56"/>
        <v>275</v>
      </c>
      <c r="H492" s="48">
        <f t="shared" ca="1" si="57"/>
        <v>271</v>
      </c>
      <c r="I492" s="48" t="str">
        <f t="shared" ca="1" si="63"/>
        <v/>
      </c>
      <c r="J492" s="53" t="e">
        <f t="shared" ca="1" si="58"/>
        <v>#NUM!</v>
      </c>
      <c r="K492" s="45">
        <f t="shared" ca="1" si="60"/>
        <v>0</v>
      </c>
      <c r="L492" s="47"/>
      <c r="P492" s="35" t="str">
        <f t="shared" ca="1" si="61"/>
        <v/>
      </c>
      <c r="Q492" s="35" t="str">
        <f t="shared" ca="1" si="62"/>
        <v/>
      </c>
      <c r="R492" s="29" t="e">
        <f ca="1"/>
        <v>#N/A</v>
      </c>
    </row>
    <row r="493" spans="1:18" ht="15.75" x14ac:dyDescent="0.25">
      <c r="A493" s="39" t="str">
        <f t="shared" ca="1" si="59"/>
        <v>valeur 485</v>
      </c>
      <c r="B493" s="65">
        <f t="shared" ca="1" si="56"/>
        <v>227</v>
      </c>
      <c r="H493" s="48">
        <f t="shared" ca="1" si="57"/>
        <v>271</v>
      </c>
      <c r="I493" s="48" t="str">
        <f t="shared" ca="1" si="63"/>
        <v/>
      </c>
      <c r="J493" s="53" t="e">
        <f t="shared" ca="1" si="58"/>
        <v>#NUM!</v>
      </c>
      <c r="K493" s="45">
        <f t="shared" ca="1" si="60"/>
        <v>0</v>
      </c>
      <c r="L493" s="47"/>
      <c r="P493" s="35" t="str">
        <f t="shared" ca="1" si="61"/>
        <v/>
      </c>
      <c r="Q493" s="35" t="str">
        <f t="shared" ca="1" si="62"/>
        <v/>
      </c>
      <c r="R493" s="29" t="e">
        <f ca="1"/>
        <v>#N/A</v>
      </c>
    </row>
    <row r="494" spans="1:18" ht="15.75" x14ac:dyDescent="0.25">
      <c r="A494" s="39" t="str">
        <f t="shared" ca="1" si="59"/>
        <v>valeur 486</v>
      </c>
      <c r="B494" s="65">
        <f t="shared" ca="1" si="56"/>
        <v>360</v>
      </c>
      <c r="H494" s="48">
        <f t="shared" ca="1" si="57"/>
        <v>272</v>
      </c>
      <c r="I494" s="48">
        <f t="shared" ca="1" si="63"/>
        <v>272</v>
      </c>
      <c r="J494" s="53" t="e">
        <f t="shared" ca="1" si="58"/>
        <v>#NUM!</v>
      </c>
      <c r="K494" s="45">
        <f t="shared" ca="1" si="60"/>
        <v>0</v>
      </c>
      <c r="L494" s="47"/>
      <c r="P494" s="35" t="str">
        <f t="shared" ca="1" si="61"/>
        <v/>
      </c>
      <c r="Q494" s="35" t="str">
        <f t="shared" ca="1" si="62"/>
        <v/>
      </c>
      <c r="R494" s="29" t="e">
        <f ca="1"/>
        <v>#N/A</v>
      </c>
    </row>
    <row r="495" spans="1:18" ht="15.75" x14ac:dyDescent="0.25">
      <c r="A495" s="39" t="str">
        <f t="shared" ca="1" si="59"/>
        <v>valeur 487</v>
      </c>
      <c r="B495" s="65">
        <f t="shared" ca="1" si="56"/>
        <v>283</v>
      </c>
      <c r="H495" s="48">
        <f t="shared" ca="1" si="57"/>
        <v>272</v>
      </c>
      <c r="I495" s="48" t="str">
        <f t="shared" ca="1" si="63"/>
        <v/>
      </c>
      <c r="J495" s="53" t="e">
        <f t="shared" ca="1" si="58"/>
        <v>#NUM!</v>
      </c>
      <c r="K495" s="45">
        <f t="shared" ca="1" si="60"/>
        <v>0</v>
      </c>
      <c r="L495" s="47"/>
      <c r="P495" s="35" t="str">
        <f t="shared" ca="1" si="61"/>
        <v/>
      </c>
      <c r="Q495" s="35" t="str">
        <f t="shared" ca="1" si="62"/>
        <v/>
      </c>
      <c r="R495" s="29" t="e">
        <f ca="1"/>
        <v>#N/A</v>
      </c>
    </row>
    <row r="496" spans="1:18" ht="15.75" x14ac:dyDescent="0.25">
      <c r="A496" s="39" t="str">
        <f t="shared" ca="1" si="59"/>
        <v>valeur 488</v>
      </c>
      <c r="B496" s="65">
        <f t="shared" ca="1" si="56"/>
        <v>294</v>
      </c>
      <c r="H496" s="48">
        <f t="shared" ca="1" si="57"/>
        <v>273</v>
      </c>
      <c r="I496" s="48">
        <f t="shared" ca="1" si="63"/>
        <v>273</v>
      </c>
      <c r="J496" s="53" t="e">
        <f t="shared" ca="1" si="58"/>
        <v>#NUM!</v>
      </c>
      <c r="K496" s="45">
        <f t="shared" ca="1" si="60"/>
        <v>0</v>
      </c>
      <c r="L496" s="47"/>
      <c r="P496" s="35" t="str">
        <f t="shared" ca="1" si="61"/>
        <v/>
      </c>
      <c r="Q496" s="35" t="str">
        <f t="shared" ca="1" si="62"/>
        <v/>
      </c>
      <c r="R496" s="29" t="e">
        <f ca="1"/>
        <v>#N/A</v>
      </c>
    </row>
    <row r="497" spans="1:18" ht="15.75" x14ac:dyDescent="0.25">
      <c r="A497" s="39" t="str">
        <f t="shared" ca="1" si="59"/>
        <v>valeur 489</v>
      </c>
      <c r="B497" s="65">
        <f t="shared" ca="1" si="56"/>
        <v>491</v>
      </c>
      <c r="H497" s="48">
        <f t="shared" ca="1" si="57"/>
        <v>273</v>
      </c>
      <c r="I497" s="48" t="str">
        <f t="shared" ca="1" si="63"/>
        <v/>
      </c>
      <c r="J497" s="53" t="e">
        <f t="shared" ca="1" si="58"/>
        <v>#NUM!</v>
      </c>
      <c r="K497" s="45">
        <f t="shared" ca="1" si="60"/>
        <v>0</v>
      </c>
      <c r="L497" s="47"/>
      <c r="P497" s="35" t="str">
        <f t="shared" ca="1" si="61"/>
        <v/>
      </c>
      <c r="Q497" s="35" t="str">
        <f t="shared" ca="1" si="62"/>
        <v/>
      </c>
      <c r="R497" s="29" t="e">
        <f ca="1"/>
        <v>#N/A</v>
      </c>
    </row>
    <row r="498" spans="1:18" ht="15.75" x14ac:dyDescent="0.25">
      <c r="A498" s="39" t="str">
        <f t="shared" ca="1" si="59"/>
        <v>valeur 490</v>
      </c>
      <c r="B498" s="65">
        <f t="shared" ca="1" si="56"/>
        <v>417</v>
      </c>
      <c r="H498" s="48">
        <f t="shared" ca="1" si="57"/>
        <v>273</v>
      </c>
      <c r="I498" s="48" t="str">
        <f t="shared" ca="1" si="63"/>
        <v/>
      </c>
      <c r="J498" s="53" t="e">
        <f t="shared" ca="1" si="58"/>
        <v>#NUM!</v>
      </c>
      <c r="K498" s="45">
        <f t="shared" ca="1" si="60"/>
        <v>0</v>
      </c>
      <c r="L498" s="47"/>
      <c r="P498" s="35" t="str">
        <f t="shared" ca="1" si="61"/>
        <v/>
      </c>
      <c r="Q498" s="35" t="str">
        <f t="shared" ca="1" si="62"/>
        <v/>
      </c>
      <c r="R498" s="29" t="e">
        <f ca="1"/>
        <v>#N/A</v>
      </c>
    </row>
    <row r="499" spans="1:18" ht="15.75" x14ac:dyDescent="0.25">
      <c r="A499" s="39" t="str">
        <f t="shared" ca="1" si="59"/>
        <v>valeur 491</v>
      </c>
      <c r="B499" s="65">
        <f t="shared" ca="1" si="56"/>
        <v>487</v>
      </c>
      <c r="H499" s="48">
        <f t="shared" ca="1" si="57"/>
        <v>273</v>
      </c>
      <c r="I499" s="48" t="str">
        <f t="shared" ca="1" si="63"/>
        <v/>
      </c>
      <c r="J499" s="53" t="e">
        <f t="shared" ca="1" si="58"/>
        <v>#NUM!</v>
      </c>
      <c r="K499" s="45">
        <f t="shared" ca="1" si="60"/>
        <v>0</v>
      </c>
      <c r="L499" s="47"/>
      <c r="P499" s="35" t="str">
        <f t="shared" ca="1" si="61"/>
        <v/>
      </c>
      <c r="Q499" s="35" t="str">
        <f t="shared" ca="1" si="62"/>
        <v/>
      </c>
      <c r="R499" s="29" t="e">
        <f ca="1"/>
        <v>#N/A</v>
      </c>
    </row>
    <row r="500" spans="1:18" ht="15.75" x14ac:dyDescent="0.25">
      <c r="A500" s="39" t="str">
        <f t="shared" ca="1" si="59"/>
        <v>valeur 492</v>
      </c>
      <c r="B500" s="65">
        <f t="shared" ca="1" si="56"/>
        <v>487</v>
      </c>
      <c r="H500" s="48">
        <f t="shared" ca="1" si="57"/>
        <v>273</v>
      </c>
      <c r="I500" s="48" t="str">
        <f t="shared" ca="1" si="63"/>
        <v/>
      </c>
      <c r="J500" s="53" t="e">
        <f t="shared" ca="1" si="58"/>
        <v>#NUM!</v>
      </c>
      <c r="K500" s="45">
        <f t="shared" ca="1" si="60"/>
        <v>0</v>
      </c>
      <c r="L500" s="47"/>
      <c r="P500" s="35" t="str">
        <f t="shared" ca="1" si="61"/>
        <v/>
      </c>
      <c r="Q500" s="35" t="str">
        <f t="shared" ca="1" si="62"/>
        <v/>
      </c>
      <c r="R500" s="29" t="e">
        <f ca="1"/>
        <v>#N/A</v>
      </c>
    </row>
    <row r="501" spans="1:18" ht="15.75" x14ac:dyDescent="0.25">
      <c r="A501" s="39" t="str">
        <f t="shared" ca="1" si="59"/>
        <v>valeur 493</v>
      </c>
      <c r="B501" s="65">
        <f t="shared" ca="1" si="56"/>
        <v>281</v>
      </c>
      <c r="H501" s="48">
        <f t="shared" ca="1" si="57"/>
        <v>273</v>
      </c>
      <c r="I501" s="48" t="str">
        <f t="shared" ca="1" si="63"/>
        <v/>
      </c>
      <c r="J501" s="53" t="e">
        <f t="shared" ca="1" si="58"/>
        <v>#NUM!</v>
      </c>
      <c r="K501" s="45">
        <f t="shared" ca="1" si="60"/>
        <v>0</v>
      </c>
      <c r="L501" s="47"/>
      <c r="P501" s="35" t="str">
        <f t="shared" ca="1" si="61"/>
        <v/>
      </c>
      <c r="Q501" s="35" t="str">
        <f t="shared" ca="1" si="62"/>
        <v/>
      </c>
      <c r="R501" s="29" t="e">
        <f ca="1"/>
        <v>#N/A</v>
      </c>
    </row>
    <row r="502" spans="1:18" ht="15.75" x14ac:dyDescent="0.25">
      <c r="A502" s="39" t="str">
        <f t="shared" ca="1" si="59"/>
        <v>valeur 494</v>
      </c>
      <c r="B502" s="65">
        <f t="shared" ca="1" si="56"/>
        <v>257</v>
      </c>
      <c r="H502" s="48">
        <f t="shared" ca="1" si="57"/>
        <v>273</v>
      </c>
      <c r="I502" s="48" t="str">
        <f t="shared" ca="1" si="63"/>
        <v/>
      </c>
      <c r="J502" s="53" t="e">
        <f t="shared" ca="1" si="58"/>
        <v>#NUM!</v>
      </c>
      <c r="K502" s="45">
        <f t="shared" ca="1" si="60"/>
        <v>0</v>
      </c>
      <c r="L502" s="47"/>
      <c r="P502" s="35" t="str">
        <f t="shared" ca="1" si="61"/>
        <v/>
      </c>
      <c r="Q502" s="35" t="str">
        <f t="shared" ca="1" si="62"/>
        <v/>
      </c>
      <c r="R502" s="29" t="e">
        <f ca="1"/>
        <v>#N/A</v>
      </c>
    </row>
    <row r="503" spans="1:18" ht="15.75" x14ac:dyDescent="0.25">
      <c r="A503" s="39" t="str">
        <f t="shared" ca="1" si="59"/>
        <v>valeur 495</v>
      </c>
      <c r="B503" s="65">
        <f t="shared" ca="1" si="56"/>
        <v>393</v>
      </c>
      <c r="H503" s="48">
        <f t="shared" ca="1" si="57"/>
        <v>273</v>
      </c>
      <c r="I503" s="48" t="str">
        <f t="shared" ca="1" si="63"/>
        <v/>
      </c>
      <c r="J503" s="53" t="e">
        <f t="shared" ca="1" si="58"/>
        <v>#NUM!</v>
      </c>
      <c r="K503" s="45">
        <f t="shared" ca="1" si="60"/>
        <v>0</v>
      </c>
      <c r="L503" s="47"/>
      <c r="P503" s="35" t="str">
        <f t="shared" ca="1" si="61"/>
        <v/>
      </c>
      <c r="Q503" s="35" t="str">
        <f t="shared" ca="1" si="62"/>
        <v/>
      </c>
      <c r="R503" s="29" t="e">
        <f ca="1"/>
        <v>#N/A</v>
      </c>
    </row>
    <row r="504" spans="1:18" ht="15.75" x14ac:dyDescent="0.25">
      <c r="A504" s="39" t="str">
        <f t="shared" ca="1" si="59"/>
        <v>valeur 496</v>
      </c>
      <c r="B504" s="65">
        <f t="shared" ca="1" si="56"/>
        <v>307</v>
      </c>
      <c r="H504" s="48">
        <f t="shared" ca="1" si="57"/>
        <v>274</v>
      </c>
      <c r="I504" s="48">
        <f t="shared" ca="1" si="63"/>
        <v>274</v>
      </c>
      <c r="J504" s="53" t="e">
        <f t="shared" ca="1" si="58"/>
        <v>#NUM!</v>
      </c>
      <c r="K504" s="45">
        <f t="shared" ca="1" si="60"/>
        <v>0</v>
      </c>
      <c r="L504" s="47"/>
      <c r="P504" s="35" t="str">
        <f t="shared" ca="1" si="61"/>
        <v/>
      </c>
      <c r="Q504" s="35" t="str">
        <f t="shared" ca="1" si="62"/>
        <v/>
      </c>
      <c r="R504" s="29" t="e">
        <f ca="1"/>
        <v>#N/A</v>
      </c>
    </row>
    <row r="505" spans="1:18" ht="15.75" x14ac:dyDescent="0.25">
      <c r="A505" s="39" t="str">
        <f t="shared" ca="1" si="59"/>
        <v>valeur 497</v>
      </c>
      <c r="B505" s="65">
        <f t="shared" ca="1" si="56"/>
        <v>371</v>
      </c>
      <c r="H505" s="48">
        <f t="shared" ca="1" si="57"/>
        <v>274</v>
      </c>
      <c r="I505" s="48" t="str">
        <f t="shared" ca="1" si="63"/>
        <v/>
      </c>
      <c r="J505" s="53" t="e">
        <f t="shared" ca="1" si="58"/>
        <v>#NUM!</v>
      </c>
      <c r="K505" s="45">
        <f t="shared" ca="1" si="60"/>
        <v>0</v>
      </c>
      <c r="L505" s="47"/>
      <c r="P505" s="35" t="str">
        <f t="shared" ca="1" si="61"/>
        <v/>
      </c>
      <c r="Q505" s="35" t="str">
        <f t="shared" ca="1" si="62"/>
        <v/>
      </c>
      <c r="R505" s="29" t="e">
        <f ca="1"/>
        <v>#N/A</v>
      </c>
    </row>
    <row r="506" spans="1:18" ht="15.75" x14ac:dyDescent="0.25">
      <c r="A506" s="39" t="str">
        <f t="shared" ca="1" si="59"/>
        <v>valeur 498</v>
      </c>
      <c r="B506" s="65">
        <f t="shared" ca="1" si="56"/>
        <v>408</v>
      </c>
      <c r="H506" s="48">
        <f t="shared" ca="1" si="57"/>
        <v>274</v>
      </c>
      <c r="I506" s="48" t="str">
        <f t="shared" ca="1" si="63"/>
        <v/>
      </c>
      <c r="J506" s="53" t="e">
        <f t="shared" ca="1" si="58"/>
        <v>#NUM!</v>
      </c>
      <c r="K506" s="45">
        <f t="shared" ca="1" si="60"/>
        <v>0</v>
      </c>
      <c r="L506" s="47"/>
      <c r="P506" s="35" t="str">
        <f t="shared" ca="1" si="61"/>
        <v/>
      </c>
      <c r="Q506" s="35" t="str">
        <f t="shared" ca="1" si="62"/>
        <v/>
      </c>
      <c r="R506" s="29" t="e">
        <f ca="1"/>
        <v>#N/A</v>
      </c>
    </row>
    <row r="507" spans="1:18" ht="15.75" x14ac:dyDescent="0.25">
      <c r="A507" s="39" t="str">
        <f t="shared" ca="1" si="59"/>
        <v>valeur 499</v>
      </c>
      <c r="B507" s="65">
        <f t="shared" ca="1" si="56"/>
        <v>309</v>
      </c>
      <c r="H507" s="48">
        <f t="shared" ca="1" si="57"/>
        <v>274</v>
      </c>
      <c r="I507" s="48" t="str">
        <f t="shared" ca="1" si="63"/>
        <v/>
      </c>
      <c r="J507" s="53" t="e">
        <f t="shared" ca="1" si="58"/>
        <v>#NUM!</v>
      </c>
      <c r="K507" s="45">
        <f t="shared" ca="1" si="60"/>
        <v>0</v>
      </c>
      <c r="L507" s="47"/>
      <c r="P507" s="35" t="str">
        <f t="shared" ca="1" si="61"/>
        <v/>
      </c>
      <c r="Q507" s="35" t="str">
        <f t="shared" ca="1" si="62"/>
        <v/>
      </c>
      <c r="R507" s="29" t="e">
        <f ca="1"/>
        <v>#N/A</v>
      </c>
    </row>
    <row r="508" spans="1:18" ht="15.75" x14ac:dyDescent="0.25">
      <c r="A508" s="39" t="str">
        <f t="shared" ca="1" si="59"/>
        <v>valeur 500</v>
      </c>
      <c r="B508" s="65">
        <f t="shared" ca="1" si="56"/>
        <v>350</v>
      </c>
      <c r="H508" s="48">
        <f t="shared" ca="1" si="57"/>
        <v>274</v>
      </c>
      <c r="I508" s="48" t="str">
        <f t="shared" ca="1" si="63"/>
        <v/>
      </c>
      <c r="J508" s="53" t="e">
        <f t="shared" ca="1" si="58"/>
        <v>#NUM!</v>
      </c>
      <c r="K508" s="45">
        <f t="shared" ca="1" si="60"/>
        <v>0</v>
      </c>
      <c r="L508" s="47"/>
      <c r="P508" s="35" t="str">
        <f t="shared" ca="1" si="61"/>
        <v/>
      </c>
      <c r="Q508" s="35" t="str">
        <f t="shared" ca="1" si="62"/>
        <v/>
      </c>
      <c r="R508" s="29" t="e">
        <f ca="1"/>
        <v>#N/A</v>
      </c>
    </row>
    <row r="509" spans="1:18" ht="15.75" x14ac:dyDescent="0.25">
      <c r="A509" s="39" t="str">
        <f t="shared" ca="1" si="59"/>
        <v>valeur 501</v>
      </c>
      <c r="B509" s="65">
        <f t="shared" ca="1" si="56"/>
        <v>394</v>
      </c>
      <c r="H509" s="48">
        <f t="shared" ca="1" si="57"/>
        <v>274</v>
      </c>
      <c r="I509" s="48" t="str">
        <f t="shared" ca="1" si="63"/>
        <v/>
      </c>
      <c r="J509" s="53" t="e">
        <f t="shared" ca="1" si="58"/>
        <v>#NUM!</v>
      </c>
      <c r="K509" s="45">
        <f t="shared" ca="1" si="60"/>
        <v>0</v>
      </c>
      <c r="L509" s="47"/>
      <c r="P509" s="35" t="str">
        <f t="shared" ca="1" si="61"/>
        <v/>
      </c>
      <c r="Q509" s="35" t="str">
        <f t="shared" ca="1" si="62"/>
        <v/>
      </c>
      <c r="R509" s="29" t="e">
        <f ca="1"/>
        <v>#N/A</v>
      </c>
    </row>
    <row r="510" spans="1:18" ht="15.75" x14ac:dyDescent="0.25">
      <c r="A510" s="39" t="str">
        <f t="shared" ca="1" si="59"/>
        <v>valeur 502</v>
      </c>
      <c r="B510" s="65">
        <f t="shared" ca="1" si="56"/>
        <v>484</v>
      </c>
      <c r="H510" s="48">
        <f t="shared" ca="1" si="57"/>
        <v>274</v>
      </c>
      <c r="I510" s="48" t="str">
        <f t="shared" ca="1" si="63"/>
        <v/>
      </c>
      <c r="J510" s="53" t="e">
        <f t="shared" ca="1" si="58"/>
        <v>#NUM!</v>
      </c>
      <c r="K510" s="45">
        <f t="shared" ca="1" si="60"/>
        <v>0</v>
      </c>
      <c r="L510" s="47"/>
      <c r="P510" s="35" t="str">
        <f t="shared" ca="1" si="61"/>
        <v/>
      </c>
      <c r="Q510" s="35" t="str">
        <f t="shared" ca="1" si="62"/>
        <v/>
      </c>
      <c r="R510" s="29" t="e">
        <f ca="1"/>
        <v>#N/A</v>
      </c>
    </row>
    <row r="511" spans="1:18" ht="15.75" x14ac:dyDescent="0.25">
      <c r="A511" s="39" t="str">
        <f t="shared" ca="1" si="59"/>
        <v>valeur 503</v>
      </c>
      <c r="B511" s="65">
        <f t="shared" ca="1" si="56"/>
        <v>325</v>
      </c>
      <c r="H511" s="48">
        <f t="shared" ca="1" si="57"/>
        <v>274</v>
      </c>
      <c r="I511" s="48" t="str">
        <f t="shared" ca="1" si="63"/>
        <v/>
      </c>
      <c r="J511" s="53" t="e">
        <f t="shared" ca="1" si="58"/>
        <v>#NUM!</v>
      </c>
      <c r="K511" s="45">
        <f t="shared" ca="1" si="60"/>
        <v>0</v>
      </c>
      <c r="L511" s="47"/>
      <c r="P511" s="35" t="str">
        <f t="shared" ca="1" si="61"/>
        <v/>
      </c>
      <c r="Q511" s="35" t="str">
        <f t="shared" ca="1" si="62"/>
        <v/>
      </c>
      <c r="R511" s="29" t="e">
        <f ca="1"/>
        <v>#N/A</v>
      </c>
    </row>
    <row r="512" spans="1:18" ht="15.75" x14ac:dyDescent="0.25">
      <c r="A512" s="39" t="str">
        <f t="shared" ca="1" si="59"/>
        <v>valeur 504</v>
      </c>
      <c r="B512" s="65">
        <f t="shared" ca="1" si="56"/>
        <v>216</v>
      </c>
      <c r="H512" s="48">
        <f t="shared" ca="1" si="57"/>
        <v>274</v>
      </c>
      <c r="I512" s="48" t="str">
        <f t="shared" ca="1" si="63"/>
        <v/>
      </c>
      <c r="J512" s="53" t="e">
        <f t="shared" ca="1" si="58"/>
        <v>#NUM!</v>
      </c>
      <c r="K512" s="45">
        <f t="shared" ca="1" si="60"/>
        <v>0</v>
      </c>
      <c r="L512" s="47"/>
      <c r="P512" s="35" t="str">
        <f t="shared" ca="1" si="61"/>
        <v/>
      </c>
      <c r="Q512" s="35" t="str">
        <f t="shared" ca="1" si="62"/>
        <v/>
      </c>
      <c r="R512" s="29" t="e">
        <f ca="1"/>
        <v>#N/A</v>
      </c>
    </row>
    <row r="513" spans="1:18" ht="15.75" x14ac:dyDescent="0.25">
      <c r="A513" s="39" t="str">
        <f t="shared" ca="1" si="59"/>
        <v>valeur 505</v>
      </c>
      <c r="B513" s="65">
        <f t="shared" ca="1" si="56"/>
        <v>319</v>
      </c>
      <c r="H513" s="48">
        <f t="shared" ca="1" si="57"/>
        <v>274</v>
      </c>
      <c r="I513" s="48" t="str">
        <f t="shared" ca="1" si="63"/>
        <v/>
      </c>
      <c r="J513" s="53" t="e">
        <f t="shared" ca="1" si="58"/>
        <v>#NUM!</v>
      </c>
      <c r="K513" s="45">
        <f t="shared" ca="1" si="60"/>
        <v>0</v>
      </c>
      <c r="L513" s="47"/>
      <c r="P513" s="35" t="str">
        <f t="shared" ca="1" si="61"/>
        <v/>
      </c>
      <c r="Q513" s="35" t="str">
        <f t="shared" ca="1" si="62"/>
        <v/>
      </c>
      <c r="R513" s="29" t="e">
        <f ca="1"/>
        <v>#N/A</v>
      </c>
    </row>
    <row r="514" spans="1:18" ht="15.75" x14ac:dyDescent="0.25">
      <c r="A514" s="39" t="str">
        <f t="shared" ca="1" si="59"/>
        <v>valeur 506</v>
      </c>
      <c r="B514" s="65">
        <f t="shared" ca="1" si="56"/>
        <v>440</v>
      </c>
      <c r="H514" s="48">
        <f t="shared" ca="1" si="57"/>
        <v>274</v>
      </c>
      <c r="I514" s="48" t="str">
        <f t="shared" ca="1" si="63"/>
        <v/>
      </c>
      <c r="J514" s="53" t="e">
        <f t="shared" ca="1" si="58"/>
        <v>#NUM!</v>
      </c>
      <c r="K514" s="45">
        <f t="shared" ca="1" si="60"/>
        <v>0</v>
      </c>
      <c r="L514" s="47"/>
      <c r="P514" s="35" t="str">
        <f t="shared" ca="1" si="61"/>
        <v/>
      </c>
      <c r="Q514" s="35" t="str">
        <f t="shared" ca="1" si="62"/>
        <v/>
      </c>
      <c r="R514" s="29" t="e">
        <f ca="1"/>
        <v>#N/A</v>
      </c>
    </row>
    <row r="515" spans="1:18" ht="15.75" x14ac:dyDescent="0.25">
      <c r="A515" s="39" t="str">
        <f t="shared" ca="1" si="59"/>
        <v>valeur 507</v>
      </c>
      <c r="B515" s="65">
        <f t="shared" ca="1" si="56"/>
        <v>368</v>
      </c>
      <c r="H515" s="48">
        <f t="shared" ca="1" si="57"/>
        <v>275</v>
      </c>
      <c r="I515" s="48">
        <f t="shared" ca="1" si="63"/>
        <v>275</v>
      </c>
      <c r="J515" s="53" t="e">
        <f t="shared" ca="1" si="58"/>
        <v>#NUM!</v>
      </c>
      <c r="K515" s="45">
        <f t="shared" ca="1" si="60"/>
        <v>0</v>
      </c>
      <c r="L515" s="47"/>
      <c r="P515" s="35" t="str">
        <f t="shared" ca="1" si="61"/>
        <v/>
      </c>
      <c r="Q515" s="35" t="str">
        <f t="shared" ca="1" si="62"/>
        <v/>
      </c>
      <c r="R515" s="29" t="e">
        <f ca="1"/>
        <v>#N/A</v>
      </c>
    </row>
    <row r="516" spans="1:18" ht="15.75" x14ac:dyDescent="0.25">
      <c r="A516" s="39" t="str">
        <f t="shared" ca="1" si="59"/>
        <v>valeur 508</v>
      </c>
      <c r="B516" s="65">
        <f t="shared" ca="1" si="56"/>
        <v>482</v>
      </c>
      <c r="H516" s="48">
        <f t="shared" ca="1" si="57"/>
        <v>275</v>
      </c>
      <c r="I516" s="48" t="str">
        <f t="shared" ca="1" si="63"/>
        <v/>
      </c>
      <c r="J516" s="53" t="e">
        <f t="shared" ca="1" si="58"/>
        <v>#NUM!</v>
      </c>
      <c r="K516" s="45">
        <f t="shared" ca="1" si="60"/>
        <v>0</v>
      </c>
      <c r="L516" s="47"/>
      <c r="P516" s="35" t="str">
        <f t="shared" ca="1" si="61"/>
        <v/>
      </c>
      <c r="Q516" s="35" t="str">
        <f t="shared" ca="1" si="62"/>
        <v/>
      </c>
      <c r="R516" s="29" t="e">
        <f ca="1"/>
        <v>#N/A</v>
      </c>
    </row>
    <row r="517" spans="1:18" ht="15.75" x14ac:dyDescent="0.25">
      <c r="A517" s="39" t="str">
        <f t="shared" ca="1" si="59"/>
        <v>valeur 509</v>
      </c>
      <c r="B517" s="65">
        <f t="shared" ca="1" si="56"/>
        <v>450</v>
      </c>
      <c r="H517" s="48">
        <f t="shared" ca="1" si="57"/>
        <v>275</v>
      </c>
      <c r="I517" s="48" t="str">
        <f t="shared" ca="1" si="63"/>
        <v/>
      </c>
      <c r="J517" s="53" t="e">
        <f t="shared" ca="1" si="58"/>
        <v>#NUM!</v>
      </c>
      <c r="K517" s="45">
        <f t="shared" ca="1" si="60"/>
        <v>0</v>
      </c>
      <c r="L517" s="47"/>
      <c r="P517" s="35" t="str">
        <f t="shared" ca="1" si="61"/>
        <v/>
      </c>
      <c r="Q517" s="35" t="str">
        <f t="shared" ca="1" si="62"/>
        <v/>
      </c>
      <c r="R517" s="29" t="e">
        <f ca="1"/>
        <v>#N/A</v>
      </c>
    </row>
    <row r="518" spans="1:18" ht="15.75" x14ac:dyDescent="0.25">
      <c r="A518" s="39" t="str">
        <f t="shared" ca="1" si="59"/>
        <v>valeur 510</v>
      </c>
      <c r="B518" s="65">
        <f t="shared" ca="1" si="56"/>
        <v>434</v>
      </c>
      <c r="H518" s="48">
        <f t="shared" ca="1" si="57"/>
        <v>275</v>
      </c>
      <c r="I518" s="48" t="str">
        <f t="shared" ca="1" si="63"/>
        <v/>
      </c>
      <c r="J518" s="53" t="e">
        <f t="shared" ca="1" si="58"/>
        <v>#NUM!</v>
      </c>
      <c r="K518" s="45">
        <f t="shared" ca="1" si="60"/>
        <v>0</v>
      </c>
      <c r="L518" s="47"/>
      <c r="P518" s="35" t="str">
        <f t="shared" ca="1" si="61"/>
        <v/>
      </c>
      <c r="Q518" s="35" t="str">
        <f t="shared" ca="1" si="62"/>
        <v/>
      </c>
      <c r="R518" s="29" t="e">
        <f ca="1"/>
        <v>#N/A</v>
      </c>
    </row>
    <row r="519" spans="1:18" ht="15.75" x14ac:dyDescent="0.25">
      <c r="A519" s="39" t="str">
        <f t="shared" ca="1" si="59"/>
        <v>valeur 511</v>
      </c>
      <c r="B519" s="65">
        <f t="shared" ca="1" si="56"/>
        <v>261</v>
      </c>
      <c r="H519" s="48">
        <f t="shared" ca="1" si="57"/>
        <v>275</v>
      </c>
      <c r="I519" s="48" t="str">
        <f t="shared" ca="1" si="63"/>
        <v/>
      </c>
      <c r="J519" s="53" t="e">
        <f t="shared" ca="1" si="58"/>
        <v>#NUM!</v>
      </c>
      <c r="K519" s="45">
        <f t="shared" ca="1" si="60"/>
        <v>0</v>
      </c>
      <c r="L519" s="47"/>
      <c r="P519" s="35" t="str">
        <f t="shared" ca="1" si="61"/>
        <v/>
      </c>
      <c r="Q519" s="35" t="str">
        <f t="shared" ca="1" si="62"/>
        <v/>
      </c>
      <c r="R519" s="29" t="e">
        <f ca="1"/>
        <v>#N/A</v>
      </c>
    </row>
    <row r="520" spans="1:18" ht="15.75" x14ac:dyDescent="0.25">
      <c r="A520" s="39" t="str">
        <f t="shared" ca="1" si="59"/>
        <v>valeur 512</v>
      </c>
      <c r="B520" s="65">
        <f t="shared" ca="1" si="56"/>
        <v>414</v>
      </c>
      <c r="H520" s="48">
        <f t="shared" ca="1" si="57"/>
        <v>275</v>
      </c>
      <c r="I520" s="48" t="str">
        <f t="shared" ca="1" si="63"/>
        <v/>
      </c>
      <c r="J520" s="53" t="e">
        <f t="shared" ca="1" si="58"/>
        <v>#NUM!</v>
      </c>
      <c r="K520" s="45">
        <f t="shared" ca="1" si="60"/>
        <v>0</v>
      </c>
      <c r="L520" s="47"/>
      <c r="P520" s="35" t="str">
        <f t="shared" ca="1" si="61"/>
        <v/>
      </c>
      <c r="Q520" s="35" t="str">
        <f t="shared" ca="1" si="62"/>
        <v/>
      </c>
      <c r="R520" s="29" t="e">
        <f ca="1"/>
        <v>#N/A</v>
      </c>
    </row>
    <row r="521" spans="1:18" ht="15.75" x14ac:dyDescent="0.25">
      <c r="A521" s="39" t="str">
        <f t="shared" ca="1" si="59"/>
        <v>valeur 513</v>
      </c>
      <c r="B521" s="65">
        <f t="shared" ref="B521:B584" ca="1" si="64">RANDBETWEEN(200,500)</f>
        <v>474</v>
      </c>
      <c r="H521" s="48">
        <f t="shared" ref="H521:H584" ca="1" si="65" xml:space="preserve"> IFERROR(     (IF(  $L$6="Décroissant",  (LARGE($B$9:$B$2008, ROW()-8)),IF($L$6="Croissant",(SMALL($B$9:$B$2008, ROW()-8)),""))),"")</f>
        <v>275</v>
      </c>
      <c r="I521" s="48" t="str">
        <f t="shared" ca="1" si="63"/>
        <v/>
      </c>
      <c r="J521" s="53" t="e">
        <f t="shared" ref="J521:J584" ca="1" si="66">IF(  $L$6="Décroissant",  (LARGE($I$9:$I$2008, ROW()-8)),IF($L$6="Croissant",(SMALL($I$9:$I$2008, ROW()-8)),""))</f>
        <v>#NUM!</v>
      </c>
      <c r="K521" s="45">
        <f t="shared" ca="1" si="60"/>
        <v>0</v>
      </c>
      <c r="L521" s="47"/>
      <c r="P521" s="35" t="str">
        <f t="shared" ca="1" si="61"/>
        <v/>
      </c>
      <c r="Q521" s="35" t="str">
        <f t="shared" ca="1" si="62"/>
        <v/>
      </c>
      <c r="R521" s="29" t="e">
        <f ca="1"/>
        <v>#N/A</v>
      </c>
    </row>
    <row r="522" spans="1:18" ht="15.75" x14ac:dyDescent="0.25">
      <c r="A522" s="39" t="str">
        <f t="shared" ref="A522:A585" ca="1" si="67" xml:space="preserve"> IF(  B522&lt;&gt;"", ("valeur " &amp;ROW()-8),"")</f>
        <v>valeur 514</v>
      </c>
      <c r="B522" s="65">
        <f t="shared" ca="1" si="64"/>
        <v>354</v>
      </c>
      <c r="H522" s="48">
        <f t="shared" ca="1" si="65"/>
        <v>275</v>
      </c>
      <c r="I522" s="48" t="str">
        <f t="shared" ca="1" si="63"/>
        <v/>
      </c>
      <c r="J522" s="53" t="e">
        <f t="shared" ca="1" si="66"/>
        <v>#NUM!</v>
      </c>
      <c r="K522" s="45">
        <f t="shared" ref="K522:K585" ca="1" si="68">COUNTIF($B$9:$B$2008,J522)</f>
        <v>0</v>
      </c>
      <c r="L522" s="47"/>
      <c r="P522" s="35" t="str">
        <f t="shared" ref="P522:P585" ca="1" si="69" xml:space="preserve"> IFERROR(   (IF(P521+$U$9&gt;MAX($B$9:$B$10008),"",$U$9+P521)),"")</f>
        <v/>
      </c>
      <c r="Q522" s="35" t="str">
        <f t="shared" ref="Q522:Q585" ca="1" si="70" xml:space="preserve"> IFERROR(( IF(  P522+$U$9-1 &gt;MAX($B$9:$B$10008),"",P522+$U$9-1)),"")</f>
        <v/>
      </c>
      <c r="R522" s="29" t="e">
        <f ca="1"/>
        <v>#N/A</v>
      </c>
    </row>
    <row r="523" spans="1:18" ht="15.75" x14ac:dyDescent="0.25">
      <c r="A523" s="39" t="str">
        <f t="shared" ca="1" si="67"/>
        <v>valeur 515</v>
      </c>
      <c r="B523" s="65">
        <f t="shared" ca="1" si="64"/>
        <v>257</v>
      </c>
      <c r="H523" s="48">
        <f t="shared" ca="1" si="65"/>
        <v>275</v>
      </c>
      <c r="I523" s="48" t="str">
        <f t="shared" ref="I523:I586" ca="1" si="71">IF(H523&lt;&gt;H522,H523,"")</f>
        <v/>
      </c>
      <c r="J523" s="53" t="e">
        <f t="shared" ca="1" si="66"/>
        <v>#NUM!</v>
      </c>
      <c r="K523" s="45">
        <f t="shared" ca="1" si="68"/>
        <v>0</v>
      </c>
      <c r="L523" s="47"/>
      <c r="P523" s="35" t="str">
        <f t="shared" ca="1" si="69"/>
        <v/>
      </c>
      <c r="Q523" s="35" t="str">
        <f t="shared" ca="1" si="70"/>
        <v/>
      </c>
      <c r="R523" s="29" t="e">
        <f ca="1"/>
        <v>#N/A</v>
      </c>
    </row>
    <row r="524" spans="1:18" ht="15.75" x14ac:dyDescent="0.25">
      <c r="A524" s="39" t="str">
        <f t="shared" ca="1" si="67"/>
        <v>valeur 516</v>
      </c>
      <c r="B524" s="65">
        <f t="shared" ca="1" si="64"/>
        <v>231</v>
      </c>
      <c r="H524" s="48">
        <f t="shared" ca="1" si="65"/>
        <v>275</v>
      </c>
      <c r="I524" s="48" t="str">
        <f t="shared" ca="1" si="71"/>
        <v/>
      </c>
      <c r="J524" s="53" t="e">
        <f t="shared" ca="1" si="66"/>
        <v>#NUM!</v>
      </c>
      <c r="K524" s="45">
        <f t="shared" ca="1" si="68"/>
        <v>0</v>
      </c>
      <c r="L524" s="47"/>
      <c r="P524" s="35" t="str">
        <f t="shared" ca="1" si="69"/>
        <v/>
      </c>
      <c r="Q524" s="35" t="str">
        <f t="shared" ca="1" si="70"/>
        <v/>
      </c>
      <c r="R524" s="29" t="e">
        <f ca="1"/>
        <v>#N/A</v>
      </c>
    </row>
    <row r="525" spans="1:18" ht="15.75" x14ac:dyDescent="0.25">
      <c r="A525" s="39" t="str">
        <f t="shared" ca="1" si="67"/>
        <v>valeur 517</v>
      </c>
      <c r="B525" s="65">
        <f t="shared" ca="1" si="64"/>
        <v>235</v>
      </c>
      <c r="H525" s="48">
        <f t="shared" ca="1" si="65"/>
        <v>275</v>
      </c>
      <c r="I525" s="48" t="str">
        <f t="shared" ca="1" si="71"/>
        <v/>
      </c>
      <c r="J525" s="53" t="e">
        <f t="shared" ca="1" si="66"/>
        <v>#NUM!</v>
      </c>
      <c r="K525" s="45">
        <f t="shared" ca="1" si="68"/>
        <v>0</v>
      </c>
      <c r="L525" s="47"/>
      <c r="P525" s="35" t="str">
        <f t="shared" ca="1" si="69"/>
        <v/>
      </c>
      <c r="Q525" s="35" t="str">
        <f t="shared" ca="1" si="70"/>
        <v/>
      </c>
      <c r="R525" s="29" t="e">
        <f ca="1"/>
        <v>#N/A</v>
      </c>
    </row>
    <row r="526" spans="1:18" ht="15.75" x14ac:dyDescent="0.25">
      <c r="A526" s="39" t="str">
        <f t="shared" ca="1" si="67"/>
        <v>valeur 518</v>
      </c>
      <c r="B526" s="65">
        <f t="shared" ca="1" si="64"/>
        <v>481</v>
      </c>
      <c r="H526" s="48">
        <f t="shared" ca="1" si="65"/>
        <v>275</v>
      </c>
      <c r="I526" s="48" t="str">
        <f t="shared" ca="1" si="71"/>
        <v/>
      </c>
      <c r="J526" s="53" t="e">
        <f t="shared" ca="1" si="66"/>
        <v>#NUM!</v>
      </c>
      <c r="K526" s="45">
        <f t="shared" ca="1" si="68"/>
        <v>0</v>
      </c>
      <c r="L526" s="47"/>
      <c r="P526" s="35" t="str">
        <f t="shared" ca="1" si="69"/>
        <v/>
      </c>
      <c r="Q526" s="35" t="str">
        <f t="shared" ca="1" si="70"/>
        <v/>
      </c>
      <c r="R526" s="29" t="e">
        <f ca="1"/>
        <v>#N/A</v>
      </c>
    </row>
    <row r="527" spans="1:18" ht="15.75" x14ac:dyDescent="0.25">
      <c r="A527" s="39" t="str">
        <f t="shared" ca="1" si="67"/>
        <v>valeur 519</v>
      </c>
      <c r="B527" s="65">
        <f t="shared" ca="1" si="64"/>
        <v>350</v>
      </c>
      <c r="H527" s="48">
        <f t="shared" ca="1" si="65"/>
        <v>275</v>
      </c>
      <c r="I527" s="48" t="str">
        <f t="shared" ca="1" si="71"/>
        <v/>
      </c>
      <c r="J527" s="53" t="e">
        <f t="shared" ca="1" si="66"/>
        <v>#NUM!</v>
      </c>
      <c r="K527" s="45">
        <f t="shared" ca="1" si="68"/>
        <v>0</v>
      </c>
      <c r="L527" s="47"/>
      <c r="P527" s="35" t="str">
        <f t="shared" ca="1" si="69"/>
        <v/>
      </c>
      <c r="Q527" s="35" t="str">
        <f t="shared" ca="1" si="70"/>
        <v/>
      </c>
      <c r="R527" s="29" t="e">
        <f ca="1"/>
        <v>#N/A</v>
      </c>
    </row>
    <row r="528" spans="1:18" ht="15.75" x14ac:dyDescent="0.25">
      <c r="A528" s="39" t="str">
        <f t="shared" ca="1" si="67"/>
        <v>valeur 520</v>
      </c>
      <c r="B528" s="65">
        <f t="shared" ca="1" si="64"/>
        <v>255</v>
      </c>
      <c r="H528" s="48">
        <f t="shared" ca="1" si="65"/>
        <v>276</v>
      </c>
      <c r="I528" s="48">
        <f t="shared" ca="1" si="71"/>
        <v>276</v>
      </c>
      <c r="J528" s="53" t="e">
        <f t="shared" ca="1" si="66"/>
        <v>#NUM!</v>
      </c>
      <c r="K528" s="45">
        <f t="shared" ca="1" si="68"/>
        <v>0</v>
      </c>
      <c r="L528" s="47"/>
      <c r="P528" s="35" t="str">
        <f t="shared" ca="1" si="69"/>
        <v/>
      </c>
      <c r="Q528" s="35" t="str">
        <f t="shared" ca="1" si="70"/>
        <v/>
      </c>
      <c r="R528" s="29" t="e">
        <f ca="1"/>
        <v>#N/A</v>
      </c>
    </row>
    <row r="529" spans="1:18" ht="15.75" x14ac:dyDescent="0.25">
      <c r="A529" s="39" t="str">
        <f t="shared" ca="1" si="67"/>
        <v>valeur 521</v>
      </c>
      <c r="B529" s="65">
        <f t="shared" ca="1" si="64"/>
        <v>222</v>
      </c>
      <c r="H529" s="48">
        <f t="shared" ca="1" si="65"/>
        <v>276</v>
      </c>
      <c r="I529" s="48" t="str">
        <f t="shared" ca="1" si="71"/>
        <v/>
      </c>
      <c r="J529" s="53" t="e">
        <f t="shared" ca="1" si="66"/>
        <v>#NUM!</v>
      </c>
      <c r="K529" s="45">
        <f t="shared" ca="1" si="68"/>
        <v>0</v>
      </c>
      <c r="L529" s="47"/>
      <c r="P529" s="35" t="str">
        <f t="shared" ca="1" si="69"/>
        <v/>
      </c>
      <c r="Q529" s="35" t="str">
        <f t="shared" ca="1" si="70"/>
        <v/>
      </c>
      <c r="R529" s="29" t="e">
        <f ca="1"/>
        <v>#N/A</v>
      </c>
    </row>
    <row r="530" spans="1:18" ht="15.75" x14ac:dyDescent="0.25">
      <c r="A530" s="39" t="str">
        <f t="shared" ca="1" si="67"/>
        <v>valeur 522</v>
      </c>
      <c r="B530" s="65">
        <f t="shared" ca="1" si="64"/>
        <v>375</v>
      </c>
      <c r="H530" s="48">
        <f t="shared" ca="1" si="65"/>
        <v>276</v>
      </c>
      <c r="I530" s="48" t="str">
        <f t="shared" ca="1" si="71"/>
        <v/>
      </c>
      <c r="J530" s="53" t="e">
        <f t="shared" ca="1" si="66"/>
        <v>#NUM!</v>
      </c>
      <c r="K530" s="45">
        <f t="shared" ca="1" si="68"/>
        <v>0</v>
      </c>
      <c r="L530" s="47"/>
      <c r="P530" s="35" t="str">
        <f t="shared" ca="1" si="69"/>
        <v/>
      </c>
      <c r="Q530" s="35" t="str">
        <f t="shared" ca="1" si="70"/>
        <v/>
      </c>
      <c r="R530" s="29" t="e">
        <f ca="1"/>
        <v>#N/A</v>
      </c>
    </row>
    <row r="531" spans="1:18" ht="15.75" x14ac:dyDescent="0.25">
      <c r="A531" s="39" t="str">
        <f t="shared" ca="1" si="67"/>
        <v>valeur 523</v>
      </c>
      <c r="B531" s="65">
        <f t="shared" ca="1" si="64"/>
        <v>295</v>
      </c>
      <c r="H531" s="48">
        <f t="shared" ca="1" si="65"/>
        <v>277</v>
      </c>
      <c r="I531" s="48">
        <f t="shared" ca="1" si="71"/>
        <v>277</v>
      </c>
      <c r="J531" s="53" t="e">
        <f t="shared" ca="1" si="66"/>
        <v>#NUM!</v>
      </c>
      <c r="K531" s="45">
        <f t="shared" ca="1" si="68"/>
        <v>0</v>
      </c>
      <c r="L531" s="47"/>
      <c r="P531" s="35" t="str">
        <f t="shared" ca="1" si="69"/>
        <v/>
      </c>
      <c r="Q531" s="35" t="str">
        <f t="shared" ca="1" si="70"/>
        <v/>
      </c>
      <c r="R531" s="29" t="e">
        <f ca="1"/>
        <v>#N/A</v>
      </c>
    </row>
    <row r="532" spans="1:18" ht="15.75" x14ac:dyDescent="0.25">
      <c r="A532" s="39" t="str">
        <f t="shared" ca="1" si="67"/>
        <v>valeur 524</v>
      </c>
      <c r="B532" s="65">
        <f t="shared" ca="1" si="64"/>
        <v>417</v>
      </c>
      <c r="H532" s="48">
        <f t="shared" ca="1" si="65"/>
        <v>277</v>
      </c>
      <c r="I532" s="48" t="str">
        <f t="shared" ca="1" si="71"/>
        <v/>
      </c>
      <c r="J532" s="53" t="e">
        <f t="shared" ca="1" si="66"/>
        <v>#NUM!</v>
      </c>
      <c r="K532" s="45">
        <f t="shared" ca="1" si="68"/>
        <v>0</v>
      </c>
      <c r="L532" s="47"/>
      <c r="P532" s="35" t="str">
        <f t="shared" ca="1" si="69"/>
        <v/>
      </c>
      <c r="Q532" s="35" t="str">
        <f t="shared" ca="1" si="70"/>
        <v/>
      </c>
      <c r="R532" s="29" t="e">
        <f ca="1"/>
        <v>#N/A</v>
      </c>
    </row>
    <row r="533" spans="1:18" ht="15.75" x14ac:dyDescent="0.25">
      <c r="A533" s="39" t="str">
        <f t="shared" ca="1" si="67"/>
        <v>valeur 525</v>
      </c>
      <c r="B533" s="65">
        <f t="shared" ca="1" si="64"/>
        <v>262</v>
      </c>
      <c r="H533" s="48">
        <f t="shared" ca="1" si="65"/>
        <v>277</v>
      </c>
      <c r="I533" s="48" t="str">
        <f t="shared" ca="1" si="71"/>
        <v/>
      </c>
      <c r="J533" s="53" t="e">
        <f t="shared" ca="1" si="66"/>
        <v>#NUM!</v>
      </c>
      <c r="K533" s="45">
        <f t="shared" ca="1" si="68"/>
        <v>0</v>
      </c>
      <c r="L533" s="47"/>
      <c r="P533" s="35" t="str">
        <f t="shared" ca="1" si="69"/>
        <v/>
      </c>
      <c r="Q533" s="35" t="str">
        <f t="shared" ca="1" si="70"/>
        <v/>
      </c>
      <c r="R533" s="29" t="e">
        <f ca="1"/>
        <v>#N/A</v>
      </c>
    </row>
    <row r="534" spans="1:18" ht="15.75" x14ac:dyDescent="0.25">
      <c r="A534" s="39" t="str">
        <f t="shared" ca="1" si="67"/>
        <v>valeur 526</v>
      </c>
      <c r="B534" s="65">
        <f t="shared" ca="1" si="64"/>
        <v>429</v>
      </c>
      <c r="H534" s="48">
        <f t="shared" ca="1" si="65"/>
        <v>277</v>
      </c>
      <c r="I534" s="48" t="str">
        <f t="shared" ca="1" si="71"/>
        <v/>
      </c>
      <c r="J534" s="53" t="e">
        <f t="shared" ca="1" si="66"/>
        <v>#NUM!</v>
      </c>
      <c r="K534" s="45">
        <f t="shared" ca="1" si="68"/>
        <v>0</v>
      </c>
      <c r="L534" s="47"/>
      <c r="P534" s="35" t="str">
        <f t="shared" ca="1" si="69"/>
        <v/>
      </c>
      <c r="Q534" s="35" t="str">
        <f t="shared" ca="1" si="70"/>
        <v/>
      </c>
      <c r="R534" s="29" t="e">
        <f ca="1"/>
        <v>#N/A</v>
      </c>
    </row>
    <row r="535" spans="1:18" ht="15.75" x14ac:dyDescent="0.25">
      <c r="A535" s="39" t="str">
        <f t="shared" ca="1" si="67"/>
        <v>valeur 527</v>
      </c>
      <c r="B535" s="65">
        <f t="shared" ca="1" si="64"/>
        <v>321</v>
      </c>
      <c r="H535" s="48">
        <f t="shared" ca="1" si="65"/>
        <v>278</v>
      </c>
      <c r="I535" s="48">
        <f t="shared" ca="1" si="71"/>
        <v>278</v>
      </c>
      <c r="J535" s="53" t="e">
        <f t="shared" ca="1" si="66"/>
        <v>#NUM!</v>
      </c>
      <c r="K535" s="45">
        <f t="shared" ca="1" si="68"/>
        <v>0</v>
      </c>
      <c r="L535" s="47"/>
      <c r="P535" s="35" t="str">
        <f t="shared" ca="1" si="69"/>
        <v/>
      </c>
      <c r="Q535" s="35" t="str">
        <f t="shared" ca="1" si="70"/>
        <v/>
      </c>
      <c r="R535" s="29" t="e">
        <f ca="1"/>
        <v>#N/A</v>
      </c>
    </row>
    <row r="536" spans="1:18" ht="15.75" x14ac:dyDescent="0.25">
      <c r="A536" s="39" t="str">
        <f t="shared" ca="1" si="67"/>
        <v>valeur 528</v>
      </c>
      <c r="B536" s="65">
        <f t="shared" ca="1" si="64"/>
        <v>292</v>
      </c>
      <c r="H536" s="48">
        <f t="shared" ca="1" si="65"/>
        <v>278</v>
      </c>
      <c r="I536" s="48" t="str">
        <f t="shared" ca="1" si="71"/>
        <v/>
      </c>
      <c r="J536" s="53" t="e">
        <f t="shared" ca="1" si="66"/>
        <v>#NUM!</v>
      </c>
      <c r="K536" s="45">
        <f t="shared" ca="1" si="68"/>
        <v>0</v>
      </c>
      <c r="L536" s="47"/>
      <c r="P536" s="35" t="str">
        <f t="shared" ca="1" si="69"/>
        <v/>
      </c>
      <c r="Q536" s="35" t="str">
        <f t="shared" ca="1" si="70"/>
        <v/>
      </c>
      <c r="R536" s="29" t="e">
        <f ca="1"/>
        <v>#N/A</v>
      </c>
    </row>
    <row r="537" spans="1:18" ht="15.75" x14ac:dyDescent="0.25">
      <c r="A537" s="39" t="str">
        <f t="shared" ca="1" si="67"/>
        <v>valeur 529</v>
      </c>
      <c r="B537" s="65">
        <f t="shared" ca="1" si="64"/>
        <v>292</v>
      </c>
      <c r="H537" s="48">
        <f t="shared" ca="1" si="65"/>
        <v>278</v>
      </c>
      <c r="I537" s="48" t="str">
        <f t="shared" ca="1" si="71"/>
        <v/>
      </c>
      <c r="J537" s="53" t="e">
        <f t="shared" ca="1" si="66"/>
        <v>#NUM!</v>
      </c>
      <c r="K537" s="45">
        <f t="shared" ca="1" si="68"/>
        <v>0</v>
      </c>
      <c r="L537" s="47"/>
      <c r="P537" s="35" t="str">
        <f t="shared" ca="1" si="69"/>
        <v/>
      </c>
      <c r="Q537" s="35" t="str">
        <f t="shared" ca="1" si="70"/>
        <v/>
      </c>
      <c r="R537" s="29" t="e">
        <f ca="1"/>
        <v>#N/A</v>
      </c>
    </row>
    <row r="538" spans="1:18" ht="15.75" x14ac:dyDescent="0.25">
      <c r="A538" s="39" t="str">
        <f t="shared" ca="1" si="67"/>
        <v>valeur 530</v>
      </c>
      <c r="B538" s="65">
        <f t="shared" ca="1" si="64"/>
        <v>251</v>
      </c>
      <c r="H538" s="48">
        <f t="shared" ca="1" si="65"/>
        <v>278</v>
      </c>
      <c r="I538" s="48" t="str">
        <f t="shared" ca="1" si="71"/>
        <v/>
      </c>
      <c r="J538" s="53" t="e">
        <f t="shared" ca="1" si="66"/>
        <v>#NUM!</v>
      </c>
      <c r="K538" s="45">
        <f t="shared" ca="1" si="68"/>
        <v>0</v>
      </c>
      <c r="L538" s="47"/>
      <c r="P538" s="35" t="str">
        <f t="shared" ca="1" si="69"/>
        <v/>
      </c>
      <c r="Q538" s="35" t="str">
        <f t="shared" ca="1" si="70"/>
        <v/>
      </c>
      <c r="R538" s="29" t="e">
        <f ca="1"/>
        <v>#N/A</v>
      </c>
    </row>
    <row r="539" spans="1:18" ht="15.75" x14ac:dyDescent="0.25">
      <c r="A539" s="39" t="str">
        <f t="shared" ca="1" si="67"/>
        <v>valeur 531</v>
      </c>
      <c r="B539" s="65">
        <f t="shared" ca="1" si="64"/>
        <v>281</v>
      </c>
      <c r="H539" s="48">
        <f t="shared" ca="1" si="65"/>
        <v>278</v>
      </c>
      <c r="I539" s="48" t="str">
        <f t="shared" ca="1" si="71"/>
        <v/>
      </c>
      <c r="J539" s="53" t="e">
        <f t="shared" ca="1" si="66"/>
        <v>#NUM!</v>
      </c>
      <c r="K539" s="45">
        <f t="shared" ca="1" si="68"/>
        <v>0</v>
      </c>
      <c r="L539" s="47"/>
      <c r="P539" s="35" t="str">
        <f t="shared" ca="1" si="69"/>
        <v/>
      </c>
      <c r="Q539" s="35" t="str">
        <f t="shared" ca="1" si="70"/>
        <v/>
      </c>
      <c r="R539" s="29" t="e">
        <f ca="1"/>
        <v>#N/A</v>
      </c>
    </row>
    <row r="540" spans="1:18" ht="15.75" x14ac:dyDescent="0.25">
      <c r="A540" s="39" t="str">
        <f t="shared" ca="1" si="67"/>
        <v>valeur 532</v>
      </c>
      <c r="B540" s="65">
        <f t="shared" ca="1" si="64"/>
        <v>332</v>
      </c>
      <c r="H540" s="48">
        <f t="shared" ca="1" si="65"/>
        <v>279</v>
      </c>
      <c r="I540" s="48">
        <f t="shared" ca="1" si="71"/>
        <v>279</v>
      </c>
      <c r="J540" s="53" t="e">
        <f t="shared" ca="1" si="66"/>
        <v>#NUM!</v>
      </c>
      <c r="K540" s="45">
        <f t="shared" ca="1" si="68"/>
        <v>0</v>
      </c>
      <c r="L540" s="47"/>
      <c r="P540" s="35" t="str">
        <f t="shared" ca="1" si="69"/>
        <v/>
      </c>
      <c r="Q540" s="35" t="str">
        <f t="shared" ca="1" si="70"/>
        <v/>
      </c>
      <c r="R540" s="29" t="e">
        <f ca="1"/>
        <v>#N/A</v>
      </c>
    </row>
    <row r="541" spans="1:18" ht="15.75" x14ac:dyDescent="0.25">
      <c r="A541" s="39" t="str">
        <f t="shared" ca="1" si="67"/>
        <v>valeur 533</v>
      </c>
      <c r="B541" s="65">
        <f t="shared" ca="1" si="64"/>
        <v>254</v>
      </c>
      <c r="H541" s="48">
        <f t="shared" ca="1" si="65"/>
        <v>279</v>
      </c>
      <c r="I541" s="48" t="str">
        <f t="shared" ca="1" si="71"/>
        <v/>
      </c>
      <c r="J541" s="53" t="e">
        <f t="shared" ca="1" si="66"/>
        <v>#NUM!</v>
      </c>
      <c r="K541" s="45">
        <f t="shared" ca="1" si="68"/>
        <v>0</v>
      </c>
      <c r="L541" s="47"/>
      <c r="P541" s="35" t="str">
        <f t="shared" ca="1" si="69"/>
        <v/>
      </c>
      <c r="Q541" s="35" t="str">
        <f t="shared" ca="1" si="70"/>
        <v/>
      </c>
      <c r="R541" s="29" t="e">
        <f ca="1"/>
        <v>#N/A</v>
      </c>
    </row>
    <row r="542" spans="1:18" ht="15.75" x14ac:dyDescent="0.25">
      <c r="A542" s="39" t="str">
        <f t="shared" ca="1" si="67"/>
        <v>valeur 534</v>
      </c>
      <c r="B542" s="65">
        <f t="shared" ca="1" si="64"/>
        <v>234</v>
      </c>
      <c r="H542" s="48">
        <f t="shared" ca="1" si="65"/>
        <v>279</v>
      </c>
      <c r="I542" s="48" t="str">
        <f t="shared" ca="1" si="71"/>
        <v/>
      </c>
      <c r="J542" s="53" t="e">
        <f t="shared" ca="1" si="66"/>
        <v>#NUM!</v>
      </c>
      <c r="K542" s="45">
        <f t="shared" ca="1" si="68"/>
        <v>0</v>
      </c>
      <c r="L542" s="47"/>
      <c r="P542" s="35" t="str">
        <f t="shared" ca="1" si="69"/>
        <v/>
      </c>
      <c r="Q542" s="35" t="str">
        <f t="shared" ca="1" si="70"/>
        <v/>
      </c>
      <c r="R542" s="29" t="e">
        <f ca="1"/>
        <v>#N/A</v>
      </c>
    </row>
    <row r="543" spans="1:18" ht="15.75" x14ac:dyDescent="0.25">
      <c r="A543" s="39" t="str">
        <f t="shared" ca="1" si="67"/>
        <v>valeur 535</v>
      </c>
      <c r="B543" s="65">
        <f t="shared" ca="1" si="64"/>
        <v>391</v>
      </c>
      <c r="H543" s="48">
        <f t="shared" ca="1" si="65"/>
        <v>279</v>
      </c>
      <c r="I543" s="48" t="str">
        <f t="shared" ca="1" si="71"/>
        <v/>
      </c>
      <c r="J543" s="53" t="e">
        <f t="shared" ca="1" si="66"/>
        <v>#NUM!</v>
      </c>
      <c r="K543" s="45">
        <f t="shared" ca="1" si="68"/>
        <v>0</v>
      </c>
      <c r="L543" s="47"/>
      <c r="P543" s="35" t="str">
        <f t="shared" ca="1" si="69"/>
        <v/>
      </c>
      <c r="Q543" s="35" t="str">
        <f t="shared" ca="1" si="70"/>
        <v/>
      </c>
      <c r="R543" s="29" t="e">
        <f ca="1"/>
        <v>#N/A</v>
      </c>
    </row>
    <row r="544" spans="1:18" ht="15.75" x14ac:dyDescent="0.25">
      <c r="A544" s="39" t="str">
        <f t="shared" ca="1" si="67"/>
        <v>valeur 536</v>
      </c>
      <c r="B544" s="65">
        <f t="shared" ca="1" si="64"/>
        <v>389</v>
      </c>
      <c r="H544" s="48">
        <f t="shared" ca="1" si="65"/>
        <v>279</v>
      </c>
      <c r="I544" s="48" t="str">
        <f t="shared" ca="1" si="71"/>
        <v/>
      </c>
      <c r="J544" s="53" t="e">
        <f t="shared" ca="1" si="66"/>
        <v>#NUM!</v>
      </c>
      <c r="K544" s="45">
        <f t="shared" ca="1" si="68"/>
        <v>0</v>
      </c>
      <c r="L544" s="47"/>
      <c r="P544" s="35" t="str">
        <f t="shared" ca="1" si="69"/>
        <v/>
      </c>
      <c r="Q544" s="35" t="str">
        <f t="shared" ca="1" si="70"/>
        <v/>
      </c>
      <c r="R544" s="29" t="e">
        <f ca="1"/>
        <v>#N/A</v>
      </c>
    </row>
    <row r="545" spans="1:18" ht="15.75" x14ac:dyDescent="0.25">
      <c r="A545" s="39" t="str">
        <f t="shared" ca="1" si="67"/>
        <v>valeur 537</v>
      </c>
      <c r="B545" s="65">
        <f t="shared" ca="1" si="64"/>
        <v>410</v>
      </c>
      <c r="H545" s="48">
        <f t="shared" ca="1" si="65"/>
        <v>279</v>
      </c>
      <c r="I545" s="48" t="str">
        <f t="shared" ca="1" si="71"/>
        <v/>
      </c>
      <c r="J545" s="53" t="e">
        <f t="shared" ca="1" si="66"/>
        <v>#NUM!</v>
      </c>
      <c r="K545" s="45">
        <f t="shared" ca="1" si="68"/>
        <v>0</v>
      </c>
      <c r="L545" s="47"/>
      <c r="P545" s="35" t="str">
        <f t="shared" ca="1" si="69"/>
        <v/>
      </c>
      <c r="Q545" s="35" t="str">
        <f t="shared" ca="1" si="70"/>
        <v/>
      </c>
      <c r="R545" s="29" t="e">
        <f ca="1"/>
        <v>#N/A</v>
      </c>
    </row>
    <row r="546" spans="1:18" ht="15.75" x14ac:dyDescent="0.25">
      <c r="A546" s="39" t="str">
        <f t="shared" ca="1" si="67"/>
        <v>valeur 538</v>
      </c>
      <c r="B546" s="65">
        <f t="shared" ca="1" si="64"/>
        <v>286</v>
      </c>
      <c r="H546" s="48">
        <f t="shared" ca="1" si="65"/>
        <v>280</v>
      </c>
      <c r="I546" s="48">
        <f t="shared" ca="1" si="71"/>
        <v>280</v>
      </c>
      <c r="J546" s="53" t="e">
        <f t="shared" ca="1" si="66"/>
        <v>#NUM!</v>
      </c>
      <c r="K546" s="45">
        <f t="shared" ca="1" si="68"/>
        <v>0</v>
      </c>
      <c r="L546" s="47"/>
      <c r="P546" s="35" t="str">
        <f t="shared" ca="1" si="69"/>
        <v/>
      </c>
      <c r="Q546" s="35" t="str">
        <f t="shared" ca="1" si="70"/>
        <v/>
      </c>
      <c r="R546" s="29" t="e">
        <f ca="1"/>
        <v>#N/A</v>
      </c>
    </row>
    <row r="547" spans="1:18" ht="15.75" x14ac:dyDescent="0.25">
      <c r="A547" s="39" t="str">
        <f t="shared" ca="1" si="67"/>
        <v>valeur 539</v>
      </c>
      <c r="B547" s="65">
        <f t="shared" ca="1" si="64"/>
        <v>267</v>
      </c>
      <c r="H547" s="48">
        <f t="shared" ca="1" si="65"/>
        <v>280</v>
      </c>
      <c r="I547" s="48" t="str">
        <f t="shared" ca="1" si="71"/>
        <v/>
      </c>
      <c r="J547" s="53" t="e">
        <f t="shared" ca="1" si="66"/>
        <v>#NUM!</v>
      </c>
      <c r="K547" s="45">
        <f t="shared" ca="1" si="68"/>
        <v>0</v>
      </c>
      <c r="L547" s="47"/>
      <c r="P547" s="35" t="str">
        <f t="shared" ca="1" si="69"/>
        <v/>
      </c>
      <c r="Q547" s="35" t="str">
        <f t="shared" ca="1" si="70"/>
        <v/>
      </c>
      <c r="R547" s="29" t="e">
        <f ca="1"/>
        <v>#N/A</v>
      </c>
    </row>
    <row r="548" spans="1:18" ht="15.75" x14ac:dyDescent="0.25">
      <c r="A548" s="39" t="str">
        <f t="shared" ca="1" si="67"/>
        <v>valeur 540</v>
      </c>
      <c r="B548" s="65">
        <f t="shared" ca="1" si="64"/>
        <v>482</v>
      </c>
      <c r="H548" s="48">
        <f t="shared" ca="1" si="65"/>
        <v>280</v>
      </c>
      <c r="I548" s="48" t="str">
        <f t="shared" ca="1" si="71"/>
        <v/>
      </c>
      <c r="J548" s="53" t="e">
        <f t="shared" ca="1" si="66"/>
        <v>#NUM!</v>
      </c>
      <c r="K548" s="45">
        <f t="shared" ca="1" si="68"/>
        <v>0</v>
      </c>
      <c r="L548" s="47"/>
      <c r="P548" s="35" t="str">
        <f t="shared" ca="1" si="69"/>
        <v/>
      </c>
      <c r="Q548" s="35" t="str">
        <f t="shared" ca="1" si="70"/>
        <v/>
      </c>
      <c r="R548" s="29" t="e">
        <f ca="1"/>
        <v>#N/A</v>
      </c>
    </row>
    <row r="549" spans="1:18" ht="15.75" x14ac:dyDescent="0.25">
      <c r="A549" s="39" t="str">
        <f t="shared" ca="1" si="67"/>
        <v>valeur 541</v>
      </c>
      <c r="B549" s="65">
        <f t="shared" ca="1" si="64"/>
        <v>322</v>
      </c>
      <c r="H549" s="48">
        <f t="shared" ca="1" si="65"/>
        <v>280</v>
      </c>
      <c r="I549" s="48" t="str">
        <f t="shared" ca="1" si="71"/>
        <v/>
      </c>
      <c r="J549" s="53" t="e">
        <f t="shared" ca="1" si="66"/>
        <v>#NUM!</v>
      </c>
      <c r="K549" s="45">
        <f t="shared" ca="1" si="68"/>
        <v>0</v>
      </c>
      <c r="L549" s="47"/>
      <c r="P549" s="35" t="str">
        <f t="shared" ca="1" si="69"/>
        <v/>
      </c>
      <c r="Q549" s="35" t="str">
        <f t="shared" ca="1" si="70"/>
        <v/>
      </c>
      <c r="R549" s="29" t="e">
        <f ca="1"/>
        <v>#N/A</v>
      </c>
    </row>
    <row r="550" spans="1:18" ht="15.75" x14ac:dyDescent="0.25">
      <c r="A550" s="39" t="str">
        <f t="shared" ca="1" si="67"/>
        <v>valeur 542</v>
      </c>
      <c r="B550" s="65">
        <f t="shared" ca="1" si="64"/>
        <v>238</v>
      </c>
      <c r="H550" s="48">
        <f t="shared" ca="1" si="65"/>
        <v>280</v>
      </c>
      <c r="I550" s="48" t="str">
        <f t="shared" ca="1" si="71"/>
        <v/>
      </c>
      <c r="J550" s="53" t="e">
        <f t="shared" ca="1" si="66"/>
        <v>#NUM!</v>
      </c>
      <c r="K550" s="45">
        <f t="shared" ca="1" si="68"/>
        <v>0</v>
      </c>
      <c r="L550" s="47"/>
      <c r="P550" s="35" t="str">
        <f t="shared" ca="1" si="69"/>
        <v/>
      </c>
      <c r="Q550" s="35" t="str">
        <f t="shared" ca="1" si="70"/>
        <v/>
      </c>
      <c r="R550" s="29" t="e">
        <f ca="1"/>
        <v>#N/A</v>
      </c>
    </row>
    <row r="551" spans="1:18" ht="15.75" x14ac:dyDescent="0.25">
      <c r="A551" s="39" t="str">
        <f t="shared" ca="1" si="67"/>
        <v>valeur 543</v>
      </c>
      <c r="B551" s="65">
        <f t="shared" ca="1" si="64"/>
        <v>384</v>
      </c>
      <c r="H551" s="48">
        <f t="shared" ca="1" si="65"/>
        <v>280</v>
      </c>
      <c r="I551" s="48" t="str">
        <f t="shared" ca="1" si="71"/>
        <v/>
      </c>
      <c r="J551" s="53" t="e">
        <f t="shared" ca="1" si="66"/>
        <v>#NUM!</v>
      </c>
      <c r="K551" s="45">
        <f t="shared" ca="1" si="68"/>
        <v>0</v>
      </c>
      <c r="L551" s="47"/>
      <c r="P551" s="35" t="str">
        <f t="shared" ca="1" si="69"/>
        <v/>
      </c>
      <c r="Q551" s="35" t="str">
        <f t="shared" ca="1" si="70"/>
        <v/>
      </c>
      <c r="R551" s="29" t="e">
        <f ca="1"/>
        <v>#N/A</v>
      </c>
    </row>
    <row r="552" spans="1:18" ht="15.75" x14ac:dyDescent="0.25">
      <c r="A552" s="39" t="str">
        <f t="shared" ca="1" si="67"/>
        <v>valeur 544</v>
      </c>
      <c r="B552" s="65">
        <f t="shared" ca="1" si="64"/>
        <v>364</v>
      </c>
      <c r="H552" s="48">
        <f t="shared" ca="1" si="65"/>
        <v>280</v>
      </c>
      <c r="I552" s="48" t="str">
        <f t="shared" ca="1" si="71"/>
        <v/>
      </c>
      <c r="J552" s="53" t="e">
        <f t="shared" ca="1" si="66"/>
        <v>#NUM!</v>
      </c>
      <c r="K552" s="45">
        <f t="shared" ca="1" si="68"/>
        <v>0</v>
      </c>
      <c r="L552" s="47"/>
      <c r="P552" s="35" t="str">
        <f t="shared" ca="1" si="69"/>
        <v/>
      </c>
      <c r="Q552" s="35" t="str">
        <f t="shared" ca="1" si="70"/>
        <v/>
      </c>
      <c r="R552" s="29" t="e">
        <f ca="1"/>
        <v>#N/A</v>
      </c>
    </row>
    <row r="553" spans="1:18" ht="15.75" x14ac:dyDescent="0.25">
      <c r="A553" s="39" t="str">
        <f t="shared" ca="1" si="67"/>
        <v>valeur 545</v>
      </c>
      <c r="B553" s="65">
        <f t="shared" ca="1" si="64"/>
        <v>325</v>
      </c>
      <c r="H553" s="48">
        <f t="shared" ca="1" si="65"/>
        <v>280</v>
      </c>
      <c r="I553" s="48" t="str">
        <f t="shared" ca="1" si="71"/>
        <v/>
      </c>
      <c r="J553" s="53" t="e">
        <f t="shared" ca="1" si="66"/>
        <v>#NUM!</v>
      </c>
      <c r="K553" s="45">
        <f t="shared" ca="1" si="68"/>
        <v>0</v>
      </c>
      <c r="L553" s="47"/>
      <c r="P553" s="35" t="str">
        <f t="shared" ca="1" si="69"/>
        <v/>
      </c>
      <c r="Q553" s="35" t="str">
        <f t="shared" ca="1" si="70"/>
        <v/>
      </c>
      <c r="R553" s="29" t="e">
        <f ca="1"/>
        <v>#N/A</v>
      </c>
    </row>
    <row r="554" spans="1:18" ht="15.75" x14ac:dyDescent="0.25">
      <c r="A554" s="39" t="str">
        <f t="shared" ca="1" si="67"/>
        <v>valeur 546</v>
      </c>
      <c r="B554" s="65">
        <f t="shared" ca="1" si="64"/>
        <v>346</v>
      </c>
      <c r="H554" s="48">
        <f t="shared" ca="1" si="65"/>
        <v>280</v>
      </c>
      <c r="I554" s="48" t="str">
        <f t="shared" ca="1" si="71"/>
        <v/>
      </c>
      <c r="J554" s="53" t="e">
        <f t="shared" ca="1" si="66"/>
        <v>#NUM!</v>
      </c>
      <c r="K554" s="45">
        <f t="shared" ca="1" si="68"/>
        <v>0</v>
      </c>
      <c r="L554" s="47"/>
      <c r="P554" s="35" t="str">
        <f t="shared" ca="1" si="69"/>
        <v/>
      </c>
      <c r="Q554" s="35" t="str">
        <f t="shared" ca="1" si="70"/>
        <v/>
      </c>
      <c r="R554" s="29" t="e">
        <f ca="1"/>
        <v>#N/A</v>
      </c>
    </row>
    <row r="555" spans="1:18" ht="15.75" x14ac:dyDescent="0.25">
      <c r="A555" s="39" t="str">
        <f t="shared" ca="1" si="67"/>
        <v>valeur 547</v>
      </c>
      <c r="B555" s="65">
        <f t="shared" ca="1" si="64"/>
        <v>427</v>
      </c>
      <c r="H555" s="48">
        <f t="shared" ca="1" si="65"/>
        <v>281</v>
      </c>
      <c r="I555" s="48">
        <f t="shared" ca="1" si="71"/>
        <v>281</v>
      </c>
      <c r="J555" s="53" t="e">
        <f t="shared" ca="1" si="66"/>
        <v>#NUM!</v>
      </c>
      <c r="K555" s="45">
        <f t="shared" ca="1" si="68"/>
        <v>0</v>
      </c>
      <c r="L555" s="47"/>
      <c r="P555" s="35" t="str">
        <f t="shared" ca="1" si="69"/>
        <v/>
      </c>
      <c r="Q555" s="35" t="str">
        <f t="shared" ca="1" si="70"/>
        <v/>
      </c>
      <c r="R555" s="29" t="e">
        <f ca="1"/>
        <v>#N/A</v>
      </c>
    </row>
    <row r="556" spans="1:18" ht="15.75" x14ac:dyDescent="0.25">
      <c r="A556" s="39" t="str">
        <f t="shared" ca="1" si="67"/>
        <v>valeur 548</v>
      </c>
      <c r="B556" s="65">
        <f t="shared" ca="1" si="64"/>
        <v>232</v>
      </c>
      <c r="H556" s="48">
        <f t="shared" ca="1" si="65"/>
        <v>281</v>
      </c>
      <c r="I556" s="48" t="str">
        <f t="shared" ca="1" si="71"/>
        <v/>
      </c>
      <c r="J556" s="53" t="e">
        <f t="shared" ca="1" si="66"/>
        <v>#NUM!</v>
      </c>
      <c r="K556" s="45">
        <f t="shared" ca="1" si="68"/>
        <v>0</v>
      </c>
      <c r="L556" s="47"/>
      <c r="P556" s="35" t="str">
        <f t="shared" ca="1" si="69"/>
        <v/>
      </c>
      <c r="Q556" s="35" t="str">
        <f t="shared" ca="1" si="70"/>
        <v/>
      </c>
      <c r="R556" s="29" t="e">
        <f ca="1"/>
        <v>#N/A</v>
      </c>
    </row>
    <row r="557" spans="1:18" ht="15.75" x14ac:dyDescent="0.25">
      <c r="A557" s="39" t="str">
        <f t="shared" ca="1" si="67"/>
        <v>valeur 549</v>
      </c>
      <c r="B557" s="65">
        <f t="shared" ca="1" si="64"/>
        <v>313</v>
      </c>
      <c r="H557" s="48">
        <f t="shared" ca="1" si="65"/>
        <v>281</v>
      </c>
      <c r="I557" s="48" t="str">
        <f t="shared" ca="1" si="71"/>
        <v/>
      </c>
      <c r="J557" s="53" t="e">
        <f t="shared" ca="1" si="66"/>
        <v>#NUM!</v>
      </c>
      <c r="K557" s="45">
        <f t="shared" ca="1" si="68"/>
        <v>0</v>
      </c>
      <c r="L557" s="47"/>
      <c r="P557" s="35" t="str">
        <f t="shared" ca="1" si="69"/>
        <v/>
      </c>
      <c r="Q557" s="35" t="str">
        <f t="shared" ca="1" si="70"/>
        <v/>
      </c>
      <c r="R557" s="29" t="e">
        <f ca="1"/>
        <v>#N/A</v>
      </c>
    </row>
    <row r="558" spans="1:18" ht="15.75" x14ac:dyDescent="0.25">
      <c r="A558" s="39" t="str">
        <f t="shared" ca="1" si="67"/>
        <v>valeur 550</v>
      </c>
      <c r="B558" s="65">
        <f t="shared" ca="1" si="64"/>
        <v>271</v>
      </c>
      <c r="H558" s="48">
        <f t="shared" ca="1" si="65"/>
        <v>281</v>
      </c>
      <c r="I558" s="48" t="str">
        <f t="shared" ca="1" si="71"/>
        <v/>
      </c>
      <c r="J558" s="53" t="e">
        <f t="shared" ca="1" si="66"/>
        <v>#NUM!</v>
      </c>
      <c r="K558" s="45">
        <f t="shared" ca="1" si="68"/>
        <v>0</v>
      </c>
      <c r="L558" s="47"/>
      <c r="P558" s="35" t="str">
        <f t="shared" ca="1" si="69"/>
        <v/>
      </c>
      <c r="Q558" s="35" t="str">
        <f t="shared" ca="1" si="70"/>
        <v/>
      </c>
      <c r="R558" s="29" t="e">
        <f ca="1"/>
        <v>#N/A</v>
      </c>
    </row>
    <row r="559" spans="1:18" ht="15.75" x14ac:dyDescent="0.25">
      <c r="A559" s="39" t="str">
        <f t="shared" ca="1" si="67"/>
        <v>valeur 551</v>
      </c>
      <c r="B559" s="65">
        <f t="shared" ca="1" si="64"/>
        <v>201</v>
      </c>
      <c r="H559" s="48">
        <f t="shared" ca="1" si="65"/>
        <v>281</v>
      </c>
      <c r="I559" s="48" t="str">
        <f t="shared" ca="1" si="71"/>
        <v/>
      </c>
      <c r="J559" s="53" t="e">
        <f t="shared" ca="1" si="66"/>
        <v>#NUM!</v>
      </c>
      <c r="K559" s="45">
        <f t="shared" ca="1" si="68"/>
        <v>0</v>
      </c>
      <c r="L559" s="47"/>
      <c r="P559" s="35" t="str">
        <f t="shared" ca="1" si="69"/>
        <v/>
      </c>
      <c r="Q559" s="35" t="str">
        <f t="shared" ca="1" si="70"/>
        <v/>
      </c>
      <c r="R559" s="29" t="e">
        <f ca="1"/>
        <v>#N/A</v>
      </c>
    </row>
    <row r="560" spans="1:18" ht="15.75" x14ac:dyDescent="0.25">
      <c r="A560" s="39" t="str">
        <f t="shared" ca="1" si="67"/>
        <v>valeur 552</v>
      </c>
      <c r="B560" s="65">
        <f t="shared" ca="1" si="64"/>
        <v>273</v>
      </c>
      <c r="H560" s="48">
        <f t="shared" ca="1" si="65"/>
        <v>281</v>
      </c>
      <c r="I560" s="48" t="str">
        <f t="shared" ca="1" si="71"/>
        <v/>
      </c>
      <c r="J560" s="53" t="e">
        <f t="shared" ca="1" si="66"/>
        <v>#NUM!</v>
      </c>
      <c r="K560" s="45">
        <f t="shared" ca="1" si="68"/>
        <v>0</v>
      </c>
      <c r="L560" s="47"/>
      <c r="P560" s="35" t="str">
        <f t="shared" ca="1" si="69"/>
        <v/>
      </c>
      <c r="Q560" s="35" t="str">
        <f t="shared" ca="1" si="70"/>
        <v/>
      </c>
      <c r="R560" s="29" t="e">
        <f ca="1"/>
        <v>#N/A</v>
      </c>
    </row>
    <row r="561" spans="1:18" ht="15.75" x14ac:dyDescent="0.25">
      <c r="A561" s="39" t="str">
        <f t="shared" ca="1" si="67"/>
        <v>valeur 553</v>
      </c>
      <c r="B561" s="65">
        <f t="shared" ca="1" si="64"/>
        <v>354</v>
      </c>
      <c r="H561" s="48">
        <f t="shared" ca="1" si="65"/>
        <v>281</v>
      </c>
      <c r="I561" s="48" t="str">
        <f t="shared" ca="1" si="71"/>
        <v/>
      </c>
      <c r="J561" s="53" t="e">
        <f t="shared" ca="1" si="66"/>
        <v>#NUM!</v>
      </c>
      <c r="K561" s="45">
        <f t="shared" ca="1" si="68"/>
        <v>0</v>
      </c>
      <c r="L561" s="47"/>
      <c r="P561" s="35" t="str">
        <f t="shared" ca="1" si="69"/>
        <v/>
      </c>
      <c r="Q561" s="35" t="str">
        <f t="shared" ca="1" si="70"/>
        <v/>
      </c>
      <c r="R561" s="29" t="e">
        <f ca="1"/>
        <v>#N/A</v>
      </c>
    </row>
    <row r="562" spans="1:18" ht="15.75" x14ac:dyDescent="0.25">
      <c r="A562" s="39" t="str">
        <f t="shared" ca="1" si="67"/>
        <v>valeur 554</v>
      </c>
      <c r="B562" s="65">
        <f t="shared" ca="1" si="64"/>
        <v>485</v>
      </c>
      <c r="H562" s="48">
        <f t="shared" ca="1" si="65"/>
        <v>282</v>
      </c>
      <c r="I562" s="48">
        <f t="shared" ca="1" si="71"/>
        <v>282</v>
      </c>
      <c r="J562" s="53" t="e">
        <f t="shared" ca="1" si="66"/>
        <v>#NUM!</v>
      </c>
      <c r="K562" s="45">
        <f t="shared" ca="1" si="68"/>
        <v>0</v>
      </c>
      <c r="L562" s="47"/>
      <c r="P562" s="35" t="str">
        <f t="shared" ca="1" si="69"/>
        <v/>
      </c>
      <c r="Q562" s="35" t="str">
        <f t="shared" ca="1" si="70"/>
        <v/>
      </c>
      <c r="R562" s="29" t="e">
        <f ca="1"/>
        <v>#N/A</v>
      </c>
    </row>
    <row r="563" spans="1:18" ht="15.75" x14ac:dyDescent="0.25">
      <c r="A563" s="39" t="str">
        <f t="shared" ca="1" si="67"/>
        <v>valeur 555</v>
      </c>
      <c r="B563" s="65">
        <f t="shared" ca="1" si="64"/>
        <v>240</v>
      </c>
      <c r="H563" s="48">
        <f t="shared" ca="1" si="65"/>
        <v>282</v>
      </c>
      <c r="I563" s="48" t="str">
        <f t="shared" ca="1" si="71"/>
        <v/>
      </c>
      <c r="J563" s="53" t="e">
        <f t="shared" ca="1" si="66"/>
        <v>#NUM!</v>
      </c>
      <c r="K563" s="45">
        <f t="shared" ca="1" si="68"/>
        <v>0</v>
      </c>
      <c r="L563" s="47"/>
      <c r="P563" s="35" t="str">
        <f t="shared" ca="1" si="69"/>
        <v/>
      </c>
      <c r="Q563" s="35" t="str">
        <f t="shared" ca="1" si="70"/>
        <v/>
      </c>
      <c r="R563" s="29" t="e">
        <f ca="1"/>
        <v>#N/A</v>
      </c>
    </row>
    <row r="564" spans="1:18" ht="15.75" x14ac:dyDescent="0.25">
      <c r="A564" s="39" t="str">
        <f t="shared" ca="1" si="67"/>
        <v>valeur 556</v>
      </c>
      <c r="B564" s="65">
        <f t="shared" ca="1" si="64"/>
        <v>368</v>
      </c>
      <c r="H564" s="48">
        <f t="shared" ca="1" si="65"/>
        <v>282</v>
      </c>
      <c r="I564" s="48" t="str">
        <f t="shared" ca="1" si="71"/>
        <v/>
      </c>
      <c r="J564" s="53" t="e">
        <f t="shared" ca="1" si="66"/>
        <v>#NUM!</v>
      </c>
      <c r="K564" s="45">
        <f t="shared" ca="1" si="68"/>
        <v>0</v>
      </c>
      <c r="L564" s="47"/>
      <c r="P564" s="35" t="str">
        <f t="shared" ca="1" si="69"/>
        <v/>
      </c>
      <c r="Q564" s="35" t="str">
        <f t="shared" ca="1" si="70"/>
        <v/>
      </c>
      <c r="R564" s="29" t="e">
        <f ca="1"/>
        <v>#N/A</v>
      </c>
    </row>
    <row r="565" spans="1:18" ht="15.75" x14ac:dyDescent="0.25">
      <c r="A565" s="39" t="str">
        <f t="shared" ca="1" si="67"/>
        <v>valeur 557</v>
      </c>
      <c r="B565" s="65">
        <f t="shared" ca="1" si="64"/>
        <v>378</v>
      </c>
      <c r="H565" s="48">
        <f t="shared" ca="1" si="65"/>
        <v>282</v>
      </c>
      <c r="I565" s="48" t="str">
        <f t="shared" ca="1" si="71"/>
        <v/>
      </c>
      <c r="J565" s="53" t="e">
        <f t="shared" ca="1" si="66"/>
        <v>#NUM!</v>
      </c>
      <c r="K565" s="45">
        <f t="shared" ca="1" si="68"/>
        <v>0</v>
      </c>
      <c r="L565" s="47"/>
      <c r="P565" s="35" t="str">
        <f t="shared" ca="1" si="69"/>
        <v/>
      </c>
      <c r="Q565" s="35" t="str">
        <f t="shared" ca="1" si="70"/>
        <v/>
      </c>
      <c r="R565" s="29" t="e">
        <f ca="1"/>
        <v>#N/A</v>
      </c>
    </row>
    <row r="566" spans="1:18" ht="15.75" x14ac:dyDescent="0.25">
      <c r="A566" s="39" t="str">
        <f t="shared" ca="1" si="67"/>
        <v>valeur 558</v>
      </c>
      <c r="B566" s="65">
        <f t="shared" ca="1" si="64"/>
        <v>238</v>
      </c>
      <c r="H566" s="48">
        <f t="shared" ca="1" si="65"/>
        <v>282</v>
      </c>
      <c r="I566" s="48" t="str">
        <f t="shared" ca="1" si="71"/>
        <v/>
      </c>
      <c r="J566" s="53" t="e">
        <f t="shared" ca="1" si="66"/>
        <v>#NUM!</v>
      </c>
      <c r="K566" s="45">
        <f t="shared" ca="1" si="68"/>
        <v>0</v>
      </c>
      <c r="L566" s="47"/>
      <c r="P566" s="35" t="str">
        <f t="shared" ca="1" si="69"/>
        <v/>
      </c>
      <c r="Q566" s="35" t="str">
        <f t="shared" ca="1" si="70"/>
        <v/>
      </c>
      <c r="R566" s="29" t="e">
        <f ca="1"/>
        <v>#N/A</v>
      </c>
    </row>
    <row r="567" spans="1:18" ht="15.75" x14ac:dyDescent="0.25">
      <c r="A567" s="39" t="str">
        <f t="shared" ca="1" si="67"/>
        <v>valeur 559</v>
      </c>
      <c r="B567" s="65">
        <f t="shared" ca="1" si="64"/>
        <v>420</v>
      </c>
      <c r="H567" s="48">
        <f t="shared" ca="1" si="65"/>
        <v>282</v>
      </c>
      <c r="I567" s="48" t="str">
        <f t="shared" ca="1" si="71"/>
        <v/>
      </c>
      <c r="J567" s="53" t="e">
        <f t="shared" ca="1" si="66"/>
        <v>#NUM!</v>
      </c>
      <c r="K567" s="45">
        <f t="shared" ca="1" si="68"/>
        <v>0</v>
      </c>
      <c r="L567" s="47"/>
      <c r="P567" s="35" t="str">
        <f t="shared" ca="1" si="69"/>
        <v/>
      </c>
      <c r="Q567" s="35" t="str">
        <f t="shared" ca="1" si="70"/>
        <v/>
      </c>
      <c r="R567" s="29" t="e">
        <f ca="1"/>
        <v>#N/A</v>
      </c>
    </row>
    <row r="568" spans="1:18" ht="15.75" x14ac:dyDescent="0.25">
      <c r="A568" s="39" t="str">
        <f t="shared" ca="1" si="67"/>
        <v>valeur 560</v>
      </c>
      <c r="B568" s="65">
        <f t="shared" ca="1" si="64"/>
        <v>390</v>
      </c>
      <c r="H568" s="48">
        <f t="shared" ca="1" si="65"/>
        <v>282</v>
      </c>
      <c r="I568" s="48" t="str">
        <f t="shared" ca="1" si="71"/>
        <v/>
      </c>
      <c r="J568" s="53" t="e">
        <f t="shared" ca="1" si="66"/>
        <v>#NUM!</v>
      </c>
      <c r="K568" s="45">
        <f t="shared" ca="1" si="68"/>
        <v>0</v>
      </c>
      <c r="L568" s="47"/>
      <c r="P568" s="35" t="str">
        <f t="shared" ca="1" si="69"/>
        <v/>
      </c>
      <c r="Q568" s="35" t="str">
        <f t="shared" ca="1" si="70"/>
        <v/>
      </c>
      <c r="R568" s="29" t="e">
        <f ca="1"/>
        <v>#N/A</v>
      </c>
    </row>
    <row r="569" spans="1:18" ht="15.75" x14ac:dyDescent="0.25">
      <c r="A569" s="39" t="str">
        <f t="shared" ca="1" si="67"/>
        <v>valeur 561</v>
      </c>
      <c r="B569" s="65">
        <f t="shared" ca="1" si="64"/>
        <v>497</v>
      </c>
      <c r="H569" s="48">
        <f t="shared" ca="1" si="65"/>
        <v>283</v>
      </c>
      <c r="I569" s="48">
        <f t="shared" ca="1" si="71"/>
        <v>283</v>
      </c>
      <c r="J569" s="53" t="e">
        <f t="shared" ca="1" si="66"/>
        <v>#NUM!</v>
      </c>
      <c r="K569" s="45">
        <f t="shared" ca="1" si="68"/>
        <v>0</v>
      </c>
      <c r="L569" s="47"/>
      <c r="P569" s="35" t="str">
        <f t="shared" ca="1" si="69"/>
        <v/>
      </c>
      <c r="Q569" s="35" t="str">
        <f t="shared" ca="1" si="70"/>
        <v/>
      </c>
      <c r="R569" s="29" t="e">
        <f ca="1"/>
        <v>#N/A</v>
      </c>
    </row>
    <row r="570" spans="1:18" ht="15.75" x14ac:dyDescent="0.25">
      <c r="A570" s="39" t="str">
        <f t="shared" ca="1" si="67"/>
        <v>valeur 562</v>
      </c>
      <c r="B570" s="65">
        <f t="shared" ca="1" si="64"/>
        <v>496</v>
      </c>
      <c r="H570" s="48">
        <f t="shared" ca="1" si="65"/>
        <v>283</v>
      </c>
      <c r="I570" s="48" t="str">
        <f t="shared" ca="1" si="71"/>
        <v/>
      </c>
      <c r="J570" s="53" t="e">
        <f t="shared" ca="1" si="66"/>
        <v>#NUM!</v>
      </c>
      <c r="K570" s="45">
        <f t="shared" ca="1" si="68"/>
        <v>0</v>
      </c>
      <c r="L570" s="47"/>
      <c r="P570" s="35" t="str">
        <f t="shared" ca="1" si="69"/>
        <v/>
      </c>
      <c r="Q570" s="35" t="str">
        <f t="shared" ca="1" si="70"/>
        <v/>
      </c>
      <c r="R570" s="29" t="e">
        <f ca="1"/>
        <v>#N/A</v>
      </c>
    </row>
    <row r="571" spans="1:18" ht="15.75" x14ac:dyDescent="0.25">
      <c r="A571" s="39" t="str">
        <f t="shared" ca="1" si="67"/>
        <v>valeur 563</v>
      </c>
      <c r="B571" s="65">
        <f t="shared" ca="1" si="64"/>
        <v>214</v>
      </c>
      <c r="H571" s="48">
        <f t="shared" ca="1" si="65"/>
        <v>283</v>
      </c>
      <c r="I571" s="48" t="str">
        <f t="shared" ca="1" si="71"/>
        <v/>
      </c>
      <c r="J571" s="53" t="e">
        <f t="shared" ca="1" si="66"/>
        <v>#NUM!</v>
      </c>
      <c r="K571" s="45">
        <f t="shared" ca="1" si="68"/>
        <v>0</v>
      </c>
      <c r="L571" s="47"/>
      <c r="P571" s="35" t="str">
        <f t="shared" ca="1" si="69"/>
        <v/>
      </c>
      <c r="Q571" s="35" t="str">
        <f t="shared" ca="1" si="70"/>
        <v/>
      </c>
      <c r="R571" s="29" t="e">
        <f ca="1"/>
        <v>#N/A</v>
      </c>
    </row>
    <row r="572" spans="1:18" ht="15.75" x14ac:dyDescent="0.25">
      <c r="A572" s="39" t="str">
        <f t="shared" ca="1" si="67"/>
        <v>valeur 564</v>
      </c>
      <c r="B572" s="65">
        <f t="shared" ca="1" si="64"/>
        <v>388</v>
      </c>
      <c r="H572" s="48">
        <f t="shared" ca="1" si="65"/>
        <v>283</v>
      </c>
      <c r="I572" s="48" t="str">
        <f t="shared" ca="1" si="71"/>
        <v/>
      </c>
      <c r="J572" s="53" t="e">
        <f t="shared" ca="1" si="66"/>
        <v>#NUM!</v>
      </c>
      <c r="K572" s="45">
        <f t="shared" ca="1" si="68"/>
        <v>0</v>
      </c>
      <c r="L572" s="47"/>
      <c r="P572" s="35" t="str">
        <f t="shared" ca="1" si="69"/>
        <v/>
      </c>
      <c r="Q572" s="35" t="str">
        <f t="shared" ca="1" si="70"/>
        <v/>
      </c>
      <c r="R572" s="29" t="e">
        <f ca="1"/>
        <v>#N/A</v>
      </c>
    </row>
    <row r="573" spans="1:18" ht="15.75" x14ac:dyDescent="0.25">
      <c r="A573" s="39" t="str">
        <f t="shared" ca="1" si="67"/>
        <v>valeur 565</v>
      </c>
      <c r="B573" s="65">
        <f t="shared" ca="1" si="64"/>
        <v>234</v>
      </c>
      <c r="H573" s="48">
        <f t="shared" ca="1" si="65"/>
        <v>283</v>
      </c>
      <c r="I573" s="48" t="str">
        <f t="shared" ca="1" si="71"/>
        <v/>
      </c>
      <c r="J573" s="53" t="e">
        <f t="shared" ca="1" si="66"/>
        <v>#NUM!</v>
      </c>
      <c r="K573" s="45">
        <f t="shared" ca="1" si="68"/>
        <v>0</v>
      </c>
      <c r="L573" s="47"/>
      <c r="P573" s="35" t="str">
        <f t="shared" ca="1" si="69"/>
        <v/>
      </c>
      <c r="Q573" s="35" t="str">
        <f t="shared" ca="1" si="70"/>
        <v/>
      </c>
      <c r="R573" s="29" t="e">
        <f ca="1"/>
        <v>#N/A</v>
      </c>
    </row>
    <row r="574" spans="1:18" ht="15.75" x14ac:dyDescent="0.25">
      <c r="A574" s="39" t="str">
        <f t="shared" ca="1" si="67"/>
        <v>valeur 566</v>
      </c>
      <c r="B574" s="65">
        <f t="shared" ca="1" si="64"/>
        <v>293</v>
      </c>
      <c r="H574" s="48">
        <f t="shared" ca="1" si="65"/>
        <v>283</v>
      </c>
      <c r="I574" s="48" t="str">
        <f t="shared" ca="1" si="71"/>
        <v/>
      </c>
      <c r="J574" s="53" t="e">
        <f t="shared" ca="1" si="66"/>
        <v>#NUM!</v>
      </c>
      <c r="K574" s="45">
        <f t="shared" ca="1" si="68"/>
        <v>0</v>
      </c>
      <c r="L574" s="47"/>
      <c r="P574" s="35" t="str">
        <f t="shared" ca="1" si="69"/>
        <v/>
      </c>
      <c r="Q574" s="35" t="str">
        <f t="shared" ca="1" si="70"/>
        <v/>
      </c>
      <c r="R574" s="29" t="e">
        <f ca="1"/>
        <v>#N/A</v>
      </c>
    </row>
    <row r="575" spans="1:18" ht="15.75" x14ac:dyDescent="0.25">
      <c r="A575" s="39" t="str">
        <f t="shared" ca="1" si="67"/>
        <v>valeur 567</v>
      </c>
      <c r="B575" s="65">
        <f t="shared" ca="1" si="64"/>
        <v>374</v>
      </c>
      <c r="H575" s="48">
        <f t="shared" ca="1" si="65"/>
        <v>283</v>
      </c>
      <c r="I575" s="48" t="str">
        <f t="shared" ca="1" si="71"/>
        <v/>
      </c>
      <c r="J575" s="53" t="e">
        <f t="shared" ca="1" si="66"/>
        <v>#NUM!</v>
      </c>
      <c r="K575" s="45">
        <f t="shared" ca="1" si="68"/>
        <v>0</v>
      </c>
      <c r="L575" s="47"/>
      <c r="P575" s="35" t="str">
        <f t="shared" ca="1" si="69"/>
        <v/>
      </c>
      <c r="Q575" s="35" t="str">
        <f t="shared" ca="1" si="70"/>
        <v/>
      </c>
      <c r="R575" s="29" t="e">
        <f ca="1"/>
        <v>#N/A</v>
      </c>
    </row>
    <row r="576" spans="1:18" ht="15.75" x14ac:dyDescent="0.25">
      <c r="A576" s="39" t="str">
        <f t="shared" ca="1" si="67"/>
        <v>valeur 568</v>
      </c>
      <c r="B576" s="65">
        <f t="shared" ca="1" si="64"/>
        <v>290</v>
      </c>
      <c r="H576" s="48">
        <f t="shared" ca="1" si="65"/>
        <v>283</v>
      </c>
      <c r="I576" s="48" t="str">
        <f t="shared" ca="1" si="71"/>
        <v/>
      </c>
      <c r="J576" s="53" t="e">
        <f t="shared" ca="1" si="66"/>
        <v>#NUM!</v>
      </c>
      <c r="K576" s="45">
        <f t="shared" ca="1" si="68"/>
        <v>0</v>
      </c>
      <c r="L576" s="47"/>
      <c r="P576" s="35" t="str">
        <f t="shared" ca="1" si="69"/>
        <v/>
      </c>
      <c r="Q576" s="35" t="str">
        <f t="shared" ca="1" si="70"/>
        <v/>
      </c>
      <c r="R576" s="29" t="e">
        <f ca="1"/>
        <v>#N/A</v>
      </c>
    </row>
    <row r="577" spans="1:18" ht="15.75" x14ac:dyDescent="0.25">
      <c r="A577" s="39" t="str">
        <f t="shared" ca="1" si="67"/>
        <v>valeur 569</v>
      </c>
      <c r="B577" s="65">
        <f t="shared" ca="1" si="64"/>
        <v>361</v>
      </c>
      <c r="H577" s="48">
        <f t="shared" ca="1" si="65"/>
        <v>283</v>
      </c>
      <c r="I577" s="48" t="str">
        <f t="shared" ca="1" si="71"/>
        <v/>
      </c>
      <c r="J577" s="53" t="e">
        <f t="shared" ca="1" si="66"/>
        <v>#NUM!</v>
      </c>
      <c r="K577" s="45">
        <f t="shared" ca="1" si="68"/>
        <v>0</v>
      </c>
      <c r="L577" s="47"/>
      <c r="P577" s="35" t="str">
        <f t="shared" ca="1" si="69"/>
        <v/>
      </c>
      <c r="Q577" s="35" t="str">
        <f t="shared" ca="1" si="70"/>
        <v/>
      </c>
      <c r="R577" s="29" t="e">
        <f ca="1"/>
        <v>#N/A</v>
      </c>
    </row>
    <row r="578" spans="1:18" ht="15.75" x14ac:dyDescent="0.25">
      <c r="A578" s="39" t="str">
        <f t="shared" ca="1" si="67"/>
        <v>valeur 570</v>
      </c>
      <c r="B578" s="65">
        <f t="shared" ca="1" si="64"/>
        <v>286</v>
      </c>
      <c r="H578" s="48">
        <f t="shared" ca="1" si="65"/>
        <v>283</v>
      </c>
      <c r="I578" s="48" t="str">
        <f t="shared" ca="1" si="71"/>
        <v/>
      </c>
      <c r="J578" s="53" t="e">
        <f t="shared" ca="1" si="66"/>
        <v>#NUM!</v>
      </c>
      <c r="K578" s="45">
        <f t="shared" ca="1" si="68"/>
        <v>0</v>
      </c>
      <c r="L578" s="47"/>
      <c r="P578" s="35" t="str">
        <f t="shared" ca="1" si="69"/>
        <v/>
      </c>
      <c r="Q578" s="35" t="str">
        <f t="shared" ca="1" si="70"/>
        <v/>
      </c>
      <c r="R578" s="29" t="e">
        <f ca="1"/>
        <v>#N/A</v>
      </c>
    </row>
    <row r="579" spans="1:18" ht="15.75" x14ac:dyDescent="0.25">
      <c r="A579" s="39" t="str">
        <f t="shared" ca="1" si="67"/>
        <v>valeur 571</v>
      </c>
      <c r="B579" s="65">
        <f t="shared" ca="1" si="64"/>
        <v>214</v>
      </c>
      <c r="H579" s="48">
        <f t="shared" ca="1" si="65"/>
        <v>283</v>
      </c>
      <c r="I579" s="48" t="str">
        <f t="shared" ca="1" si="71"/>
        <v/>
      </c>
      <c r="J579" s="53" t="e">
        <f t="shared" ca="1" si="66"/>
        <v>#NUM!</v>
      </c>
      <c r="K579" s="45">
        <f t="shared" ca="1" si="68"/>
        <v>0</v>
      </c>
      <c r="L579" s="47"/>
      <c r="P579" s="35" t="str">
        <f t="shared" ca="1" si="69"/>
        <v/>
      </c>
      <c r="Q579" s="35" t="str">
        <f t="shared" ca="1" si="70"/>
        <v/>
      </c>
      <c r="R579" s="29" t="e">
        <f ca="1"/>
        <v>#N/A</v>
      </c>
    </row>
    <row r="580" spans="1:18" ht="15.75" x14ac:dyDescent="0.25">
      <c r="A580" s="39" t="str">
        <f t="shared" ca="1" si="67"/>
        <v>valeur 572</v>
      </c>
      <c r="B580" s="65">
        <f t="shared" ca="1" si="64"/>
        <v>495</v>
      </c>
      <c r="H580" s="48">
        <f t="shared" ca="1" si="65"/>
        <v>284</v>
      </c>
      <c r="I580" s="48">
        <f t="shared" ca="1" si="71"/>
        <v>284</v>
      </c>
      <c r="J580" s="53" t="e">
        <f t="shared" ca="1" si="66"/>
        <v>#NUM!</v>
      </c>
      <c r="K580" s="45">
        <f t="shared" ca="1" si="68"/>
        <v>0</v>
      </c>
      <c r="L580" s="47"/>
      <c r="P580" s="35" t="str">
        <f t="shared" ca="1" si="69"/>
        <v/>
      </c>
      <c r="Q580" s="35" t="str">
        <f t="shared" ca="1" si="70"/>
        <v/>
      </c>
      <c r="R580" s="29" t="e">
        <f ca="1"/>
        <v>#N/A</v>
      </c>
    </row>
    <row r="581" spans="1:18" ht="15.75" x14ac:dyDescent="0.25">
      <c r="A581" s="39" t="str">
        <f t="shared" ca="1" si="67"/>
        <v>valeur 573</v>
      </c>
      <c r="B581" s="65">
        <f t="shared" ca="1" si="64"/>
        <v>345</v>
      </c>
      <c r="H581" s="48">
        <f t="shared" ca="1" si="65"/>
        <v>284</v>
      </c>
      <c r="I581" s="48" t="str">
        <f t="shared" ca="1" si="71"/>
        <v/>
      </c>
      <c r="J581" s="53" t="e">
        <f t="shared" ca="1" si="66"/>
        <v>#NUM!</v>
      </c>
      <c r="K581" s="45">
        <f t="shared" ca="1" si="68"/>
        <v>0</v>
      </c>
      <c r="L581" s="47"/>
      <c r="P581" s="35" t="str">
        <f t="shared" ca="1" si="69"/>
        <v/>
      </c>
      <c r="Q581" s="35" t="str">
        <f t="shared" ca="1" si="70"/>
        <v/>
      </c>
      <c r="R581" s="29" t="e">
        <f ca="1"/>
        <v>#N/A</v>
      </c>
    </row>
    <row r="582" spans="1:18" ht="15.75" x14ac:dyDescent="0.25">
      <c r="A582" s="39" t="str">
        <f t="shared" ca="1" si="67"/>
        <v>valeur 574</v>
      </c>
      <c r="B582" s="65">
        <f t="shared" ca="1" si="64"/>
        <v>313</v>
      </c>
      <c r="H582" s="48">
        <f t="shared" ca="1" si="65"/>
        <v>284</v>
      </c>
      <c r="I582" s="48" t="str">
        <f t="shared" ca="1" si="71"/>
        <v/>
      </c>
      <c r="J582" s="53" t="e">
        <f t="shared" ca="1" si="66"/>
        <v>#NUM!</v>
      </c>
      <c r="K582" s="45">
        <f t="shared" ca="1" si="68"/>
        <v>0</v>
      </c>
      <c r="L582" s="47"/>
      <c r="P582" s="35" t="str">
        <f t="shared" ca="1" si="69"/>
        <v/>
      </c>
      <c r="Q582" s="35" t="str">
        <f t="shared" ca="1" si="70"/>
        <v/>
      </c>
      <c r="R582" s="29" t="e">
        <f ca="1"/>
        <v>#N/A</v>
      </c>
    </row>
    <row r="583" spans="1:18" ht="15.75" x14ac:dyDescent="0.25">
      <c r="A583" s="39" t="str">
        <f t="shared" ca="1" si="67"/>
        <v>valeur 575</v>
      </c>
      <c r="B583" s="65">
        <f t="shared" ca="1" si="64"/>
        <v>313</v>
      </c>
      <c r="H583" s="48">
        <f t="shared" ca="1" si="65"/>
        <v>284</v>
      </c>
      <c r="I583" s="48" t="str">
        <f t="shared" ca="1" si="71"/>
        <v/>
      </c>
      <c r="J583" s="53" t="e">
        <f t="shared" ca="1" si="66"/>
        <v>#NUM!</v>
      </c>
      <c r="K583" s="45">
        <f t="shared" ca="1" si="68"/>
        <v>0</v>
      </c>
      <c r="L583" s="47"/>
      <c r="P583" s="35" t="str">
        <f t="shared" ca="1" si="69"/>
        <v/>
      </c>
      <c r="Q583" s="35" t="str">
        <f t="shared" ca="1" si="70"/>
        <v/>
      </c>
      <c r="R583" s="29" t="e">
        <f ca="1"/>
        <v>#N/A</v>
      </c>
    </row>
    <row r="584" spans="1:18" ht="15.75" x14ac:dyDescent="0.25">
      <c r="A584" s="39" t="str">
        <f t="shared" ca="1" si="67"/>
        <v>valeur 576</v>
      </c>
      <c r="B584" s="65">
        <f t="shared" ca="1" si="64"/>
        <v>319</v>
      </c>
      <c r="H584" s="48">
        <f t="shared" ca="1" si="65"/>
        <v>284</v>
      </c>
      <c r="I584" s="48" t="str">
        <f t="shared" ca="1" si="71"/>
        <v/>
      </c>
      <c r="J584" s="53" t="e">
        <f t="shared" ca="1" si="66"/>
        <v>#NUM!</v>
      </c>
      <c r="K584" s="45">
        <f t="shared" ca="1" si="68"/>
        <v>0</v>
      </c>
      <c r="L584" s="47"/>
      <c r="P584" s="35" t="str">
        <f t="shared" ca="1" si="69"/>
        <v/>
      </c>
      <c r="Q584" s="35" t="str">
        <f t="shared" ca="1" si="70"/>
        <v/>
      </c>
      <c r="R584" s="29" t="e">
        <f ca="1"/>
        <v>#N/A</v>
      </c>
    </row>
    <row r="585" spans="1:18" ht="15.75" x14ac:dyDescent="0.25">
      <c r="A585" s="39" t="str">
        <f t="shared" ca="1" si="67"/>
        <v>valeur 577</v>
      </c>
      <c r="B585" s="65">
        <f t="shared" ref="B585:B648" ca="1" si="72">RANDBETWEEN(200,500)</f>
        <v>451</v>
      </c>
      <c r="H585" s="48">
        <f t="shared" ref="H585:H648" ca="1" si="73" xml:space="preserve"> IFERROR(     (IF(  $L$6="Décroissant",  (LARGE($B$9:$B$2008, ROW()-8)),IF($L$6="Croissant",(SMALL($B$9:$B$2008, ROW()-8)),""))),"")</f>
        <v>284</v>
      </c>
      <c r="I585" s="48" t="str">
        <f t="shared" ca="1" si="71"/>
        <v/>
      </c>
      <c r="J585" s="53" t="e">
        <f t="shared" ref="J585:J648" ca="1" si="74">IF(  $L$6="Décroissant",  (LARGE($I$9:$I$2008, ROW()-8)),IF($L$6="Croissant",(SMALL($I$9:$I$2008, ROW()-8)),""))</f>
        <v>#NUM!</v>
      </c>
      <c r="K585" s="45">
        <f t="shared" ca="1" si="68"/>
        <v>0</v>
      </c>
      <c r="L585" s="47"/>
      <c r="P585" s="35" t="str">
        <f t="shared" ca="1" si="69"/>
        <v/>
      </c>
      <c r="Q585" s="35" t="str">
        <f t="shared" ca="1" si="70"/>
        <v/>
      </c>
      <c r="R585" s="29" t="e">
        <f ca="1"/>
        <v>#N/A</v>
      </c>
    </row>
    <row r="586" spans="1:18" ht="15.75" x14ac:dyDescent="0.25">
      <c r="A586" s="39" t="str">
        <f t="shared" ref="A586:A649" ca="1" si="75" xml:space="preserve"> IF(  B586&lt;&gt;"", ("valeur " &amp;ROW()-8),"")</f>
        <v>valeur 578</v>
      </c>
      <c r="B586" s="65">
        <f t="shared" ca="1" si="72"/>
        <v>412</v>
      </c>
      <c r="H586" s="48">
        <f t="shared" ca="1" si="73"/>
        <v>284</v>
      </c>
      <c r="I586" s="48" t="str">
        <f t="shared" ca="1" si="71"/>
        <v/>
      </c>
      <c r="J586" s="53" t="e">
        <f t="shared" ca="1" si="74"/>
        <v>#NUM!</v>
      </c>
      <c r="K586" s="45">
        <f t="shared" ref="K586:K649" ca="1" si="76">COUNTIF($B$9:$B$2008,J586)</f>
        <v>0</v>
      </c>
      <c r="L586" s="47"/>
      <c r="P586" s="35" t="str">
        <f t="shared" ref="P586:P649" ca="1" si="77" xml:space="preserve"> IFERROR(   (IF(P585+$U$9&gt;MAX($B$9:$B$10008),"",$U$9+P585)),"")</f>
        <v/>
      </c>
      <c r="Q586" s="35" t="str">
        <f t="shared" ref="Q586:Q649" ca="1" si="78" xml:space="preserve"> IFERROR(( IF(  P586+$U$9-1 &gt;MAX($B$9:$B$10008),"",P586+$U$9-1)),"")</f>
        <v/>
      </c>
      <c r="R586" s="29" t="e">
        <f ca="1"/>
        <v>#N/A</v>
      </c>
    </row>
    <row r="587" spans="1:18" ht="15.75" x14ac:dyDescent="0.25">
      <c r="A587" s="39" t="str">
        <f t="shared" ca="1" si="75"/>
        <v>valeur 579</v>
      </c>
      <c r="B587" s="65">
        <f t="shared" ca="1" si="72"/>
        <v>485</v>
      </c>
      <c r="H587" s="48">
        <f t="shared" ca="1" si="73"/>
        <v>285</v>
      </c>
      <c r="I587" s="48">
        <f t="shared" ref="I587:I650" ca="1" si="79">IF(H587&lt;&gt;H586,H587,"")</f>
        <v>285</v>
      </c>
      <c r="J587" s="53" t="e">
        <f t="shared" ca="1" si="74"/>
        <v>#NUM!</v>
      </c>
      <c r="K587" s="45">
        <f t="shared" ca="1" si="76"/>
        <v>0</v>
      </c>
      <c r="L587" s="47"/>
      <c r="P587" s="35" t="str">
        <f t="shared" ca="1" si="77"/>
        <v/>
      </c>
      <c r="Q587" s="35" t="str">
        <f t="shared" ca="1" si="78"/>
        <v/>
      </c>
      <c r="R587" s="29" t="e">
        <f ca="1"/>
        <v>#N/A</v>
      </c>
    </row>
    <row r="588" spans="1:18" ht="15.75" x14ac:dyDescent="0.25">
      <c r="A588" s="39" t="str">
        <f t="shared" ca="1" si="75"/>
        <v>valeur 580</v>
      </c>
      <c r="B588" s="65">
        <f t="shared" ca="1" si="72"/>
        <v>289</v>
      </c>
      <c r="H588" s="48">
        <f t="shared" ca="1" si="73"/>
        <v>285</v>
      </c>
      <c r="I588" s="48" t="str">
        <f t="shared" ca="1" si="79"/>
        <v/>
      </c>
      <c r="J588" s="53" t="e">
        <f t="shared" ca="1" si="74"/>
        <v>#NUM!</v>
      </c>
      <c r="K588" s="45">
        <f t="shared" ca="1" si="76"/>
        <v>0</v>
      </c>
      <c r="L588" s="47"/>
      <c r="P588" s="35" t="str">
        <f t="shared" ca="1" si="77"/>
        <v/>
      </c>
      <c r="Q588" s="35" t="str">
        <f t="shared" ca="1" si="78"/>
        <v/>
      </c>
      <c r="R588" s="29" t="e">
        <f ca="1"/>
        <v>#N/A</v>
      </c>
    </row>
    <row r="589" spans="1:18" ht="15.75" x14ac:dyDescent="0.25">
      <c r="A589" s="39" t="str">
        <f t="shared" ca="1" si="75"/>
        <v>valeur 581</v>
      </c>
      <c r="B589" s="65">
        <f t="shared" ca="1" si="72"/>
        <v>214</v>
      </c>
      <c r="H589" s="48">
        <f t="shared" ca="1" si="73"/>
        <v>285</v>
      </c>
      <c r="I589" s="48" t="str">
        <f t="shared" ca="1" si="79"/>
        <v/>
      </c>
      <c r="J589" s="53" t="e">
        <f t="shared" ca="1" si="74"/>
        <v>#NUM!</v>
      </c>
      <c r="K589" s="45">
        <f t="shared" ca="1" si="76"/>
        <v>0</v>
      </c>
      <c r="L589" s="47"/>
      <c r="P589" s="35" t="str">
        <f t="shared" ca="1" si="77"/>
        <v/>
      </c>
      <c r="Q589" s="35" t="str">
        <f t="shared" ca="1" si="78"/>
        <v/>
      </c>
      <c r="R589" s="29" t="e">
        <f ca="1"/>
        <v>#N/A</v>
      </c>
    </row>
    <row r="590" spans="1:18" ht="15.75" x14ac:dyDescent="0.25">
      <c r="A590" s="39" t="str">
        <f t="shared" ca="1" si="75"/>
        <v>valeur 582</v>
      </c>
      <c r="B590" s="65">
        <f t="shared" ca="1" si="72"/>
        <v>471</v>
      </c>
      <c r="H590" s="48">
        <f t="shared" ca="1" si="73"/>
        <v>285</v>
      </c>
      <c r="I590" s="48" t="str">
        <f t="shared" ca="1" si="79"/>
        <v/>
      </c>
      <c r="J590" s="53" t="e">
        <f t="shared" ca="1" si="74"/>
        <v>#NUM!</v>
      </c>
      <c r="K590" s="45">
        <f t="shared" ca="1" si="76"/>
        <v>0</v>
      </c>
      <c r="L590" s="47"/>
      <c r="P590" s="35" t="str">
        <f t="shared" ca="1" si="77"/>
        <v/>
      </c>
      <c r="Q590" s="35" t="str">
        <f t="shared" ca="1" si="78"/>
        <v/>
      </c>
      <c r="R590" s="29" t="e">
        <f ca="1"/>
        <v>#N/A</v>
      </c>
    </row>
    <row r="591" spans="1:18" ht="15.75" x14ac:dyDescent="0.25">
      <c r="A591" s="39" t="str">
        <f t="shared" ca="1" si="75"/>
        <v>valeur 583</v>
      </c>
      <c r="B591" s="65">
        <f t="shared" ca="1" si="72"/>
        <v>221</v>
      </c>
      <c r="H591" s="48">
        <f t="shared" ca="1" si="73"/>
        <v>285</v>
      </c>
      <c r="I591" s="48" t="str">
        <f t="shared" ca="1" si="79"/>
        <v/>
      </c>
      <c r="J591" s="53" t="e">
        <f t="shared" ca="1" si="74"/>
        <v>#NUM!</v>
      </c>
      <c r="K591" s="45">
        <f t="shared" ca="1" si="76"/>
        <v>0</v>
      </c>
      <c r="L591" s="47"/>
      <c r="P591" s="35" t="str">
        <f t="shared" ca="1" si="77"/>
        <v/>
      </c>
      <c r="Q591" s="35" t="str">
        <f t="shared" ca="1" si="78"/>
        <v/>
      </c>
      <c r="R591" s="29" t="e">
        <f ca="1"/>
        <v>#N/A</v>
      </c>
    </row>
    <row r="592" spans="1:18" ht="15.75" x14ac:dyDescent="0.25">
      <c r="A592" s="39" t="str">
        <f t="shared" ca="1" si="75"/>
        <v>valeur 584</v>
      </c>
      <c r="B592" s="65">
        <f t="shared" ca="1" si="72"/>
        <v>454</v>
      </c>
      <c r="H592" s="48">
        <f t="shared" ca="1" si="73"/>
        <v>285</v>
      </c>
      <c r="I592" s="48" t="str">
        <f t="shared" ca="1" si="79"/>
        <v/>
      </c>
      <c r="J592" s="53" t="e">
        <f t="shared" ca="1" si="74"/>
        <v>#NUM!</v>
      </c>
      <c r="K592" s="45">
        <f t="shared" ca="1" si="76"/>
        <v>0</v>
      </c>
      <c r="L592" s="47"/>
      <c r="P592" s="35" t="str">
        <f t="shared" ca="1" si="77"/>
        <v/>
      </c>
      <c r="Q592" s="35" t="str">
        <f t="shared" ca="1" si="78"/>
        <v/>
      </c>
      <c r="R592" s="29" t="e">
        <f ca="1"/>
        <v>#N/A</v>
      </c>
    </row>
    <row r="593" spans="1:18" ht="15.75" x14ac:dyDescent="0.25">
      <c r="A593" s="39" t="str">
        <f t="shared" ca="1" si="75"/>
        <v>valeur 585</v>
      </c>
      <c r="B593" s="65">
        <f t="shared" ca="1" si="72"/>
        <v>342</v>
      </c>
      <c r="H593" s="48">
        <f t="shared" ca="1" si="73"/>
        <v>285</v>
      </c>
      <c r="I593" s="48" t="str">
        <f t="shared" ca="1" si="79"/>
        <v/>
      </c>
      <c r="J593" s="53" t="e">
        <f t="shared" ca="1" si="74"/>
        <v>#NUM!</v>
      </c>
      <c r="K593" s="45">
        <f t="shared" ca="1" si="76"/>
        <v>0</v>
      </c>
      <c r="L593" s="47"/>
      <c r="P593" s="35" t="str">
        <f t="shared" ca="1" si="77"/>
        <v/>
      </c>
      <c r="Q593" s="35" t="str">
        <f t="shared" ca="1" si="78"/>
        <v/>
      </c>
      <c r="R593" s="29" t="e">
        <f ca="1"/>
        <v>#N/A</v>
      </c>
    </row>
    <row r="594" spans="1:18" ht="15.75" x14ac:dyDescent="0.25">
      <c r="A594" s="39" t="str">
        <f t="shared" ca="1" si="75"/>
        <v>valeur 586</v>
      </c>
      <c r="B594" s="65">
        <f t="shared" ca="1" si="72"/>
        <v>351</v>
      </c>
      <c r="H594" s="48">
        <f t="shared" ca="1" si="73"/>
        <v>286</v>
      </c>
      <c r="I594" s="48">
        <f t="shared" ca="1" si="79"/>
        <v>286</v>
      </c>
      <c r="J594" s="53" t="e">
        <f t="shared" ca="1" si="74"/>
        <v>#NUM!</v>
      </c>
      <c r="K594" s="45">
        <f t="shared" ca="1" si="76"/>
        <v>0</v>
      </c>
      <c r="L594" s="47"/>
      <c r="P594" s="35" t="str">
        <f t="shared" ca="1" si="77"/>
        <v/>
      </c>
      <c r="Q594" s="35" t="str">
        <f t="shared" ca="1" si="78"/>
        <v/>
      </c>
      <c r="R594" s="29" t="e">
        <f ca="1"/>
        <v>#N/A</v>
      </c>
    </row>
    <row r="595" spans="1:18" ht="15.75" x14ac:dyDescent="0.25">
      <c r="A595" s="39" t="str">
        <f t="shared" ca="1" si="75"/>
        <v>valeur 587</v>
      </c>
      <c r="B595" s="65">
        <f t="shared" ca="1" si="72"/>
        <v>268</v>
      </c>
      <c r="H595" s="48">
        <f t="shared" ca="1" si="73"/>
        <v>286</v>
      </c>
      <c r="I595" s="48" t="str">
        <f t="shared" ca="1" si="79"/>
        <v/>
      </c>
      <c r="J595" s="53" t="e">
        <f t="shared" ca="1" si="74"/>
        <v>#NUM!</v>
      </c>
      <c r="K595" s="45">
        <f t="shared" ca="1" si="76"/>
        <v>0</v>
      </c>
      <c r="L595" s="47"/>
      <c r="P595" s="35" t="str">
        <f t="shared" ca="1" si="77"/>
        <v/>
      </c>
      <c r="Q595" s="35" t="str">
        <f t="shared" ca="1" si="78"/>
        <v/>
      </c>
      <c r="R595" s="29" t="e">
        <f ca="1"/>
        <v>#N/A</v>
      </c>
    </row>
    <row r="596" spans="1:18" ht="15.75" x14ac:dyDescent="0.25">
      <c r="A596" s="39" t="str">
        <f t="shared" ca="1" si="75"/>
        <v>valeur 588</v>
      </c>
      <c r="B596" s="65">
        <f t="shared" ca="1" si="72"/>
        <v>476</v>
      </c>
      <c r="H596" s="48">
        <f t="shared" ca="1" si="73"/>
        <v>286</v>
      </c>
      <c r="I596" s="48" t="str">
        <f t="shared" ca="1" si="79"/>
        <v/>
      </c>
      <c r="J596" s="53" t="e">
        <f t="shared" ca="1" si="74"/>
        <v>#NUM!</v>
      </c>
      <c r="K596" s="45">
        <f t="shared" ca="1" si="76"/>
        <v>0</v>
      </c>
      <c r="L596" s="47"/>
      <c r="P596" s="35" t="str">
        <f t="shared" ca="1" si="77"/>
        <v/>
      </c>
      <c r="Q596" s="35" t="str">
        <f t="shared" ca="1" si="78"/>
        <v/>
      </c>
      <c r="R596" s="29" t="e">
        <f ca="1"/>
        <v>#N/A</v>
      </c>
    </row>
    <row r="597" spans="1:18" ht="15.75" x14ac:dyDescent="0.25">
      <c r="A597" s="39" t="str">
        <f t="shared" ca="1" si="75"/>
        <v>valeur 589</v>
      </c>
      <c r="B597" s="65">
        <f t="shared" ca="1" si="72"/>
        <v>347</v>
      </c>
      <c r="H597" s="48">
        <f t="shared" ca="1" si="73"/>
        <v>286</v>
      </c>
      <c r="I597" s="48" t="str">
        <f t="shared" ca="1" si="79"/>
        <v/>
      </c>
      <c r="J597" s="53" t="e">
        <f t="shared" ca="1" si="74"/>
        <v>#NUM!</v>
      </c>
      <c r="K597" s="45">
        <f t="shared" ca="1" si="76"/>
        <v>0</v>
      </c>
      <c r="L597" s="47"/>
      <c r="P597" s="35" t="str">
        <f t="shared" ca="1" si="77"/>
        <v/>
      </c>
      <c r="Q597" s="35" t="str">
        <f t="shared" ca="1" si="78"/>
        <v/>
      </c>
      <c r="R597" s="29" t="e">
        <f ca="1"/>
        <v>#N/A</v>
      </c>
    </row>
    <row r="598" spans="1:18" ht="15.75" x14ac:dyDescent="0.25">
      <c r="A598" s="39" t="str">
        <f t="shared" ca="1" si="75"/>
        <v>valeur 590</v>
      </c>
      <c r="B598" s="65">
        <f t="shared" ca="1" si="72"/>
        <v>244</v>
      </c>
      <c r="H598" s="48">
        <f t="shared" ca="1" si="73"/>
        <v>286</v>
      </c>
      <c r="I598" s="48" t="str">
        <f t="shared" ca="1" si="79"/>
        <v/>
      </c>
      <c r="J598" s="53" t="e">
        <f t="shared" ca="1" si="74"/>
        <v>#NUM!</v>
      </c>
      <c r="K598" s="45">
        <f t="shared" ca="1" si="76"/>
        <v>0</v>
      </c>
      <c r="L598" s="47"/>
      <c r="P598" s="35" t="str">
        <f t="shared" ca="1" si="77"/>
        <v/>
      </c>
      <c r="Q598" s="35" t="str">
        <f t="shared" ca="1" si="78"/>
        <v/>
      </c>
      <c r="R598" s="29" t="e">
        <f ca="1"/>
        <v>#N/A</v>
      </c>
    </row>
    <row r="599" spans="1:18" ht="15.75" x14ac:dyDescent="0.25">
      <c r="A599" s="39" t="str">
        <f t="shared" ca="1" si="75"/>
        <v>valeur 591</v>
      </c>
      <c r="B599" s="65">
        <f t="shared" ca="1" si="72"/>
        <v>209</v>
      </c>
      <c r="H599" s="48">
        <f t="shared" ca="1" si="73"/>
        <v>286</v>
      </c>
      <c r="I599" s="48" t="str">
        <f t="shared" ca="1" si="79"/>
        <v/>
      </c>
      <c r="J599" s="53" t="e">
        <f t="shared" ca="1" si="74"/>
        <v>#NUM!</v>
      </c>
      <c r="K599" s="45">
        <f t="shared" ca="1" si="76"/>
        <v>0</v>
      </c>
      <c r="L599" s="47"/>
      <c r="P599" s="35" t="str">
        <f t="shared" ca="1" si="77"/>
        <v/>
      </c>
      <c r="Q599" s="35" t="str">
        <f t="shared" ca="1" si="78"/>
        <v/>
      </c>
      <c r="R599" s="29" t="e">
        <f ca="1"/>
        <v>#N/A</v>
      </c>
    </row>
    <row r="600" spans="1:18" ht="15.75" x14ac:dyDescent="0.25">
      <c r="A600" s="39" t="str">
        <f t="shared" ca="1" si="75"/>
        <v>valeur 592</v>
      </c>
      <c r="B600" s="65">
        <f t="shared" ca="1" si="72"/>
        <v>240</v>
      </c>
      <c r="H600" s="48">
        <f t="shared" ca="1" si="73"/>
        <v>286</v>
      </c>
      <c r="I600" s="48" t="str">
        <f t="shared" ca="1" si="79"/>
        <v/>
      </c>
      <c r="J600" s="53" t="e">
        <f t="shared" ca="1" si="74"/>
        <v>#NUM!</v>
      </c>
      <c r="K600" s="45">
        <f t="shared" ca="1" si="76"/>
        <v>0</v>
      </c>
      <c r="L600" s="47"/>
      <c r="P600" s="35" t="str">
        <f t="shared" ca="1" si="77"/>
        <v/>
      </c>
      <c r="Q600" s="35" t="str">
        <f t="shared" ca="1" si="78"/>
        <v/>
      </c>
      <c r="R600" s="29" t="e">
        <f ca="1"/>
        <v>#N/A</v>
      </c>
    </row>
    <row r="601" spans="1:18" ht="15.75" x14ac:dyDescent="0.25">
      <c r="A601" s="39" t="str">
        <f t="shared" ca="1" si="75"/>
        <v>valeur 593</v>
      </c>
      <c r="B601" s="65">
        <f t="shared" ca="1" si="72"/>
        <v>428</v>
      </c>
      <c r="H601" s="48">
        <f t="shared" ca="1" si="73"/>
        <v>287</v>
      </c>
      <c r="I601" s="48">
        <f t="shared" ca="1" si="79"/>
        <v>287</v>
      </c>
      <c r="J601" s="53" t="e">
        <f t="shared" ca="1" si="74"/>
        <v>#NUM!</v>
      </c>
      <c r="K601" s="45">
        <f t="shared" ca="1" si="76"/>
        <v>0</v>
      </c>
      <c r="L601" s="47"/>
      <c r="P601" s="35" t="str">
        <f t="shared" ca="1" si="77"/>
        <v/>
      </c>
      <c r="Q601" s="35" t="str">
        <f t="shared" ca="1" si="78"/>
        <v/>
      </c>
      <c r="R601" s="29" t="e">
        <f ca="1"/>
        <v>#N/A</v>
      </c>
    </row>
    <row r="602" spans="1:18" ht="15.75" x14ac:dyDescent="0.25">
      <c r="A602" s="39" t="str">
        <f t="shared" ca="1" si="75"/>
        <v>valeur 594</v>
      </c>
      <c r="B602" s="65">
        <f t="shared" ca="1" si="72"/>
        <v>206</v>
      </c>
      <c r="H602" s="48">
        <f t="shared" ca="1" si="73"/>
        <v>287</v>
      </c>
      <c r="I602" s="48" t="str">
        <f t="shared" ca="1" si="79"/>
        <v/>
      </c>
      <c r="J602" s="53" t="e">
        <f t="shared" ca="1" si="74"/>
        <v>#NUM!</v>
      </c>
      <c r="K602" s="45">
        <f t="shared" ca="1" si="76"/>
        <v>0</v>
      </c>
      <c r="L602" s="47"/>
      <c r="P602" s="35" t="str">
        <f t="shared" ca="1" si="77"/>
        <v/>
      </c>
      <c r="Q602" s="35" t="str">
        <f t="shared" ca="1" si="78"/>
        <v/>
      </c>
      <c r="R602" s="29" t="e">
        <f ca="1"/>
        <v>#N/A</v>
      </c>
    </row>
    <row r="603" spans="1:18" ht="15.75" x14ac:dyDescent="0.25">
      <c r="A603" s="39" t="str">
        <f t="shared" ca="1" si="75"/>
        <v>valeur 595</v>
      </c>
      <c r="B603" s="65">
        <f t="shared" ca="1" si="72"/>
        <v>404</v>
      </c>
      <c r="H603" s="48">
        <f t="shared" ca="1" si="73"/>
        <v>287</v>
      </c>
      <c r="I603" s="48" t="str">
        <f t="shared" ca="1" si="79"/>
        <v/>
      </c>
      <c r="J603" s="53" t="e">
        <f t="shared" ca="1" si="74"/>
        <v>#NUM!</v>
      </c>
      <c r="K603" s="45">
        <f t="shared" ca="1" si="76"/>
        <v>0</v>
      </c>
      <c r="L603" s="47"/>
      <c r="P603" s="35" t="str">
        <f t="shared" ca="1" si="77"/>
        <v/>
      </c>
      <c r="Q603" s="35" t="str">
        <f t="shared" ca="1" si="78"/>
        <v/>
      </c>
      <c r="R603" s="29" t="e">
        <f ca="1"/>
        <v>#N/A</v>
      </c>
    </row>
    <row r="604" spans="1:18" ht="15.75" x14ac:dyDescent="0.25">
      <c r="A604" s="39" t="str">
        <f t="shared" ca="1" si="75"/>
        <v>valeur 596</v>
      </c>
      <c r="B604" s="65">
        <f t="shared" ca="1" si="72"/>
        <v>381</v>
      </c>
      <c r="H604" s="48">
        <f t="shared" ca="1" si="73"/>
        <v>287</v>
      </c>
      <c r="I604" s="48" t="str">
        <f t="shared" ca="1" si="79"/>
        <v/>
      </c>
      <c r="J604" s="53" t="e">
        <f t="shared" ca="1" si="74"/>
        <v>#NUM!</v>
      </c>
      <c r="K604" s="45">
        <f t="shared" ca="1" si="76"/>
        <v>0</v>
      </c>
      <c r="L604" s="47"/>
      <c r="P604" s="35" t="str">
        <f t="shared" ca="1" si="77"/>
        <v/>
      </c>
      <c r="Q604" s="35" t="str">
        <f t="shared" ca="1" si="78"/>
        <v/>
      </c>
      <c r="R604" s="29" t="e">
        <f ca="1"/>
        <v>#N/A</v>
      </c>
    </row>
    <row r="605" spans="1:18" ht="15.75" x14ac:dyDescent="0.25">
      <c r="A605" s="39" t="str">
        <f t="shared" ca="1" si="75"/>
        <v>valeur 597</v>
      </c>
      <c r="B605" s="65">
        <f t="shared" ca="1" si="72"/>
        <v>307</v>
      </c>
      <c r="H605" s="48">
        <f t="shared" ca="1" si="73"/>
        <v>287</v>
      </c>
      <c r="I605" s="48" t="str">
        <f t="shared" ca="1" si="79"/>
        <v/>
      </c>
      <c r="J605" s="53" t="e">
        <f t="shared" ca="1" si="74"/>
        <v>#NUM!</v>
      </c>
      <c r="K605" s="45">
        <f t="shared" ca="1" si="76"/>
        <v>0</v>
      </c>
      <c r="L605" s="47"/>
      <c r="P605" s="35" t="str">
        <f t="shared" ca="1" si="77"/>
        <v/>
      </c>
      <c r="Q605" s="35" t="str">
        <f t="shared" ca="1" si="78"/>
        <v/>
      </c>
      <c r="R605" s="29" t="e">
        <f ca="1"/>
        <v>#N/A</v>
      </c>
    </row>
    <row r="606" spans="1:18" ht="15.75" x14ac:dyDescent="0.25">
      <c r="A606" s="39" t="str">
        <f t="shared" ca="1" si="75"/>
        <v>valeur 598</v>
      </c>
      <c r="B606" s="65">
        <f t="shared" ca="1" si="72"/>
        <v>244</v>
      </c>
      <c r="H606" s="48">
        <f t="shared" ca="1" si="73"/>
        <v>287</v>
      </c>
      <c r="I606" s="48" t="str">
        <f t="shared" ca="1" si="79"/>
        <v/>
      </c>
      <c r="J606" s="53" t="e">
        <f t="shared" ca="1" si="74"/>
        <v>#NUM!</v>
      </c>
      <c r="K606" s="45">
        <f t="shared" ca="1" si="76"/>
        <v>0</v>
      </c>
      <c r="L606" s="47"/>
      <c r="P606" s="35" t="str">
        <f t="shared" ca="1" si="77"/>
        <v/>
      </c>
      <c r="Q606" s="35" t="str">
        <f t="shared" ca="1" si="78"/>
        <v/>
      </c>
      <c r="R606" s="29" t="e">
        <f ca="1"/>
        <v>#N/A</v>
      </c>
    </row>
    <row r="607" spans="1:18" ht="15.75" x14ac:dyDescent="0.25">
      <c r="A607" s="39" t="str">
        <f t="shared" ca="1" si="75"/>
        <v>valeur 599</v>
      </c>
      <c r="B607" s="65">
        <f t="shared" ca="1" si="72"/>
        <v>273</v>
      </c>
      <c r="H607" s="48">
        <f t="shared" ca="1" si="73"/>
        <v>287</v>
      </c>
      <c r="I607" s="48" t="str">
        <f t="shared" ca="1" si="79"/>
        <v/>
      </c>
      <c r="J607" s="53" t="e">
        <f t="shared" ca="1" si="74"/>
        <v>#NUM!</v>
      </c>
      <c r="K607" s="45">
        <f t="shared" ca="1" si="76"/>
        <v>0</v>
      </c>
      <c r="L607" s="47"/>
      <c r="P607" s="35" t="str">
        <f t="shared" ca="1" si="77"/>
        <v/>
      </c>
      <c r="Q607" s="35" t="str">
        <f t="shared" ca="1" si="78"/>
        <v/>
      </c>
      <c r="R607" s="29" t="e">
        <f ca="1"/>
        <v>#N/A</v>
      </c>
    </row>
    <row r="608" spans="1:18" ht="15.75" x14ac:dyDescent="0.25">
      <c r="A608" s="39" t="str">
        <f t="shared" ca="1" si="75"/>
        <v>valeur 600</v>
      </c>
      <c r="B608" s="65">
        <f t="shared" ca="1" si="72"/>
        <v>388</v>
      </c>
      <c r="H608" s="48">
        <f t="shared" ca="1" si="73"/>
        <v>288</v>
      </c>
      <c r="I608" s="48">
        <f t="shared" ca="1" si="79"/>
        <v>288</v>
      </c>
      <c r="J608" s="53" t="e">
        <f t="shared" ca="1" si="74"/>
        <v>#NUM!</v>
      </c>
      <c r="K608" s="45">
        <f t="shared" ca="1" si="76"/>
        <v>0</v>
      </c>
      <c r="L608" s="47"/>
      <c r="P608" s="35" t="str">
        <f t="shared" ca="1" si="77"/>
        <v/>
      </c>
      <c r="Q608" s="35" t="str">
        <f t="shared" ca="1" si="78"/>
        <v/>
      </c>
      <c r="R608" s="29" t="e">
        <f ca="1"/>
        <v>#N/A</v>
      </c>
    </row>
    <row r="609" spans="1:18" ht="15.75" x14ac:dyDescent="0.25">
      <c r="A609" s="39" t="str">
        <f t="shared" ca="1" si="75"/>
        <v>valeur 601</v>
      </c>
      <c r="B609" s="65">
        <f t="shared" ca="1" si="72"/>
        <v>233</v>
      </c>
      <c r="H609" s="48">
        <f t="shared" ca="1" si="73"/>
        <v>288</v>
      </c>
      <c r="I609" s="48" t="str">
        <f t="shared" ca="1" si="79"/>
        <v/>
      </c>
      <c r="J609" s="53" t="e">
        <f t="shared" ca="1" si="74"/>
        <v>#NUM!</v>
      </c>
      <c r="K609" s="45">
        <f t="shared" ca="1" si="76"/>
        <v>0</v>
      </c>
      <c r="L609" s="47"/>
      <c r="P609" s="35" t="str">
        <f t="shared" ca="1" si="77"/>
        <v/>
      </c>
      <c r="Q609" s="35" t="str">
        <f t="shared" ca="1" si="78"/>
        <v/>
      </c>
      <c r="R609" s="29" t="e">
        <f ca="1"/>
        <v>#N/A</v>
      </c>
    </row>
    <row r="610" spans="1:18" ht="15.75" x14ac:dyDescent="0.25">
      <c r="A610" s="39" t="str">
        <f t="shared" ca="1" si="75"/>
        <v>valeur 602</v>
      </c>
      <c r="B610" s="65">
        <f t="shared" ca="1" si="72"/>
        <v>356</v>
      </c>
      <c r="H610" s="48">
        <f t="shared" ca="1" si="73"/>
        <v>288</v>
      </c>
      <c r="I610" s="48" t="str">
        <f t="shared" ca="1" si="79"/>
        <v/>
      </c>
      <c r="J610" s="53" t="e">
        <f t="shared" ca="1" si="74"/>
        <v>#NUM!</v>
      </c>
      <c r="K610" s="45">
        <f t="shared" ca="1" si="76"/>
        <v>0</v>
      </c>
      <c r="L610" s="47"/>
      <c r="P610" s="35" t="str">
        <f t="shared" ca="1" si="77"/>
        <v/>
      </c>
      <c r="Q610" s="35" t="str">
        <f t="shared" ca="1" si="78"/>
        <v/>
      </c>
      <c r="R610" s="29" t="e">
        <f ca="1"/>
        <v>#N/A</v>
      </c>
    </row>
    <row r="611" spans="1:18" ht="15.75" x14ac:dyDescent="0.25">
      <c r="A611" s="39" t="str">
        <f t="shared" ca="1" si="75"/>
        <v>valeur 603</v>
      </c>
      <c r="B611" s="65">
        <f t="shared" ca="1" si="72"/>
        <v>293</v>
      </c>
      <c r="H611" s="48">
        <f t="shared" ca="1" si="73"/>
        <v>288</v>
      </c>
      <c r="I611" s="48" t="str">
        <f t="shared" ca="1" si="79"/>
        <v/>
      </c>
      <c r="J611" s="53" t="e">
        <f t="shared" ca="1" si="74"/>
        <v>#NUM!</v>
      </c>
      <c r="K611" s="45">
        <f t="shared" ca="1" si="76"/>
        <v>0</v>
      </c>
      <c r="L611" s="47"/>
      <c r="P611" s="35" t="str">
        <f t="shared" ca="1" si="77"/>
        <v/>
      </c>
      <c r="Q611" s="35" t="str">
        <f t="shared" ca="1" si="78"/>
        <v/>
      </c>
      <c r="R611" s="29" t="e">
        <f ca="1"/>
        <v>#N/A</v>
      </c>
    </row>
    <row r="612" spans="1:18" ht="15.75" x14ac:dyDescent="0.25">
      <c r="A612" s="39" t="str">
        <f t="shared" ca="1" si="75"/>
        <v>valeur 604</v>
      </c>
      <c r="B612" s="65">
        <f t="shared" ca="1" si="72"/>
        <v>440</v>
      </c>
      <c r="H612" s="48">
        <f t="shared" ca="1" si="73"/>
        <v>288</v>
      </c>
      <c r="I612" s="48" t="str">
        <f t="shared" ca="1" si="79"/>
        <v/>
      </c>
      <c r="J612" s="53" t="e">
        <f t="shared" ca="1" si="74"/>
        <v>#NUM!</v>
      </c>
      <c r="K612" s="45">
        <f t="shared" ca="1" si="76"/>
        <v>0</v>
      </c>
      <c r="L612" s="47"/>
      <c r="P612" s="35" t="str">
        <f t="shared" ca="1" si="77"/>
        <v/>
      </c>
      <c r="Q612" s="35" t="str">
        <f t="shared" ca="1" si="78"/>
        <v/>
      </c>
      <c r="R612" s="29" t="e">
        <f ca="1"/>
        <v>#N/A</v>
      </c>
    </row>
    <row r="613" spans="1:18" ht="15.75" x14ac:dyDescent="0.25">
      <c r="A613" s="39" t="str">
        <f t="shared" ca="1" si="75"/>
        <v>valeur 605</v>
      </c>
      <c r="B613" s="65">
        <f t="shared" ca="1" si="72"/>
        <v>474</v>
      </c>
      <c r="H613" s="48">
        <f t="shared" ca="1" si="73"/>
        <v>288</v>
      </c>
      <c r="I613" s="48" t="str">
        <f t="shared" ca="1" si="79"/>
        <v/>
      </c>
      <c r="J613" s="53" t="e">
        <f t="shared" ca="1" si="74"/>
        <v>#NUM!</v>
      </c>
      <c r="K613" s="45">
        <f t="shared" ca="1" si="76"/>
        <v>0</v>
      </c>
      <c r="L613" s="47"/>
      <c r="P613" s="35" t="str">
        <f t="shared" ca="1" si="77"/>
        <v/>
      </c>
      <c r="Q613" s="35" t="str">
        <f t="shared" ca="1" si="78"/>
        <v/>
      </c>
      <c r="R613" s="29" t="e">
        <f ca="1"/>
        <v>#N/A</v>
      </c>
    </row>
    <row r="614" spans="1:18" ht="15.75" x14ac:dyDescent="0.25">
      <c r="A614" s="39" t="str">
        <f t="shared" ca="1" si="75"/>
        <v>valeur 606</v>
      </c>
      <c r="B614" s="65">
        <f t="shared" ca="1" si="72"/>
        <v>213</v>
      </c>
      <c r="H614" s="48">
        <f t="shared" ca="1" si="73"/>
        <v>288</v>
      </c>
      <c r="I614" s="48" t="str">
        <f t="shared" ca="1" si="79"/>
        <v/>
      </c>
      <c r="J614" s="53" t="e">
        <f t="shared" ca="1" si="74"/>
        <v>#NUM!</v>
      </c>
      <c r="K614" s="45">
        <f t="shared" ca="1" si="76"/>
        <v>0</v>
      </c>
      <c r="L614" s="47"/>
      <c r="P614" s="35" t="str">
        <f t="shared" ca="1" si="77"/>
        <v/>
      </c>
      <c r="Q614" s="35" t="str">
        <f t="shared" ca="1" si="78"/>
        <v/>
      </c>
      <c r="R614" s="29" t="e">
        <f ca="1"/>
        <v>#N/A</v>
      </c>
    </row>
    <row r="615" spans="1:18" ht="15.75" x14ac:dyDescent="0.25">
      <c r="A615" s="39" t="str">
        <f t="shared" ca="1" si="75"/>
        <v>valeur 607</v>
      </c>
      <c r="B615" s="65">
        <f t="shared" ca="1" si="72"/>
        <v>358</v>
      </c>
      <c r="H615" s="48">
        <f t="shared" ca="1" si="73"/>
        <v>288</v>
      </c>
      <c r="I615" s="48" t="str">
        <f t="shared" ca="1" si="79"/>
        <v/>
      </c>
      <c r="J615" s="53" t="e">
        <f t="shared" ca="1" si="74"/>
        <v>#NUM!</v>
      </c>
      <c r="K615" s="45">
        <f t="shared" ca="1" si="76"/>
        <v>0</v>
      </c>
      <c r="L615" s="47"/>
      <c r="P615" s="35" t="str">
        <f t="shared" ca="1" si="77"/>
        <v/>
      </c>
      <c r="Q615" s="35" t="str">
        <f t="shared" ca="1" si="78"/>
        <v/>
      </c>
      <c r="R615" s="29" t="e">
        <f ca="1"/>
        <v>#N/A</v>
      </c>
    </row>
    <row r="616" spans="1:18" ht="15.75" x14ac:dyDescent="0.25">
      <c r="A616" s="39" t="str">
        <f t="shared" ca="1" si="75"/>
        <v>valeur 608</v>
      </c>
      <c r="B616" s="65">
        <f t="shared" ca="1" si="72"/>
        <v>248</v>
      </c>
      <c r="H616" s="48">
        <f t="shared" ca="1" si="73"/>
        <v>288</v>
      </c>
      <c r="I616" s="48" t="str">
        <f t="shared" ca="1" si="79"/>
        <v/>
      </c>
      <c r="J616" s="53" t="e">
        <f t="shared" ca="1" si="74"/>
        <v>#NUM!</v>
      </c>
      <c r="K616" s="45">
        <f t="shared" ca="1" si="76"/>
        <v>0</v>
      </c>
      <c r="L616" s="47"/>
      <c r="P616" s="35" t="str">
        <f t="shared" ca="1" si="77"/>
        <v/>
      </c>
      <c r="Q616" s="35" t="str">
        <f t="shared" ca="1" si="78"/>
        <v/>
      </c>
      <c r="R616" s="29" t="e">
        <f ca="1"/>
        <v>#N/A</v>
      </c>
    </row>
    <row r="617" spans="1:18" ht="15.75" x14ac:dyDescent="0.25">
      <c r="A617" s="39" t="str">
        <f t="shared" ca="1" si="75"/>
        <v>valeur 609</v>
      </c>
      <c r="B617" s="65">
        <f t="shared" ca="1" si="72"/>
        <v>392</v>
      </c>
      <c r="H617" s="48">
        <f t="shared" ca="1" si="73"/>
        <v>288</v>
      </c>
      <c r="I617" s="48" t="str">
        <f t="shared" ca="1" si="79"/>
        <v/>
      </c>
      <c r="J617" s="53" t="e">
        <f t="shared" ca="1" si="74"/>
        <v>#NUM!</v>
      </c>
      <c r="K617" s="45">
        <f t="shared" ca="1" si="76"/>
        <v>0</v>
      </c>
      <c r="L617" s="47"/>
      <c r="P617" s="35" t="str">
        <f t="shared" ca="1" si="77"/>
        <v/>
      </c>
      <c r="Q617" s="35" t="str">
        <f t="shared" ca="1" si="78"/>
        <v/>
      </c>
      <c r="R617" s="29" t="e">
        <f ca="1"/>
        <v>#N/A</v>
      </c>
    </row>
    <row r="618" spans="1:18" ht="15.75" x14ac:dyDescent="0.25">
      <c r="A618" s="39" t="str">
        <f t="shared" ca="1" si="75"/>
        <v>valeur 610</v>
      </c>
      <c r="B618" s="65">
        <f t="shared" ca="1" si="72"/>
        <v>290</v>
      </c>
      <c r="H618" s="48">
        <f t="shared" ca="1" si="73"/>
        <v>289</v>
      </c>
      <c r="I618" s="48">
        <f t="shared" ca="1" si="79"/>
        <v>289</v>
      </c>
      <c r="J618" s="53" t="e">
        <f t="shared" ca="1" si="74"/>
        <v>#NUM!</v>
      </c>
      <c r="K618" s="45">
        <f t="shared" ca="1" si="76"/>
        <v>0</v>
      </c>
      <c r="L618" s="47"/>
      <c r="P618" s="35" t="str">
        <f t="shared" ca="1" si="77"/>
        <v/>
      </c>
      <c r="Q618" s="35" t="str">
        <f t="shared" ca="1" si="78"/>
        <v/>
      </c>
      <c r="R618" s="29" t="e">
        <f ca="1"/>
        <v>#N/A</v>
      </c>
    </row>
    <row r="619" spans="1:18" ht="15.75" x14ac:dyDescent="0.25">
      <c r="A619" s="39" t="str">
        <f t="shared" ca="1" si="75"/>
        <v>valeur 611</v>
      </c>
      <c r="B619" s="65">
        <f t="shared" ca="1" si="72"/>
        <v>311</v>
      </c>
      <c r="H619" s="48">
        <f t="shared" ca="1" si="73"/>
        <v>289</v>
      </c>
      <c r="I619" s="48" t="str">
        <f t="shared" ca="1" si="79"/>
        <v/>
      </c>
      <c r="J619" s="53" t="e">
        <f t="shared" ca="1" si="74"/>
        <v>#NUM!</v>
      </c>
      <c r="K619" s="45">
        <f t="shared" ca="1" si="76"/>
        <v>0</v>
      </c>
      <c r="L619" s="47"/>
      <c r="P619" s="35" t="str">
        <f t="shared" ca="1" si="77"/>
        <v/>
      </c>
      <c r="Q619" s="35" t="str">
        <f t="shared" ca="1" si="78"/>
        <v/>
      </c>
      <c r="R619" s="29" t="e">
        <f ca="1"/>
        <v>#N/A</v>
      </c>
    </row>
    <row r="620" spans="1:18" ht="15.75" x14ac:dyDescent="0.25">
      <c r="A620" s="39" t="str">
        <f t="shared" ca="1" si="75"/>
        <v>valeur 612</v>
      </c>
      <c r="B620" s="65">
        <f t="shared" ca="1" si="72"/>
        <v>480</v>
      </c>
      <c r="H620" s="48">
        <f t="shared" ca="1" si="73"/>
        <v>289</v>
      </c>
      <c r="I620" s="48" t="str">
        <f t="shared" ca="1" si="79"/>
        <v/>
      </c>
      <c r="J620" s="53" t="e">
        <f t="shared" ca="1" si="74"/>
        <v>#NUM!</v>
      </c>
      <c r="K620" s="45">
        <f t="shared" ca="1" si="76"/>
        <v>0</v>
      </c>
      <c r="L620" s="47"/>
      <c r="P620" s="35" t="str">
        <f t="shared" ca="1" si="77"/>
        <v/>
      </c>
      <c r="Q620" s="35" t="str">
        <f t="shared" ca="1" si="78"/>
        <v/>
      </c>
      <c r="R620" s="29" t="e">
        <f ca="1"/>
        <v>#N/A</v>
      </c>
    </row>
    <row r="621" spans="1:18" ht="15.75" x14ac:dyDescent="0.25">
      <c r="A621" s="39" t="str">
        <f t="shared" ca="1" si="75"/>
        <v>valeur 613</v>
      </c>
      <c r="B621" s="65">
        <f t="shared" ca="1" si="72"/>
        <v>461</v>
      </c>
      <c r="H621" s="48">
        <f t="shared" ca="1" si="73"/>
        <v>289</v>
      </c>
      <c r="I621" s="48" t="str">
        <f t="shared" ca="1" si="79"/>
        <v/>
      </c>
      <c r="J621" s="53" t="e">
        <f t="shared" ca="1" si="74"/>
        <v>#NUM!</v>
      </c>
      <c r="K621" s="45">
        <f t="shared" ca="1" si="76"/>
        <v>0</v>
      </c>
      <c r="L621" s="47"/>
      <c r="P621" s="35" t="str">
        <f t="shared" ca="1" si="77"/>
        <v/>
      </c>
      <c r="Q621" s="35" t="str">
        <f t="shared" ca="1" si="78"/>
        <v/>
      </c>
      <c r="R621" s="29" t="e">
        <f ca="1"/>
        <v>#N/A</v>
      </c>
    </row>
    <row r="622" spans="1:18" ht="15.75" x14ac:dyDescent="0.25">
      <c r="A622" s="39" t="str">
        <f t="shared" ca="1" si="75"/>
        <v>valeur 614</v>
      </c>
      <c r="B622" s="65">
        <f t="shared" ca="1" si="72"/>
        <v>257</v>
      </c>
      <c r="H622" s="48">
        <f t="shared" ca="1" si="73"/>
        <v>289</v>
      </c>
      <c r="I622" s="48" t="str">
        <f t="shared" ca="1" si="79"/>
        <v/>
      </c>
      <c r="J622" s="53" t="e">
        <f t="shared" ca="1" si="74"/>
        <v>#NUM!</v>
      </c>
      <c r="K622" s="45">
        <f t="shared" ca="1" si="76"/>
        <v>0</v>
      </c>
      <c r="L622" s="47"/>
      <c r="P622" s="35" t="str">
        <f t="shared" ca="1" si="77"/>
        <v/>
      </c>
      <c r="Q622" s="35" t="str">
        <f t="shared" ca="1" si="78"/>
        <v/>
      </c>
      <c r="R622" s="29" t="e">
        <f ca="1"/>
        <v>#N/A</v>
      </c>
    </row>
    <row r="623" spans="1:18" ht="15.75" x14ac:dyDescent="0.25">
      <c r="A623" s="39" t="str">
        <f t="shared" ca="1" si="75"/>
        <v>valeur 615</v>
      </c>
      <c r="B623" s="65">
        <f t="shared" ca="1" si="72"/>
        <v>449</v>
      </c>
      <c r="H623" s="48">
        <f t="shared" ca="1" si="73"/>
        <v>289</v>
      </c>
      <c r="I623" s="48" t="str">
        <f t="shared" ca="1" si="79"/>
        <v/>
      </c>
      <c r="J623" s="53" t="e">
        <f t="shared" ca="1" si="74"/>
        <v>#NUM!</v>
      </c>
      <c r="K623" s="45">
        <f t="shared" ca="1" si="76"/>
        <v>0</v>
      </c>
      <c r="L623" s="47"/>
      <c r="P623" s="35" t="str">
        <f t="shared" ca="1" si="77"/>
        <v/>
      </c>
      <c r="Q623" s="35" t="str">
        <f t="shared" ca="1" si="78"/>
        <v/>
      </c>
      <c r="R623" s="29" t="e">
        <f ca="1"/>
        <v>#N/A</v>
      </c>
    </row>
    <row r="624" spans="1:18" ht="15.75" x14ac:dyDescent="0.25">
      <c r="A624" s="39" t="str">
        <f t="shared" ca="1" si="75"/>
        <v>valeur 616</v>
      </c>
      <c r="B624" s="65">
        <f t="shared" ca="1" si="72"/>
        <v>469</v>
      </c>
      <c r="H624" s="48">
        <f t="shared" ca="1" si="73"/>
        <v>289</v>
      </c>
      <c r="I624" s="48" t="str">
        <f t="shared" ca="1" si="79"/>
        <v/>
      </c>
      <c r="J624" s="53" t="e">
        <f t="shared" ca="1" si="74"/>
        <v>#NUM!</v>
      </c>
      <c r="K624" s="45">
        <f t="shared" ca="1" si="76"/>
        <v>0</v>
      </c>
      <c r="L624" s="47"/>
      <c r="P624" s="35" t="str">
        <f t="shared" ca="1" si="77"/>
        <v/>
      </c>
      <c r="Q624" s="35" t="str">
        <f t="shared" ca="1" si="78"/>
        <v/>
      </c>
      <c r="R624" s="29" t="e">
        <f ca="1"/>
        <v>#N/A</v>
      </c>
    </row>
    <row r="625" spans="1:18" ht="15.75" x14ac:dyDescent="0.25">
      <c r="A625" s="39" t="str">
        <f t="shared" ca="1" si="75"/>
        <v>valeur 617</v>
      </c>
      <c r="B625" s="65">
        <f t="shared" ca="1" si="72"/>
        <v>333</v>
      </c>
      <c r="H625" s="48">
        <f t="shared" ca="1" si="73"/>
        <v>289</v>
      </c>
      <c r="I625" s="48" t="str">
        <f t="shared" ca="1" si="79"/>
        <v/>
      </c>
      <c r="J625" s="53" t="e">
        <f t="shared" ca="1" si="74"/>
        <v>#NUM!</v>
      </c>
      <c r="K625" s="45">
        <f t="shared" ca="1" si="76"/>
        <v>0</v>
      </c>
      <c r="L625" s="47"/>
      <c r="P625" s="35" t="str">
        <f t="shared" ca="1" si="77"/>
        <v/>
      </c>
      <c r="Q625" s="35" t="str">
        <f t="shared" ca="1" si="78"/>
        <v/>
      </c>
      <c r="R625" s="29" t="e">
        <f ca="1"/>
        <v>#N/A</v>
      </c>
    </row>
    <row r="626" spans="1:18" ht="15.75" x14ac:dyDescent="0.25">
      <c r="A626" s="39" t="str">
        <f t="shared" ca="1" si="75"/>
        <v>valeur 618</v>
      </c>
      <c r="B626" s="65">
        <f t="shared" ca="1" si="72"/>
        <v>201</v>
      </c>
      <c r="H626" s="48">
        <f t="shared" ca="1" si="73"/>
        <v>289</v>
      </c>
      <c r="I626" s="48" t="str">
        <f t="shared" ca="1" si="79"/>
        <v/>
      </c>
      <c r="J626" s="53" t="e">
        <f t="shared" ca="1" si="74"/>
        <v>#NUM!</v>
      </c>
      <c r="K626" s="45">
        <f t="shared" ca="1" si="76"/>
        <v>0</v>
      </c>
      <c r="L626" s="47"/>
      <c r="P626" s="35" t="str">
        <f t="shared" ca="1" si="77"/>
        <v/>
      </c>
      <c r="Q626" s="35" t="str">
        <f t="shared" ca="1" si="78"/>
        <v/>
      </c>
      <c r="R626" s="29" t="e">
        <f ca="1"/>
        <v>#N/A</v>
      </c>
    </row>
    <row r="627" spans="1:18" ht="15.75" x14ac:dyDescent="0.25">
      <c r="A627" s="39" t="str">
        <f t="shared" ca="1" si="75"/>
        <v>valeur 619</v>
      </c>
      <c r="B627" s="65">
        <f t="shared" ca="1" si="72"/>
        <v>410</v>
      </c>
      <c r="H627" s="48">
        <f t="shared" ca="1" si="73"/>
        <v>289</v>
      </c>
      <c r="I627" s="48" t="str">
        <f t="shared" ca="1" si="79"/>
        <v/>
      </c>
      <c r="J627" s="53" t="e">
        <f t="shared" ca="1" si="74"/>
        <v>#NUM!</v>
      </c>
      <c r="K627" s="45">
        <f t="shared" ca="1" si="76"/>
        <v>0</v>
      </c>
      <c r="L627" s="47"/>
      <c r="P627" s="35" t="str">
        <f t="shared" ca="1" si="77"/>
        <v/>
      </c>
      <c r="Q627" s="35" t="str">
        <f t="shared" ca="1" si="78"/>
        <v/>
      </c>
      <c r="R627" s="29" t="e">
        <f ca="1"/>
        <v>#N/A</v>
      </c>
    </row>
    <row r="628" spans="1:18" ht="15.75" x14ac:dyDescent="0.25">
      <c r="A628" s="39" t="str">
        <f t="shared" ca="1" si="75"/>
        <v>valeur 620</v>
      </c>
      <c r="B628" s="65">
        <f t="shared" ca="1" si="72"/>
        <v>255</v>
      </c>
      <c r="H628" s="48">
        <f t="shared" ca="1" si="73"/>
        <v>290</v>
      </c>
      <c r="I628" s="48">
        <f t="shared" ca="1" si="79"/>
        <v>290</v>
      </c>
      <c r="J628" s="53" t="e">
        <f t="shared" ca="1" si="74"/>
        <v>#NUM!</v>
      </c>
      <c r="K628" s="45">
        <f t="shared" ca="1" si="76"/>
        <v>0</v>
      </c>
      <c r="L628" s="47"/>
      <c r="P628" s="35" t="str">
        <f t="shared" ca="1" si="77"/>
        <v/>
      </c>
      <c r="Q628" s="35" t="str">
        <f t="shared" ca="1" si="78"/>
        <v/>
      </c>
      <c r="R628" s="29" t="e">
        <f ca="1"/>
        <v>#N/A</v>
      </c>
    </row>
    <row r="629" spans="1:18" ht="15.75" x14ac:dyDescent="0.25">
      <c r="A629" s="39" t="str">
        <f t="shared" ca="1" si="75"/>
        <v>valeur 621</v>
      </c>
      <c r="B629" s="65">
        <f t="shared" ca="1" si="72"/>
        <v>278</v>
      </c>
      <c r="H629" s="48">
        <f t="shared" ca="1" si="73"/>
        <v>290</v>
      </c>
      <c r="I629" s="48" t="str">
        <f t="shared" ca="1" si="79"/>
        <v/>
      </c>
      <c r="J629" s="53" t="e">
        <f t="shared" ca="1" si="74"/>
        <v>#NUM!</v>
      </c>
      <c r="K629" s="45">
        <f t="shared" ca="1" si="76"/>
        <v>0</v>
      </c>
      <c r="L629" s="47"/>
      <c r="P629" s="35" t="str">
        <f t="shared" ca="1" si="77"/>
        <v/>
      </c>
      <c r="Q629" s="35" t="str">
        <f t="shared" ca="1" si="78"/>
        <v/>
      </c>
      <c r="R629" s="29" t="e">
        <f ca="1"/>
        <v>#N/A</v>
      </c>
    </row>
    <row r="630" spans="1:18" ht="15.75" x14ac:dyDescent="0.25">
      <c r="A630" s="39" t="str">
        <f t="shared" ca="1" si="75"/>
        <v>valeur 622</v>
      </c>
      <c r="B630" s="65">
        <f t="shared" ca="1" si="72"/>
        <v>488</v>
      </c>
      <c r="H630" s="48">
        <f t="shared" ca="1" si="73"/>
        <v>290</v>
      </c>
      <c r="I630" s="48" t="str">
        <f t="shared" ca="1" si="79"/>
        <v/>
      </c>
      <c r="J630" s="53" t="e">
        <f t="shared" ca="1" si="74"/>
        <v>#NUM!</v>
      </c>
      <c r="K630" s="45">
        <f t="shared" ca="1" si="76"/>
        <v>0</v>
      </c>
      <c r="L630" s="47"/>
      <c r="P630" s="35" t="str">
        <f t="shared" ca="1" si="77"/>
        <v/>
      </c>
      <c r="Q630" s="35" t="str">
        <f t="shared" ca="1" si="78"/>
        <v/>
      </c>
      <c r="R630" s="29" t="e">
        <f ca="1"/>
        <v>#N/A</v>
      </c>
    </row>
    <row r="631" spans="1:18" ht="15.75" x14ac:dyDescent="0.25">
      <c r="A631" s="39" t="str">
        <f t="shared" ca="1" si="75"/>
        <v>valeur 623</v>
      </c>
      <c r="B631" s="65">
        <f t="shared" ca="1" si="72"/>
        <v>300</v>
      </c>
      <c r="H631" s="48">
        <f t="shared" ca="1" si="73"/>
        <v>290</v>
      </c>
      <c r="I631" s="48" t="str">
        <f t="shared" ca="1" si="79"/>
        <v/>
      </c>
      <c r="J631" s="53" t="e">
        <f t="shared" ca="1" si="74"/>
        <v>#NUM!</v>
      </c>
      <c r="K631" s="45">
        <f t="shared" ca="1" si="76"/>
        <v>0</v>
      </c>
      <c r="L631" s="47"/>
      <c r="P631" s="35" t="str">
        <f t="shared" ca="1" si="77"/>
        <v/>
      </c>
      <c r="Q631" s="35" t="str">
        <f t="shared" ca="1" si="78"/>
        <v/>
      </c>
      <c r="R631" s="29" t="e">
        <f ca="1"/>
        <v>#N/A</v>
      </c>
    </row>
    <row r="632" spans="1:18" ht="15.75" x14ac:dyDescent="0.25">
      <c r="A632" s="39" t="str">
        <f t="shared" ca="1" si="75"/>
        <v>valeur 624</v>
      </c>
      <c r="B632" s="65">
        <f t="shared" ca="1" si="72"/>
        <v>332</v>
      </c>
      <c r="H632" s="48">
        <f t="shared" ca="1" si="73"/>
        <v>290</v>
      </c>
      <c r="I632" s="48" t="str">
        <f t="shared" ca="1" si="79"/>
        <v/>
      </c>
      <c r="J632" s="53" t="e">
        <f t="shared" ca="1" si="74"/>
        <v>#NUM!</v>
      </c>
      <c r="K632" s="45">
        <f t="shared" ca="1" si="76"/>
        <v>0</v>
      </c>
      <c r="L632" s="47"/>
      <c r="P632" s="35" t="str">
        <f t="shared" ca="1" si="77"/>
        <v/>
      </c>
      <c r="Q632" s="35" t="str">
        <f t="shared" ca="1" si="78"/>
        <v/>
      </c>
      <c r="R632" s="29" t="e">
        <f ca="1"/>
        <v>#N/A</v>
      </c>
    </row>
    <row r="633" spans="1:18" ht="15.75" x14ac:dyDescent="0.25">
      <c r="A633" s="39" t="str">
        <f t="shared" ca="1" si="75"/>
        <v>valeur 625</v>
      </c>
      <c r="B633" s="65">
        <f t="shared" ca="1" si="72"/>
        <v>458</v>
      </c>
      <c r="H633" s="48">
        <f t="shared" ca="1" si="73"/>
        <v>290</v>
      </c>
      <c r="I633" s="48" t="str">
        <f t="shared" ca="1" si="79"/>
        <v/>
      </c>
      <c r="J633" s="53" t="e">
        <f t="shared" ca="1" si="74"/>
        <v>#NUM!</v>
      </c>
      <c r="K633" s="45">
        <f t="shared" ca="1" si="76"/>
        <v>0</v>
      </c>
      <c r="L633" s="47"/>
      <c r="P633" s="35" t="str">
        <f t="shared" ca="1" si="77"/>
        <v/>
      </c>
      <c r="Q633" s="35" t="str">
        <f t="shared" ca="1" si="78"/>
        <v/>
      </c>
      <c r="R633" s="29" t="e">
        <f ca="1"/>
        <v>#N/A</v>
      </c>
    </row>
    <row r="634" spans="1:18" ht="15.75" x14ac:dyDescent="0.25">
      <c r="A634" s="39" t="str">
        <f t="shared" ca="1" si="75"/>
        <v>valeur 626</v>
      </c>
      <c r="B634" s="65">
        <f t="shared" ca="1" si="72"/>
        <v>380</v>
      </c>
      <c r="H634" s="48">
        <f t="shared" ca="1" si="73"/>
        <v>291</v>
      </c>
      <c r="I634" s="48">
        <f t="shared" ca="1" si="79"/>
        <v>291</v>
      </c>
      <c r="J634" s="53" t="e">
        <f t="shared" ca="1" si="74"/>
        <v>#NUM!</v>
      </c>
      <c r="K634" s="45">
        <f t="shared" ca="1" si="76"/>
        <v>0</v>
      </c>
      <c r="L634" s="47"/>
      <c r="P634" s="35" t="str">
        <f t="shared" ca="1" si="77"/>
        <v/>
      </c>
      <c r="Q634" s="35" t="str">
        <f t="shared" ca="1" si="78"/>
        <v/>
      </c>
      <c r="R634" s="29" t="e">
        <f ca="1"/>
        <v>#N/A</v>
      </c>
    </row>
    <row r="635" spans="1:18" ht="15.75" x14ac:dyDescent="0.25">
      <c r="A635" s="39" t="str">
        <f t="shared" ca="1" si="75"/>
        <v>valeur 627</v>
      </c>
      <c r="B635" s="65">
        <f t="shared" ca="1" si="72"/>
        <v>264</v>
      </c>
      <c r="H635" s="48">
        <f t="shared" ca="1" si="73"/>
        <v>291</v>
      </c>
      <c r="I635" s="48" t="str">
        <f t="shared" ca="1" si="79"/>
        <v/>
      </c>
      <c r="J635" s="53" t="e">
        <f t="shared" ca="1" si="74"/>
        <v>#NUM!</v>
      </c>
      <c r="K635" s="45">
        <f t="shared" ca="1" si="76"/>
        <v>0</v>
      </c>
      <c r="L635" s="47"/>
      <c r="P635" s="35" t="str">
        <f t="shared" ca="1" si="77"/>
        <v/>
      </c>
      <c r="Q635" s="35" t="str">
        <f t="shared" ca="1" si="78"/>
        <v/>
      </c>
      <c r="R635" s="29" t="e">
        <f ca="1"/>
        <v>#N/A</v>
      </c>
    </row>
    <row r="636" spans="1:18" ht="15.75" x14ac:dyDescent="0.25">
      <c r="A636" s="39" t="str">
        <f t="shared" ca="1" si="75"/>
        <v>valeur 628</v>
      </c>
      <c r="B636" s="65">
        <f t="shared" ca="1" si="72"/>
        <v>445</v>
      </c>
      <c r="H636" s="48">
        <f t="shared" ca="1" si="73"/>
        <v>291</v>
      </c>
      <c r="I636" s="48" t="str">
        <f t="shared" ca="1" si="79"/>
        <v/>
      </c>
      <c r="J636" s="53" t="e">
        <f t="shared" ca="1" si="74"/>
        <v>#NUM!</v>
      </c>
      <c r="K636" s="45">
        <f t="shared" ca="1" si="76"/>
        <v>0</v>
      </c>
      <c r="L636" s="47"/>
      <c r="P636" s="35" t="str">
        <f t="shared" ca="1" si="77"/>
        <v/>
      </c>
      <c r="Q636" s="35" t="str">
        <f t="shared" ca="1" si="78"/>
        <v/>
      </c>
      <c r="R636" s="29" t="e">
        <f ca="1"/>
        <v>#N/A</v>
      </c>
    </row>
    <row r="637" spans="1:18" ht="15.75" x14ac:dyDescent="0.25">
      <c r="A637" s="39" t="str">
        <f t="shared" ca="1" si="75"/>
        <v>valeur 629</v>
      </c>
      <c r="B637" s="65">
        <f t="shared" ca="1" si="72"/>
        <v>459</v>
      </c>
      <c r="H637" s="48">
        <f t="shared" ca="1" si="73"/>
        <v>291</v>
      </c>
      <c r="I637" s="48" t="str">
        <f t="shared" ca="1" si="79"/>
        <v/>
      </c>
      <c r="J637" s="53" t="e">
        <f t="shared" ca="1" si="74"/>
        <v>#NUM!</v>
      </c>
      <c r="K637" s="45">
        <f t="shared" ca="1" si="76"/>
        <v>0</v>
      </c>
      <c r="L637" s="47"/>
      <c r="P637" s="35" t="str">
        <f t="shared" ca="1" si="77"/>
        <v/>
      </c>
      <c r="Q637" s="35" t="str">
        <f t="shared" ca="1" si="78"/>
        <v/>
      </c>
      <c r="R637" s="29" t="e">
        <f ca="1"/>
        <v>#N/A</v>
      </c>
    </row>
    <row r="638" spans="1:18" ht="15.75" x14ac:dyDescent="0.25">
      <c r="A638" s="39" t="str">
        <f t="shared" ca="1" si="75"/>
        <v>valeur 630</v>
      </c>
      <c r="B638" s="65">
        <f t="shared" ca="1" si="72"/>
        <v>390</v>
      </c>
      <c r="H638" s="48">
        <f t="shared" ca="1" si="73"/>
        <v>291</v>
      </c>
      <c r="I638" s="48" t="str">
        <f t="shared" ca="1" si="79"/>
        <v/>
      </c>
      <c r="J638" s="53" t="e">
        <f t="shared" ca="1" si="74"/>
        <v>#NUM!</v>
      </c>
      <c r="K638" s="45">
        <f t="shared" ca="1" si="76"/>
        <v>0</v>
      </c>
      <c r="L638" s="47"/>
      <c r="P638" s="35" t="str">
        <f t="shared" ca="1" si="77"/>
        <v/>
      </c>
      <c r="Q638" s="35" t="str">
        <f t="shared" ca="1" si="78"/>
        <v/>
      </c>
      <c r="R638" s="29" t="e">
        <f ca="1"/>
        <v>#N/A</v>
      </c>
    </row>
    <row r="639" spans="1:18" ht="15.75" x14ac:dyDescent="0.25">
      <c r="A639" s="39" t="str">
        <f t="shared" ca="1" si="75"/>
        <v>valeur 631</v>
      </c>
      <c r="B639" s="65">
        <f t="shared" ca="1" si="72"/>
        <v>296</v>
      </c>
      <c r="H639" s="48">
        <f t="shared" ca="1" si="73"/>
        <v>291</v>
      </c>
      <c r="I639" s="48" t="str">
        <f t="shared" ca="1" si="79"/>
        <v/>
      </c>
      <c r="J639" s="53" t="e">
        <f t="shared" ca="1" si="74"/>
        <v>#NUM!</v>
      </c>
      <c r="K639" s="45">
        <f t="shared" ca="1" si="76"/>
        <v>0</v>
      </c>
      <c r="L639" s="47"/>
      <c r="P639" s="35" t="str">
        <f t="shared" ca="1" si="77"/>
        <v/>
      </c>
      <c r="Q639" s="35" t="str">
        <f t="shared" ca="1" si="78"/>
        <v/>
      </c>
      <c r="R639" s="29" t="e">
        <f ca="1"/>
        <v>#N/A</v>
      </c>
    </row>
    <row r="640" spans="1:18" ht="15.75" x14ac:dyDescent="0.25">
      <c r="A640" s="39" t="str">
        <f t="shared" ca="1" si="75"/>
        <v>valeur 632</v>
      </c>
      <c r="B640" s="65">
        <f t="shared" ca="1" si="72"/>
        <v>391</v>
      </c>
      <c r="H640" s="48">
        <f t="shared" ca="1" si="73"/>
        <v>291</v>
      </c>
      <c r="I640" s="48" t="str">
        <f t="shared" ca="1" si="79"/>
        <v/>
      </c>
      <c r="J640" s="53" t="e">
        <f t="shared" ca="1" si="74"/>
        <v>#NUM!</v>
      </c>
      <c r="K640" s="45">
        <f t="shared" ca="1" si="76"/>
        <v>0</v>
      </c>
      <c r="L640" s="47"/>
      <c r="P640" s="35" t="str">
        <f t="shared" ca="1" si="77"/>
        <v/>
      </c>
      <c r="Q640" s="35" t="str">
        <f t="shared" ca="1" si="78"/>
        <v/>
      </c>
      <c r="R640" s="29" t="e">
        <f ca="1"/>
        <v>#N/A</v>
      </c>
    </row>
    <row r="641" spans="1:18" ht="15.75" x14ac:dyDescent="0.25">
      <c r="A641" s="39" t="str">
        <f t="shared" ca="1" si="75"/>
        <v>valeur 633</v>
      </c>
      <c r="B641" s="65">
        <f t="shared" ca="1" si="72"/>
        <v>305</v>
      </c>
      <c r="H641" s="48">
        <f t="shared" ca="1" si="73"/>
        <v>291</v>
      </c>
      <c r="I641" s="48" t="str">
        <f t="shared" ca="1" si="79"/>
        <v/>
      </c>
      <c r="J641" s="53" t="e">
        <f t="shared" ca="1" si="74"/>
        <v>#NUM!</v>
      </c>
      <c r="K641" s="45">
        <f t="shared" ca="1" si="76"/>
        <v>0</v>
      </c>
      <c r="L641" s="47"/>
      <c r="P641" s="35" t="str">
        <f t="shared" ca="1" si="77"/>
        <v/>
      </c>
      <c r="Q641" s="35" t="str">
        <f t="shared" ca="1" si="78"/>
        <v/>
      </c>
      <c r="R641" s="29" t="e">
        <f ca="1"/>
        <v>#N/A</v>
      </c>
    </row>
    <row r="642" spans="1:18" ht="15.75" x14ac:dyDescent="0.25">
      <c r="A642" s="39" t="str">
        <f t="shared" ca="1" si="75"/>
        <v>valeur 634</v>
      </c>
      <c r="B642" s="65">
        <f t="shared" ca="1" si="72"/>
        <v>415</v>
      </c>
      <c r="H642" s="48">
        <f t="shared" ca="1" si="73"/>
        <v>292</v>
      </c>
      <c r="I642" s="48">
        <f t="shared" ca="1" si="79"/>
        <v>292</v>
      </c>
      <c r="J642" s="53" t="e">
        <f t="shared" ca="1" si="74"/>
        <v>#NUM!</v>
      </c>
      <c r="K642" s="45">
        <f t="shared" ca="1" si="76"/>
        <v>0</v>
      </c>
      <c r="L642" s="47"/>
      <c r="P642" s="35" t="str">
        <f t="shared" ca="1" si="77"/>
        <v/>
      </c>
      <c r="Q642" s="35" t="str">
        <f t="shared" ca="1" si="78"/>
        <v/>
      </c>
      <c r="R642" s="29" t="e">
        <f ca="1"/>
        <v>#N/A</v>
      </c>
    </row>
    <row r="643" spans="1:18" ht="15.75" x14ac:dyDescent="0.25">
      <c r="A643" s="39" t="str">
        <f t="shared" ca="1" si="75"/>
        <v>valeur 635</v>
      </c>
      <c r="B643" s="65">
        <f t="shared" ca="1" si="72"/>
        <v>360</v>
      </c>
      <c r="H643" s="48">
        <f t="shared" ca="1" si="73"/>
        <v>292</v>
      </c>
      <c r="I643" s="48" t="str">
        <f t="shared" ca="1" si="79"/>
        <v/>
      </c>
      <c r="J643" s="53" t="e">
        <f t="shared" ca="1" si="74"/>
        <v>#NUM!</v>
      </c>
      <c r="K643" s="45">
        <f t="shared" ca="1" si="76"/>
        <v>0</v>
      </c>
      <c r="L643" s="47"/>
      <c r="P643" s="35" t="str">
        <f t="shared" ca="1" si="77"/>
        <v/>
      </c>
      <c r="Q643" s="35" t="str">
        <f t="shared" ca="1" si="78"/>
        <v/>
      </c>
      <c r="R643" s="29" t="e">
        <f ca="1"/>
        <v>#N/A</v>
      </c>
    </row>
    <row r="644" spans="1:18" ht="15.75" x14ac:dyDescent="0.25">
      <c r="A644" s="39" t="str">
        <f t="shared" ca="1" si="75"/>
        <v>valeur 636</v>
      </c>
      <c r="B644" s="65">
        <f t="shared" ca="1" si="72"/>
        <v>398</v>
      </c>
      <c r="H644" s="48">
        <f t="shared" ca="1" si="73"/>
        <v>292</v>
      </c>
      <c r="I644" s="48" t="str">
        <f t="shared" ca="1" si="79"/>
        <v/>
      </c>
      <c r="J644" s="53" t="e">
        <f t="shared" ca="1" si="74"/>
        <v>#NUM!</v>
      </c>
      <c r="K644" s="45">
        <f t="shared" ca="1" si="76"/>
        <v>0</v>
      </c>
      <c r="L644" s="47"/>
      <c r="P644" s="35" t="str">
        <f t="shared" ca="1" si="77"/>
        <v/>
      </c>
      <c r="Q644" s="35" t="str">
        <f t="shared" ca="1" si="78"/>
        <v/>
      </c>
      <c r="R644" s="29" t="e">
        <f ca="1"/>
        <v>#N/A</v>
      </c>
    </row>
    <row r="645" spans="1:18" ht="15.75" x14ac:dyDescent="0.25">
      <c r="A645" s="39" t="str">
        <f t="shared" ca="1" si="75"/>
        <v>valeur 637</v>
      </c>
      <c r="B645" s="65">
        <f t="shared" ca="1" si="72"/>
        <v>481</v>
      </c>
      <c r="H645" s="48">
        <f t="shared" ca="1" si="73"/>
        <v>293</v>
      </c>
      <c r="I645" s="48">
        <f t="shared" ca="1" si="79"/>
        <v>293</v>
      </c>
      <c r="J645" s="53" t="e">
        <f t="shared" ca="1" si="74"/>
        <v>#NUM!</v>
      </c>
      <c r="K645" s="45">
        <f t="shared" ca="1" si="76"/>
        <v>0</v>
      </c>
      <c r="L645" s="47"/>
      <c r="P645" s="35" t="str">
        <f t="shared" ca="1" si="77"/>
        <v/>
      </c>
      <c r="Q645" s="35" t="str">
        <f t="shared" ca="1" si="78"/>
        <v/>
      </c>
      <c r="R645" s="29" t="e">
        <f ca="1"/>
        <v>#N/A</v>
      </c>
    </row>
    <row r="646" spans="1:18" ht="15.75" x14ac:dyDescent="0.25">
      <c r="A646" s="39" t="str">
        <f t="shared" ca="1" si="75"/>
        <v>valeur 638</v>
      </c>
      <c r="B646" s="65">
        <f t="shared" ca="1" si="72"/>
        <v>413</v>
      </c>
      <c r="H646" s="48">
        <f t="shared" ca="1" si="73"/>
        <v>293</v>
      </c>
      <c r="I646" s="48" t="str">
        <f t="shared" ca="1" si="79"/>
        <v/>
      </c>
      <c r="J646" s="53" t="e">
        <f t="shared" ca="1" si="74"/>
        <v>#NUM!</v>
      </c>
      <c r="K646" s="45">
        <f t="shared" ca="1" si="76"/>
        <v>0</v>
      </c>
      <c r="L646" s="47"/>
      <c r="P646" s="35" t="str">
        <f t="shared" ca="1" si="77"/>
        <v/>
      </c>
      <c r="Q646" s="35" t="str">
        <f t="shared" ca="1" si="78"/>
        <v/>
      </c>
      <c r="R646" s="29" t="e">
        <f ca="1"/>
        <v>#N/A</v>
      </c>
    </row>
    <row r="647" spans="1:18" ht="15.75" x14ac:dyDescent="0.25">
      <c r="A647" s="39" t="str">
        <f t="shared" ca="1" si="75"/>
        <v>valeur 639</v>
      </c>
      <c r="B647" s="65">
        <f t="shared" ca="1" si="72"/>
        <v>456</v>
      </c>
      <c r="H647" s="48">
        <f t="shared" ca="1" si="73"/>
        <v>293</v>
      </c>
      <c r="I647" s="48" t="str">
        <f t="shared" ca="1" si="79"/>
        <v/>
      </c>
      <c r="J647" s="53" t="e">
        <f t="shared" ca="1" si="74"/>
        <v>#NUM!</v>
      </c>
      <c r="K647" s="45">
        <f t="shared" ca="1" si="76"/>
        <v>0</v>
      </c>
      <c r="L647" s="47"/>
      <c r="P647" s="35" t="str">
        <f t="shared" ca="1" si="77"/>
        <v/>
      </c>
      <c r="Q647" s="35" t="str">
        <f t="shared" ca="1" si="78"/>
        <v/>
      </c>
      <c r="R647" s="29" t="e">
        <f ca="1"/>
        <v>#N/A</v>
      </c>
    </row>
    <row r="648" spans="1:18" ht="15.75" x14ac:dyDescent="0.25">
      <c r="A648" s="39" t="str">
        <f t="shared" ca="1" si="75"/>
        <v>valeur 640</v>
      </c>
      <c r="B648" s="65">
        <f t="shared" ca="1" si="72"/>
        <v>313</v>
      </c>
      <c r="H648" s="48">
        <f t="shared" ca="1" si="73"/>
        <v>293</v>
      </c>
      <c r="I648" s="48" t="str">
        <f t="shared" ca="1" si="79"/>
        <v/>
      </c>
      <c r="J648" s="53" t="e">
        <f t="shared" ca="1" si="74"/>
        <v>#NUM!</v>
      </c>
      <c r="K648" s="45">
        <f t="shared" ca="1" si="76"/>
        <v>0</v>
      </c>
      <c r="L648" s="47"/>
      <c r="P648" s="35" t="str">
        <f t="shared" ca="1" si="77"/>
        <v/>
      </c>
      <c r="Q648" s="35" t="str">
        <f t="shared" ca="1" si="78"/>
        <v/>
      </c>
      <c r="R648" s="29" t="e">
        <f ca="1"/>
        <v>#N/A</v>
      </c>
    </row>
    <row r="649" spans="1:18" ht="15.75" x14ac:dyDescent="0.25">
      <c r="A649" s="39" t="str">
        <f t="shared" ca="1" si="75"/>
        <v>valeur 641</v>
      </c>
      <c r="B649" s="65">
        <f t="shared" ref="B649:B712" ca="1" si="80">RANDBETWEEN(200,500)</f>
        <v>339</v>
      </c>
      <c r="H649" s="48">
        <f t="shared" ref="H649:H712" ca="1" si="81" xml:space="preserve"> IFERROR(     (IF(  $L$6="Décroissant",  (LARGE($B$9:$B$2008, ROW()-8)),IF($L$6="Croissant",(SMALL($B$9:$B$2008, ROW()-8)),""))),"")</f>
        <v>293</v>
      </c>
      <c r="I649" s="48" t="str">
        <f t="shared" ca="1" si="79"/>
        <v/>
      </c>
      <c r="J649" s="53" t="e">
        <f t="shared" ref="J649:J712" ca="1" si="82">IF(  $L$6="Décroissant",  (LARGE($I$9:$I$2008, ROW()-8)),IF($L$6="Croissant",(SMALL($I$9:$I$2008, ROW()-8)),""))</f>
        <v>#NUM!</v>
      </c>
      <c r="K649" s="45">
        <f t="shared" ca="1" si="76"/>
        <v>0</v>
      </c>
      <c r="L649" s="47"/>
      <c r="P649" s="35" t="str">
        <f t="shared" ca="1" si="77"/>
        <v/>
      </c>
      <c r="Q649" s="35" t="str">
        <f t="shared" ca="1" si="78"/>
        <v/>
      </c>
      <c r="R649" s="29" t="e">
        <f ca="1"/>
        <v>#N/A</v>
      </c>
    </row>
    <row r="650" spans="1:18" ht="15.75" x14ac:dyDescent="0.25">
      <c r="A650" s="39" t="str">
        <f t="shared" ref="A650:A713" ca="1" si="83" xml:space="preserve"> IF(  B650&lt;&gt;"", ("valeur " &amp;ROW()-8),"")</f>
        <v>valeur 642</v>
      </c>
      <c r="B650" s="65">
        <f t="shared" ca="1" si="80"/>
        <v>496</v>
      </c>
      <c r="H650" s="48">
        <f t="shared" ca="1" si="81"/>
        <v>293</v>
      </c>
      <c r="I650" s="48" t="str">
        <f t="shared" ca="1" si="79"/>
        <v/>
      </c>
      <c r="J650" s="53" t="e">
        <f t="shared" ca="1" si="82"/>
        <v>#NUM!</v>
      </c>
      <c r="K650" s="45">
        <f t="shared" ref="K650:K713" ca="1" si="84">COUNTIF($B$9:$B$2008,J650)</f>
        <v>0</v>
      </c>
      <c r="L650" s="47"/>
      <c r="P650" s="35" t="str">
        <f t="shared" ref="P650:P713" ca="1" si="85" xml:space="preserve"> IFERROR(   (IF(P649+$U$9&gt;MAX($B$9:$B$10008),"",$U$9+P649)),"")</f>
        <v/>
      </c>
      <c r="Q650" s="35" t="str">
        <f t="shared" ref="Q650:Q713" ca="1" si="86" xml:space="preserve"> IFERROR(( IF(  P650+$U$9-1 &gt;MAX($B$9:$B$10008),"",P650+$U$9-1)),"")</f>
        <v/>
      </c>
      <c r="R650" s="29" t="e">
        <f ca="1"/>
        <v>#N/A</v>
      </c>
    </row>
    <row r="651" spans="1:18" ht="15.75" x14ac:dyDescent="0.25">
      <c r="A651" s="39" t="str">
        <f t="shared" ca="1" si="83"/>
        <v>valeur 643</v>
      </c>
      <c r="B651" s="65">
        <f t="shared" ca="1" si="80"/>
        <v>312</v>
      </c>
      <c r="H651" s="48">
        <f t="shared" ca="1" si="81"/>
        <v>293</v>
      </c>
      <c r="I651" s="48" t="str">
        <f t="shared" ref="I651:I714" ca="1" si="87">IF(H651&lt;&gt;H650,H651,"")</f>
        <v/>
      </c>
      <c r="J651" s="53" t="e">
        <f t="shared" ca="1" si="82"/>
        <v>#NUM!</v>
      </c>
      <c r="K651" s="45">
        <f t="shared" ca="1" si="84"/>
        <v>0</v>
      </c>
      <c r="L651" s="47"/>
      <c r="P651" s="35" t="str">
        <f t="shared" ca="1" si="85"/>
        <v/>
      </c>
      <c r="Q651" s="35" t="str">
        <f t="shared" ca="1" si="86"/>
        <v/>
      </c>
      <c r="R651" s="29" t="e">
        <f ca="1"/>
        <v>#N/A</v>
      </c>
    </row>
    <row r="652" spans="1:18" ht="15.75" x14ac:dyDescent="0.25">
      <c r="A652" s="39" t="str">
        <f t="shared" ca="1" si="83"/>
        <v>valeur 644</v>
      </c>
      <c r="B652" s="65">
        <f t="shared" ca="1" si="80"/>
        <v>474</v>
      </c>
      <c r="H652" s="48">
        <f t="shared" ca="1" si="81"/>
        <v>294</v>
      </c>
      <c r="I652" s="48">
        <f t="shared" ca="1" si="87"/>
        <v>294</v>
      </c>
      <c r="J652" s="53" t="e">
        <f t="shared" ca="1" si="82"/>
        <v>#NUM!</v>
      </c>
      <c r="K652" s="45">
        <f t="shared" ca="1" si="84"/>
        <v>0</v>
      </c>
      <c r="L652" s="47"/>
      <c r="P652" s="35" t="str">
        <f t="shared" ca="1" si="85"/>
        <v/>
      </c>
      <c r="Q652" s="35" t="str">
        <f t="shared" ca="1" si="86"/>
        <v/>
      </c>
      <c r="R652" s="29" t="e">
        <f ca="1"/>
        <v>#N/A</v>
      </c>
    </row>
    <row r="653" spans="1:18" ht="15.75" x14ac:dyDescent="0.25">
      <c r="A653" s="39" t="str">
        <f t="shared" ca="1" si="83"/>
        <v>valeur 645</v>
      </c>
      <c r="B653" s="65">
        <f t="shared" ca="1" si="80"/>
        <v>353</v>
      </c>
      <c r="H653" s="48">
        <f t="shared" ca="1" si="81"/>
        <v>294</v>
      </c>
      <c r="I653" s="48" t="str">
        <f t="shared" ca="1" si="87"/>
        <v/>
      </c>
      <c r="J653" s="53" t="e">
        <f t="shared" ca="1" si="82"/>
        <v>#NUM!</v>
      </c>
      <c r="K653" s="45">
        <f t="shared" ca="1" si="84"/>
        <v>0</v>
      </c>
      <c r="L653" s="47"/>
      <c r="P653" s="35" t="str">
        <f t="shared" ca="1" si="85"/>
        <v/>
      </c>
      <c r="Q653" s="35" t="str">
        <f t="shared" ca="1" si="86"/>
        <v/>
      </c>
      <c r="R653" s="29" t="e">
        <f ca="1"/>
        <v>#N/A</v>
      </c>
    </row>
    <row r="654" spans="1:18" ht="15.75" x14ac:dyDescent="0.25">
      <c r="A654" s="39" t="str">
        <f t="shared" ca="1" si="83"/>
        <v>valeur 646</v>
      </c>
      <c r="B654" s="65">
        <f t="shared" ca="1" si="80"/>
        <v>476</v>
      </c>
      <c r="H654" s="48">
        <f t="shared" ca="1" si="81"/>
        <v>294</v>
      </c>
      <c r="I654" s="48" t="str">
        <f t="shared" ca="1" si="87"/>
        <v/>
      </c>
      <c r="J654" s="53" t="e">
        <f t="shared" ca="1" si="82"/>
        <v>#NUM!</v>
      </c>
      <c r="K654" s="45">
        <f t="shared" ca="1" si="84"/>
        <v>0</v>
      </c>
      <c r="L654" s="47"/>
      <c r="P654" s="35" t="str">
        <f t="shared" ca="1" si="85"/>
        <v/>
      </c>
      <c r="Q654" s="35" t="str">
        <f t="shared" ca="1" si="86"/>
        <v/>
      </c>
      <c r="R654" s="29" t="e">
        <f ca="1"/>
        <v>#N/A</v>
      </c>
    </row>
    <row r="655" spans="1:18" ht="15.75" x14ac:dyDescent="0.25">
      <c r="A655" s="39" t="str">
        <f t="shared" ca="1" si="83"/>
        <v>valeur 647</v>
      </c>
      <c r="B655" s="65">
        <f t="shared" ca="1" si="80"/>
        <v>351</v>
      </c>
      <c r="H655" s="48">
        <f t="shared" ca="1" si="81"/>
        <v>294</v>
      </c>
      <c r="I655" s="48" t="str">
        <f t="shared" ca="1" si="87"/>
        <v/>
      </c>
      <c r="J655" s="53" t="e">
        <f t="shared" ca="1" si="82"/>
        <v>#NUM!</v>
      </c>
      <c r="K655" s="45">
        <f t="shared" ca="1" si="84"/>
        <v>0</v>
      </c>
      <c r="L655" s="47"/>
      <c r="P655" s="35" t="str">
        <f t="shared" ca="1" si="85"/>
        <v/>
      </c>
      <c r="Q655" s="35" t="str">
        <f t="shared" ca="1" si="86"/>
        <v/>
      </c>
      <c r="R655" s="29" t="e">
        <f ca="1"/>
        <v>#N/A</v>
      </c>
    </row>
    <row r="656" spans="1:18" ht="15.75" x14ac:dyDescent="0.25">
      <c r="A656" s="39" t="str">
        <f t="shared" ca="1" si="83"/>
        <v>valeur 648</v>
      </c>
      <c r="B656" s="65">
        <f t="shared" ca="1" si="80"/>
        <v>247</v>
      </c>
      <c r="H656" s="48">
        <f t="shared" ca="1" si="81"/>
        <v>294</v>
      </c>
      <c r="I656" s="48" t="str">
        <f t="shared" ca="1" si="87"/>
        <v/>
      </c>
      <c r="J656" s="53" t="e">
        <f t="shared" ca="1" si="82"/>
        <v>#NUM!</v>
      </c>
      <c r="K656" s="45">
        <f t="shared" ca="1" si="84"/>
        <v>0</v>
      </c>
      <c r="L656" s="47"/>
      <c r="P656" s="35" t="str">
        <f t="shared" ca="1" si="85"/>
        <v/>
      </c>
      <c r="Q656" s="35" t="str">
        <f t="shared" ca="1" si="86"/>
        <v/>
      </c>
      <c r="R656" s="29" t="e">
        <f ca="1"/>
        <v>#N/A</v>
      </c>
    </row>
    <row r="657" spans="1:18" ht="15.75" x14ac:dyDescent="0.25">
      <c r="A657" s="39" t="str">
        <f t="shared" ca="1" si="83"/>
        <v>valeur 649</v>
      </c>
      <c r="B657" s="65">
        <f t="shared" ca="1" si="80"/>
        <v>228</v>
      </c>
      <c r="H657" s="48">
        <f t="shared" ca="1" si="81"/>
        <v>294</v>
      </c>
      <c r="I657" s="48" t="str">
        <f t="shared" ca="1" si="87"/>
        <v/>
      </c>
      <c r="J657" s="53" t="e">
        <f t="shared" ca="1" si="82"/>
        <v>#NUM!</v>
      </c>
      <c r="K657" s="45">
        <f t="shared" ca="1" si="84"/>
        <v>0</v>
      </c>
      <c r="L657" s="47"/>
      <c r="P657" s="35" t="str">
        <f t="shared" ca="1" si="85"/>
        <v/>
      </c>
      <c r="Q657" s="35" t="str">
        <f t="shared" ca="1" si="86"/>
        <v/>
      </c>
      <c r="R657" s="29" t="e">
        <f ca="1"/>
        <v>#N/A</v>
      </c>
    </row>
    <row r="658" spans="1:18" ht="15.75" x14ac:dyDescent="0.25">
      <c r="A658" s="39" t="str">
        <f t="shared" ca="1" si="83"/>
        <v>valeur 650</v>
      </c>
      <c r="B658" s="65">
        <f t="shared" ca="1" si="80"/>
        <v>265</v>
      </c>
      <c r="H658" s="48">
        <f t="shared" ca="1" si="81"/>
        <v>294</v>
      </c>
      <c r="I658" s="48" t="str">
        <f t="shared" ca="1" si="87"/>
        <v/>
      </c>
      <c r="J658" s="53" t="e">
        <f t="shared" ca="1" si="82"/>
        <v>#NUM!</v>
      </c>
      <c r="K658" s="45">
        <f t="shared" ca="1" si="84"/>
        <v>0</v>
      </c>
      <c r="L658" s="47"/>
      <c r="P658" s="35" t="str">
        <f t="shared" ca="1" si="85"/>
        <v/>
      </c>
      <c r="Q658" s="35" t="str">
        <f t="shared" ca="1" si="86"/>
        <v/>
      </c>
      <c r="R658" s="29" t="e">
        <f ca="1"/>
        <v>#N/A</v>
      </c>
    </row>
    <row r="659" spans="1:18" ht="15.75" x14ac:dyDescent="0.25">
      <c r="A659" s="39" t="str">
        <f t="shared" ca="1" si="83"/>
        <v>valeur 651</v>
      </c>
      <c r="B659" s="65">
        <f t="shared" ca="1" si="80"/>
        <v>261</v>
      </c>
      <c r="H659" s="48">
        <f t="shared" ca="1" si="81"/>
        <v>294</v>
      </c>
      <c r="I659" s="48" t="str">
        <f t="shared" ca="1" si="87"/>
        <v/>
      </c>
      <c r="J659" s="53" t="e">
        <f t="shared" ca="1" si="82"/>
        <v>#NUM!</v>
      </c>
      <c r="K659" s="45">
        <f t="shared" ca="1" si="84"/>
        <v>0</v>
      </c>
      <c r="L659" s="47"/>
      <c r="P659" s="35" t="str">
        <f t="shared" ca="1" si="85"/>
        <v/>
      </c>
      <c r="Q659" s="35" t="str">
        <f t="shared" ca="1" si="86"/>
        <v/>
      </c>
      <c r="R659" s="29" t="e">
        <f ca="1"/>
        <v>#N/A</v>
      </c>
    </row>
    <row r="660" spans="1:18" ht="15.75" x14ac:dyDescent="0.25">
      <c r="A660" s="39" t="str">
        <f t="shared" ca="1" si="83"/>
        <v>valeur 652</v>
      </c>
      <c r="B660" s="65">
        <f t="shared" ca="1" si="80"/>
        <v>288</v>
      </c>
      <c r="H660" s="48">
        <f t="shared" ca="1" si="81"/>
        <v>294</v>
      </c>
      <c r="I660" s="48" t="str">
        <f t="shared" ca="1" si="87"/>
        <v/>
      </c>
      <c r="J660" s="53" t="e">
        <f t="shared" ca="1" si="82"/>
        <v>#NUM!</v>
      </c>
      <c r="K660" s="45">
        <f t="shared" ca="1" si="84"/>
        <v>0</v>
      </c>
      <c r="L660" s="47"/>
      <c r="P660" s="35" t="str">
        <f t="shared" ca="1" si="85"/>
        <v/>
      </c>
      <c r="Q660" s="35" t="str">
        <f t="shared" ca="1" si="86"/>
        <v/>
      </c>
      <c r="R660" s="29" t="e">
        <f ca="1"/>
        <v>#N/A</v>
      </c>
    </row>
    <row r="661" spans="1:18" ht="15.75" x14ac:dyDescent="0.25">
      <c r="A661" s="39" t="str">
        <f t="shared" ca="1" si="83"/>
        <v>valeur 653</v>
      </c>
      <c r="B661" s="65">
        <f t="shared" ca="1" si="80"/>
        <v>456</v>
      </c>
      <c r="H661" s="48">
        <f t="shared" ca="1" si="81"/>
        <v>294</v>
      </c>
      <c r="I661" s="48" t="str">
        <f t="shared" ca="1" si="87"/>
        <v/>
      </c>
      <c r="J661" s="53" t="e">
        <f t="shared" ca="1" si="82"/>
        <v>#NUM!</v>
      </c>
      <c r="K661" s="45">
        <f t="shared" ca="1" si="84"/>
        <v>0</v>
      </c>
      <c r="L661" s="47"/>
      <c r="P661" s="35" t="str">
        <f t="shared" ca="1" si="85"/>
        <v/>
      </c>
      <c r="Q661" s="35" t="str">
        <f t="shared" ca="1" si="86"/>
        <v/>
      </c>
      <c r="R661" s="29" t="e">
        <f ca="1"/>
        <v>#N/A</v>
      </c>
    </row>
    <row r="662" spans="1:18" ht="15.75" x14ac:dyDescent="0.25">
      <c r="A662" s="39" t="str">
        <f t="shared" ca="1" si="83"/>
        <v>valeur 654</v>
      </c>
      <c r="B662" s="65">
        <f t="shared" ca="1" si="80"/>
        <v>329</v>
      </c>
      <c r="H662" s="48">
        <f t="shared" ca="1" si="81"/>
        <v>294</v>
      </c>
      <c r="I662" s="48" t="str">
        <f t="shared" ca="1" si="87"/>
        <v/>
      </c>
      <c r="J662" s="53" t="e">
        <f t="shared" ca="1" si="82"/>
        <v>#NUM!</v>
      </c>
      <c r="K662" s="45">
        <f t="shared" ca="1" si="84"/>
        <v>0</v>
      </c>
      <c r="L662" s="47"/>
      <c r="P662" s="35" t="str">
        <f t="shared" ca="1" si="85"/>
        <v/>
      </c>
      <c r="Q662" s="35" t="str">
        <f t="shared" ca="1" si="86"/>
        <v/>
      </c>
      <c r="R662" s="29" t="e">
        <f ca="1"/>
        <v>#N/A</v>
      </c>
    </row>
    <row r="663" spans="1:18" ht="15.75" x14ac:dyDescent="0.25">
      <c r="A663" s="39" t="str">
        <f t="shared" ca="1" si="83"/>
        <v>valeur 655</v>
      </c>
      <c r="B663" s="65">
        <f t="shared" ca="1" si="80"/>
        <v>307</v>
      </c>
      <c r="H663" s="48">
        <f t="shared" ca="1" si="81"/>
        <v>295</v>
      </c>
      <c r="I663" s="48">
        <f t="shared" ca="1" si="87"/>
        <v>295</v>
      </c>
      <c r="J663" s="53" t="e">
        <f t="shared" ca="1" si="82"/>
        <v>#NUM!</v>
      </c>
      <c r="K663" s="45">
        <f t="shared" ca="1" si="84"/>
        <v>0</v>
      </c>
      <c r="L663" s="47"/>
      <c r="P663" s="35" t="str">
        <f t="shared" ca="1" si="85"/>
        <v/>
      </c>
      <c r="Q663" s="35" t="str">
        <f t="shared" ca="1" si="86"/>
        <v/>
      </c>
      <c r="R663" s="29" t="e">
        <f ca="1"/>
        <v>#N/A</v>
      </c>
    </row>
    <row r="664" spans="1:18" ht="15.75" x14ac:dyDescent="0.25">
      <c r="A664" s="39" t="str">
        <f t="shared" ca="1" si="83"/>
        <v>valeur 656</v>
      </c>
      <c r="B664" s="65">
        <f t="shared" ca="1" si="80"/>
        <v>285</v>
      </c>
      <c r="H664" s="48">
        <f t="shared" ca="1" si="81"/>
        <v>295</v>
      </c>
      <c r="I664" s="48" t="str">
        <f t="shared" ca="1" si="87"/>
        <v/>
      </c>
      <c r="J664" s="53" t="e">
        <f t="shared" ca="1" si="82"/>
        <v>#NUM!</v>
      </c>
      <c r="K664" s="45">
        <f t="shared" ca="1" si="84"/>
        <v>0</v>
      </c>
      <c r="L664" s="47"/>
      <c r="P664" s="35" t="str">
        <f t="shared" ca="1" si="85"/>
        <v/>
      </c>
      <c r="Q664" s="35" t="str">
        <f t="shared" ca="1" si="86"/>
        <v/>
      </c>
      <c r="R664" s="29" t="e">
        <f ca="1"/>
        <v>#N/A</v>
      </c>
    </row>
    <row r="665" spans="1:18" ht="15.75" x14ac:dyDescent="0.25">
      <c r="A665" s="39" t="str">
        <f t="shared" ca="1" si="83"/>
        <v>valeur 657</v>
      </c>
      <c r="B665" s="65">
        <f t="shared" ca="1" si="80"/>
        <v>350</v>
      </c>
      <c r="H665" s="48">
        <f t="shared" ca="1" si="81"/>
        <v>295</v>
      </c>
      <c r="I665" s="48" t="str">
        <f t="shared" ca="1" si="87"/>
        <v/>
      </c>
      <c r="J665" s="53" t="e">
        <f t="shared" ca="1" si="82"/>
        <v>#NUM!</v>
      </c>
      <c r="K665" s="45">
        <f t="shared" ca="1" si="84"/>
        <v>0</v>
      </c>
      <c r="L665" s="47"/>
      <c r="P665" s="35" t="str">
        <f t="shared" ca="1" si="85"/>
        <v/>
      </c>
      <c r="Q665" s="35" t="str">
        <f t="shared" ca="1" si="86"/>
        <v/>
      </c>
      <c r="R665" s="29" t="e">
        <f ca="1"/>
        <v>#N/A</v>
      </c>
    </row>
    <row r="666" spans="1:18" ht="15.75" x14ac:dyDescent="0.25">
      <c r="A666" s="39" t="str">
        <f t="shared" ca="1" si="83"/>
        <v>valeur 658</v>
      </c>
      <c r="B666" s="65">
        <f t="shared" ca="1" si="80"/>
        <v>279</v>
      </c>
      <c r="H666" s="48">
        <f t="shared" ca="1" si="81"/>
        <v>295</v>
      </c>
      <c r="I666" s="48" t="str">
        <f t="shared" ca="1" si="87"/>
        <v/>
      </c>
      <c r="J666" s="53" t="e">
        <f t="shared" ca="1" si="82"/>
        <v>#NUM!</v>
      </c>
      <c r="K666" s="45">
        <f t="shared" ca="1" si="84"/>
        <v>0</v>
      </c>
      <c r="L666" s="47"/>
      <c r="P666" s="35" t="str">
        <f t="shared" ca="1" si="85"/>
        <v/>
      </c>
      <c r="Q666" s="35" t="str">
        <f t="shared" ca="1" si="86"/>
        <v/>
      </c>
      <c r="R666" s="29" t="e">
        <f ca="1"/>
        <v>#N/A</v>
      </c>
    </row>
    <row r="667" spans="1:18" ht="15.75" x14ac:dyDescent="0.25">
      <c r="A667" s="39" t="str">
        <f t="shared" ca="1" si="83"/>
        <v>valeur 659</v>
      </c>
      <c r="B667" s="65">
        <f t="shared" ca="1" si="80"/>
        <v>469</v>
      </c>
      <c r="H667" s="48">
        <f t="shared" ca="1" si="81"/>
        <v>295</v>
      </c>
      <c r="I667" s="48" t="str">
        <f t="shared" ca="1" si="87"/>
        <v/>
      </c>
      <c r="J667" s="53" t="e">
        <f t="shared" ca="1" si="82"/>
        <v>#NUM!</v>
      </c>
      <c r="K667" s="45">
        <f t="shared" ca="1" si="84"/>
        <v>0</v>
      </c>
      <c r="L667" s="47"/>
      <c r="P667" s="35" t="str">
        <f t="shared" ca="1" si="85"/>
        <v/>
      </c>
      <c r="Q667" s="35" t="str">
        <f t="shared" ca="1" si="86"/>
        <v/>
      </c>
      <c r="R667" s="29" t="e">
        <f ca="1"/>
        <v>#N/A</v>
      </c>
    </row>
    <row r="668" spans="1:18" ht="15.75" x14ac:dyDescent="0.25">
      <c r="A668" s="39" t="str">
        <f t="shared" ca="1" si="83"/>
        <v>valeur 660</v>
      </c>
      <c r="B668" s="65">
        <f t="shared" ca="1" si="80"/>
        <v>364</v>
      </c>
      <c r="H668" s="48">
        <f t="shared" ca="1" si="81"/>
        <v>295</v>
      </c>
      <c r="I668" s="48" t="str">
        <f t="shared" ca="1" si="87"/>
        <v/>
      </c>
      <c r="J668" s="53" t="e">
        <f t="shared" ca="1" si="82"/>
        <v>#NUM!</v>
      </c>
      <c r="K668" s="45">
        <f t="shared" ca="1" si="84"/>
        <v>0</v>
      </c>
      <c r="L668" s="47"/>
      <c r="P668" s="35" t="str">
        <f t="shared" ca="1" si="85"/>
        <v/>
      </c>
      <c r="Q668" s="35" t="str">
        <f t="shared" ca="1" si="86"/>
        <v/>
      </c>
      <c r="R668" s="29" t="e">
        <f ca="1"/>
        <v>#N/A</v>
      </c>
    </row>
    <row r="669" spans="1:18" ht="15.75" x14ac:dyDescent="0.25">
      <c r="A669" s="39" t="str">
        <f t="shared" ca="1" si="83"/>
        <v>valeur 661</v>
      </c>
      <c r="B669" s="65">
        <f t="shared" ca="1" si="80"/>
        <v>451</v>
      </c>
      <c r="H669" s="48">
        <f t="shared" ca="1" si="81"/>
        <v>295</v>
      </c>
      <c r="I669" s="48" t="str">
        <f t="shared" ca="1" si="87"/>
        <v/>
      </c>
      <c r="J669" s="53" t="e">
        <f t="shared" ca="1" si="82"/>
        <v>#NUM!</v>
      </c>
      <c r="K669" s="45">
        <f t="shared" ca="1" si="84"/>
        <v>0</v>
      </c>
      <c r="L669" s="47"/>
      <c r="P669" s="35" t="str">
        <f t="shared" ca="1" si="85"/>
        <v/>
      </c>
      <c r="Q669" s="35" t="str">
        <f t="shared" ca="1" si="86"/>
        <v/>
      </c>
      <c r="R669" s="29" t="e">
        <f ca="1"/>
        <v>#N/A</v>
      </c>
    </row>
    <row r="670" spans="1:18" ht="15.75" x14ac:dyDescent="0.25">
      <c r="A670" s="39" t="str">
        <f t="shared" ca="1" si="83"/>
        <v>valeur 662</v>
      </c>
      <c r="B670" s="65">
        <f t="shared" ca="1" si="80"/>
        <v>324</v>
      </c>
      <c r="H670" s="48">
        <f t="shared" ca="1" si="81"/>
        <v>295</v>
      </c>
      <c r="I670" s="48" t="str">
        <f t="shared" ca="1" si="87"/>
        <v/>
      </c>
      <c r="J670" s="53" t="e">
        <f t="shared" ca="1" si="82"/>
        <v>#NUM!</v>
      </c>
      <c r="K670" s="45">
        <f t="shared" ca="1" si="84"/>
        <v>0</v>
      </c>
      <c r="L670" s="47"/>
      <c r="P670" s="35" t="str">
        <f t="shared" ca="1" si="85"/>
        <v/>
      </c>
      <c r="Q670" s="35" t="str">
        <f t="shared" ca="1" si="86"/>
        <v/>
      </c>
      <c r="R670" s="29" t="e">
        <f ca="1"/>
        <v>#N/A</v>
      </c>
    </row>
    <row r="671" spans="1:18" ht="15.75" x14ac:dyDescent="0.25">
      <c r="A671" s="39" t="str">
        <f t="shared" ca="1" si="83"/>
        <v>valeur 663</v>
      </c>
      <c r="B671" s="65">
        <f t="shared" ca="1" si="80"/>
        <v>420</v>
      </c>
      <c r="H671" s="48">
        <f t="shared" ca="1" si="81"/>
        <v>295</v>
      </c>
      <c r="I671" s="48" t="str">
        <f t="shared" ca="1" si="87"/>
        <v/>
      </c>
      <c r="J671" s="53" t="e">
        <f t="shared" ca="1" si="82"/>
        <v>#NUM!</v>
      </c>
      <c r="K671" s="45">
        <f t="shared" ca="1" si="84"/>
        <v>0</v>
      </c>
      <c r="L671" s="47"/>
      <c r="P671" s="35" t="str">
        <f t="shared" ca="1" si="85"/>
        <v/>
      </c>
      <c r="Q671" s="35" t="str">
        <f t="shared" ca="1" si="86"/>
        <v/>
      </c>
      <c r="R671" s="29" t="e">
        <f ca="1"/>
        <v>#N/A</v>
      </c>
    </row>
    <row r="672" spans="1:18" ht="15.75" x14ac:dyDescent="0.25">
      <c r="A672" s="39" t="str">
        <f t="shared" ca="1" si="83"/>
        <v>valeur 664</v>
      </c>
      <c r="B672" s="65">
        <f t="shared" ca="1" si="80"/>
        <v>283</v>
      </c>
      <c r="H672" s="48">
        <f t="shared" ca="1" si="81"/>
        <v>295</v>
      </c>
      <c r="I672" s="48" t="str">
        <f t="shared" ca="1" si="87"/>
        <v/>
      </c>
      <c r="J672" s="53" t="e">
        <f t="shared" ca="1" si="82"/>
        <v>#NUM!</v>
      </c>
      <c r="K672" s="45">
        <f t="shared" ca="1" si="84"/>
        <v>0</v>
      </c>
      <c r="L672" s="47"/>
      <c r="P672" s="35" t="str">
        <f t="shared" ca="1" si="85"/>
        <v/>
      </c>
      <c r="Q672" s="35" t="str">
        <f t="shared" ca="1" si="86"/>
        <v/>
      </c>
      <c r="R672" s="29" t="e">
        <f ca="1"/>
        <v>#N/A</v>
      </c>
    </row>
    <row r="673" spans="1:18" ht="15.75" x14ac:dyDescent="0.25">
      <c r="A673" s="39" t="str">
        <f t="shared" ca="1" si="83"/>
        <v>valeur 665</v>
      </c>
      <c r="B673" s="65">
        <f t="shared" ca="1" si="80"/>
        <v>467</v>
      </c>
      <c r="H673" s="48">
        <f t="shared" ca="1" si="81"/>
        <v>296</v>
      </c>
      <c r="I673" s="48">
        <f t="shared" ca="1" si="87"/>
        <v>296</v>
      </c>
      <c r="J673" s="53" t="e">
        <f t="shared" ca="1" si="82"/>
        <v>#NUM!</v>
      </c>
      <c r="K673" s="45">
        <f t="shared" ca="1" si="84"/>
        <v>0</v>
      </c>
      <c r="L673" s="47"/>
      <c r="P673" s="35" t="str">
        <f t="shared" ca="1" si="85"/>
        <v/>
      </c>
      <c r="Q673" s="35" t="str">
        <f t="shared" ca="1" si="86"/>
        <v/>
      </c>
      <c r="R673" s="29" t="e">
        <f ca="1"/>
        <v>#N/A</v>
      </c>
    </row>
    <row r="674" spans="1:18" ht="15.75" x14ac:dyDescent="0.25">
      <c r="A674" s="39" t="str">
        <f t="shared" ca="1" si="83"/>
        <v>valeur 666</v>
      </c>
      <c r="B674" s="65">
        <f t="shared" ca="1" si="80"/>
        <v>377</v>
      </c>
      <c r="H674" s="48">
        <f t="shared" ca="1" si="81"/>
        <v>296</v>
      </c>
      <c r="I674" s="48" t="str">
        <f t="shared" ca="1" si="87"/>
        <v/>
      </c>
      <c r="J674" s="53" t="e">
        <f t="shared" ca="1" si="82"/>
        <v>#NUM!</v>
      </c>
      <c r="K674" s="45">
        <f t="shared" ca="1" si="84"/>
        <v>0</v>
      </c>
      <c r="L674" s="47"/>
      <c r="P674" s="35" t="str">
        <f t="shared" ca="1" si="85"/>
        <v/>
      </c>
      <c r="Q674" s="35" t="str">
        <f t="shared" ca="1" si="86"/>
        <v/>
      </c>
      <c r="R674" s="29" t="e">
        <f ca="1"/>
        <v>#N/A</v>
      </c>
    </row>
    <row r="675" spans="1:18" ht="15.75" x14ac:dyDescent="0.25">
      <c r="A675" s="39" t="str">
        <f t="shared" ca="1" si="83"/>
        <v>valeur 667</v>
      </c>
      <c r="B675" s="65">
        <f t="shared" ca="1" si="80"/>
        <v>389</v>
      </c>
      <c r="H675" s="48">
        <f t="shared" ca="1" si="81"/>
        <v>296</v>
      </c>
      <c r="I675" s="48" t="str">
        <f t="shared" ca="1" si="87"/>
        <v/>
      </c>
      <c r="J675" s="53" t="e">
        <f t="shared" ca="1" si="82"/>
        <v>#NUM!</v>
      </c>
      <c r="K675" s="45">
        <f t="shared" ca="1" si="84"/>
        <v>0</v>
      </c>
      <c r="L675" s="47"/>
      <c r="P675" s="35" t="str">
        <f t="shared" ca="1" si="85"/>
        <v/>
      </c>
      <c r="Q675" s="35" t="str">
        <f t="shared" ca="1" si="86"/>
        <v/>
      </c>
      <c r="R675" s="29" t="e">
        <f ca="1"/>
        <v>#N/A</v>
      </c>
    </row>
    <row r="676" spans="1:18" ht="15.75" x14ac:dyDescent="0.25">
      <c r="A676" s="39" t="str">
        <f t="shared" ca="1" si="83"/>
        <v>valeur 668</v>
      </c>
      <c r="B676" s="65">
        <f t="shared" ca="1" si="80"/>
        <v>312</v>
      </c>
      <c r="H676" s="48">
        <f t="shared" ca="1" si="81"/>
        <v>296</v>
      </c>
      <c r="I676" s="48" t="str">
        <f t="shared" ca="1" si="87"/>
        <v/>
      </c>
      <c r="J676" s="53" t="e">
        <f t="shared" ca="1" si="82"/>
        <v>#NUM!</v>
      </c>
      <c r="K676" s="45">
        <f t="shared" ca="1" si="84"/>
        <v>0</v>
      </c>
      <c r="L676" s="47"/>
      <c r="P676" s="35" t="str">
        <f t="shared" ca="1" si="85"/>
        <v/>
      </c>
      <c r="Q676" s="35" t="str">
        <f t="shared" ca="1" si="86"/>
        <v/>
      </c>
      <c r="R676" s="29" t="e">
        <f ca="1"/>
        <v>#N/A</v>
      </c>
    </row>
    <row r="677" spans="1:18" ht="15.75" x14ac:dyDescent="0.25">
      <c r="A677" s="39" t="str">
        <f t="shared" ca="1" si="83"/>
        <v>valeur 669</v>
      </c>
      <c r="B677" s="65">
        <f t="shared" ca="1" si="80"/>
        <v>429</v>
      </c>
      <c r="H677" s="48">
        <f t="shared" ca="1" si="81"/>
        <v>296</v>
      </c>
      <c r="I677" s="48" t="str">
        <f t="shared" ca="1" si="87"/>
        <v/>
      </c>
      <c r="J677" s="53" t="e">
        <f t="shared" ca="1" si="82"/>
        <v>#NUM!</v>
      </c>
      <c r="K677" s="45">
        <f t="shared" ca="1" si="84"/>
        <v>0</v>
      </c>
      <c r="L677" s="47"/>
      <c r="P677" s="35" t="str">
        <f t="shared" ca="1" si="85"/>
        <v/>
      </c>
      <c r="Q677" s="35" t="str">
        <f t="shared" ca="1" si="86"/>
        <v/>
      </c>
      <c r="R677" s="29" t="e">
        <f ca="1"/>
        <v>#N/A</v>
      </c>
    </row>
    <row r="678" spans="1:18" ht="15.75" x14ac:dyDescent="0.25">
      <c r="A678" s="39" t="str">
        <f t="shared" ca="1" si="83"/>
        <v>valeur 670</v>
      </c>
      <c r="B678" s="65">
        <f t="shared" ca="1" si="80"/>
        <v>463</v>
      </c>
      <c r="H678" s="48">
        <f t="shared" ca="1" si="81"/>
        <v>296</v>
      </c>
      <c r="I678" s="48" t="str">
        <f t="shared" ca="1" si="87"/>
        <v/>
      </c>
      <c r="J678" s="53" t="e">
        <f t="shared" ca="1" si="82"/>
        <v>#NUM!</v>
      </c>
      <c r="K678" s="45">
        <f t="shared" ca="1" si="84"/>
        <v>0</v>
      </c>
      <c r="L678" s="47"/>
      <c r="P678" s="35" t="str">
        <f t="shared" ca="1" si="85"/>
        <v/>
      </c>
      <c r="Q678" s="35" t="str">
        <f t="shared" ca="1" si="86"/>
        <v/>
      </c>
      <c r="R678" s="29" t="e">
        <f ca="1"/>
        <v>#N/A</v>
      </c>
    </row>
    <row r="679" spans="1:18" ht="15.75" x14ac:dyDescent="0.25">
      <c r="A679" s="39" t="str">
        <f t="shared" ca="1" si="83"/>
        <v>valeur 671</v>
      </c>
      <c r="B679" s="65">
        <f t="shared" ca="1" si="80"/>
        <v>379</v>
      </c>
      <c r="H679" s="48">
        <f t="shared" ca="1" si="81"/>
        <v>296</v>
      </c>
      <c r="I679" s="48" t="str">
        <f t="shared" ca="1" si="87"/>
        <v/>
      </c>
      <c r="J679" s="53" t="e">
        <f t="shared" ca="1" si="82"/>
        <v>#NUM!</v>
      </c>
      <c r="K679" s="45">
        <f t="shared" ca="1" si="84"/>
        <v>0</v>
      </c>
      <c r="L679" s="47"/>
      <c r="P679" s="35" t="str">
        <f t="shared" ca="1" si="85"/>
        <v/>
      </c>
      <c r="Q679" s="35" t="str">
        <f t="shared" ca="1" si="86"/>
        <v/>
      </c>
      <c r="R679" s="29" t="e">
        <f ca="1"/>
        <v>#N/A</v>
      </c>
    </row>
    <row r="680" spans="1:18" ht="15.75" x14ac:dyDescent="0.25">
      <c r="A680" s="39" t="str">
        <f t="shared" ca="1" si="83"/>
        <v>valeur 672</v>
      </c>
      <c r="B680" s="65">
        <f t="shared" ca="1" si="80"/>
        <v>460</v>
      </c>
      <c r="H680" s="48">
        <f t="shared" ca="1" si="81"/>
        <v>297</v>
      </c>
      <c r="I680" s="48">
        <f t="shared" ca="1" si="87"/>
        <v>297</v>
      </c>
      <c r="J680" s="53" t="e">
        <f t="shared" ca="1" si="82"/>
        <v>#NUM!</v>
      </c>
      <c r="K680" s="45">
        <f t="shared" ca="1" si="84"/>
        <v>0</v>
      </c>
      <c r="L680" s="47"/>
      <c r="P680" s="35" t="str">
        <f t="shared" ca="1" si="85"/>
        <v/>
      </c>
      <c r="Q680" s="35" t="str">
        <f t="shared" ca="1" si="86"/>
        <v/>
      </c>
      <c r="R680" s="29" t="e">
        <f ca="1"/>
        <v>#N/A</v>
      </c>
    </row>
    <row r="681" spans="1:18" ht="15.75" x14ac:dyDescent="0.25">
      <c r="A681" s="39" t="str">
        <f t="shared" ca="1" si="83"/>
        <v>valeur 673</v>
      </c>
      <c r="B681" s="65">
        <f t="shared" ca="1" si="80"/>
        <v>309</v>
      </c>
      <c r="H681" s="48">
        <f t="shared" ca="1" si="81"/>
        <v>297</v>
      </c>
      <c r="I681" s="48" t="str">
        <f t="shared" ca="1" si="87"/>
        <v/>
      </c>
      <c r="J681" s="53" t="e">
        <f t="shared" ca="1" si="82"/>
        <v>#NUM!</v>
      </c>
      <c r="K681" s="45">
        <f t="shared" ca="1" si="84"/>
        <v>0</v>
      </c>
      <c r="L681" s="47"/>
      <c r="P681" s="35" t="str">
        <f t="shared" ca="1" si="85"/>
        <v/>
      </c>
      <c r="Q681" s="35" t="str">
        <f t="shared" ca="1" si="86"/>
        <v/>
      </c>
      <c r="R681" s="29" t="e">
        <f ca="1"/>
        <v>#N/A</v>
      </c>
    </row>
    <row r="682" spans="1:18" ht="15.75" x14ac:dyDescent="0.25">
      <c r="A682" s="39" t="str">
        <f t="shared" ca="1" si="83"/>
        <v>valeur 674</v>
      </c>
      <c r="B682" s="65">
        <f t="shared" ca="1" si="80"/>
        <v>218</v>
      </c>
      <c r="H682" s="48">
        <f t="shared" ca="1" si="81"/>
        <v>297</v>
      </c>
      <c r="I682" s="48" t="str">
        <f t="shared" ca="1" si="87"/>
        <v/>
      </c>
      <c r="J682" s="53" t="e">
        <f t="shared" ca="1" si="82"/>
        <v>#NUM!</v>
      </c>
      <c r="K682" s="45">
        <f t="shared" ca="1" si="84"/>
        <v>0</v>
      </c>
      <c r="L682" s="47"/>
      <c r="P682" s="35" t="str">
        <f t="shared" ca="1" si="85"/>
        <v/>
      </c>
      <c r="Q682" s="35" t="str">
        <f t="shared" ca="1" si="86"/>
        <v/>
      </c>
      <c r="R682" s="29" t="e">
        <f ca="1"/>
        <v>#N/A</v>
      </c>
    </row>
    <row r="683" spans="1:18" ht="15.75" x14ac:dyDescent="0.25">
      <c r="A683" s="39" t="str">
        <f t="shared" ca="1" si="83"/>
        <v>valeur 675</v>
      </c>
      <c r="B683" s="65">
        <f t="shared" ca="1" si="80"/>
        <v>421</v>
      </c>
      <c r="H683" s="48">
        <f t="shared" ca="1" si="81"/>
        <v>297</v>
      </c>
      <c r="I683" s="48" t="str">
        <f t="shared" ca="1" si="87"/>
        <v/>
      </c>
      <c r="J683" s="53" t="e">
        <f t="shared" ca="1" si="82"/>
        <v>#NUM!</v>
      </c>
      <c r="K683" s="45">
        <f t="shared" ca="1" si="84"/>
        <v>0</v>
      </c>
      <c r="L683" s="47"/>
      <c r="P683" s="35" t="str">
        <f t="shared" ca="1" si="85"/>
        <v/>
      </c>
      <c r="Q683" s="35" t="str">
        <f t="shared" ca="1" si="86"/>
        <v/>
      </c>
      <c r="R683" s="29" t="e">
        <f ca="1"/>
        <v>#N/A</v>
      </c>
    </row>
    <row r="684" spans="1:18" ht="15.75" x14ac:dyDescent="0.25">
      <c r="A684" s="39" t="str">
        <f t="shared" ca="1" si="83"/>
        <v>valeur 676</v>
      </c>
      <c r="B684" s="65">
        <f t="shared" ca="1" si="80"/>
        <v>222</v>
      </c>
      <c r="H684" s="48">
        <f t="shared" ca="1" si="81"/>
        <v>297</v>
      </c>
      <c r="I684" s="48" t="str">
        <f t="shared" ca="1" si="87"/>
        <v/>
      </c>
      <c r="J684" s="53" t="e">
        <f t="shared" ca="1" si="82"/>
        <v>#NUM!</v>
      </c>
      <c r="K684" s="45">
        <f t="shared" ca="1" si="84"/>
        <v>0</v>
      </c>
      <c r="L684" s="47"/>
      <c r="P684" s="35" t="str">
        <f t="shared" ca="1" si="85"/>
        <v/>
      </c>
      <c r="Q684" s="35" t="str">
        <f t="shared" ca="1" si="86"/>
        <v/>
      </c>
      <c r="R684" s="29" t="e">
        <f ca="1"/>
        <v>#N/A</v>
      </c>
    </row>
    <row r="685" spans="1:18" ht="15.75" x14ac:dyDescent="0.25">
      <c r="A685" s="39" t="str">
        <f t="shared" ca="1" si="83"/>
        <v>valeur 677</v>
      </c>
      <c r="B685" s="65">
        <f t="shared" ca="1" si="80"/>
        <v>361</v>
      </c>
      <c r="H685" s="48">
        <f t="shared" ca="1" si="81"/>
        <v>297</v>
      </c>
      <c r="I685" s="48" t="str">
        <f t="shared" ca="1" si="87"/>
        <v/>
      </c>
      <c r="J685" s="53" t="e">
        <f t="shared" ca="1" si="82"/>
        <v>#NUM!</v>
      </c>
      <c r="K685" s="45">
        <f t="shared" ca="1" si="84"/>
        <v>0</v>
      </c>
      <c r="L685" s="47"/>
      <c r="P685" s="35" t="str">
        <f t="shared" ca="1" si="85"/>
        <v/>
      </c>
      <c r="Q685" s="35" t="str">
        <f t="shared" ca="1" si="86"/>
        <v/>
      </c>
      <c r="R685" s="29" t="e">
        <f ca="1"/>
        <v>#N/A</v>
      </c>
    </row>
    <row r="686" spans="1:18" ht="15.75" x14ac:dyDescent="0.25">
      <c r="A686" s="39" t="str">
        <f t="shared" ca="1" si="83"/>
        <v>valeur 678</v>
      </c>
      <c r="B686" s="65">
        <f t="shared" ca="1" si="80"/>
        <v>367</v>
      </c>
      <c r="H686" s="48">
        <f t="shared" ca="1" si="81"/>
        <v>298</v>
      </c>
      <c r="I686" s="48">
        <f t="shared" ca="1" si="87"/>
        <v>298</v>
      </c>
      <c r="J686" s="53" t="e">
        <f t="shared" ca="1" si="82"/>
        <v>#NUM!</v>
      </c>
      <c r="K686" s="45">
        <f t="shared" ca="1" si="84"/>
        <v>0</v>
      </c>
      <c r="L686" s="47"/>
      <c r="P686" s="35" t="str">
        <f t="shared" ca="1" si="85"/>
        <v/>
      </c>
      <c r="Q686" s="35" t="str">
        <f t="shared" ca="1" si="86"/>
        <v/>
      </c>
      <c r="R686" s="29" t="e">
        <f ca="1"/>
        <v>#N/A</v>
      </c>
    </row>
    <row r="687" spans="1:18" ht="15.75" x14ac:dyDescent="0.25">
      <c r="A687" s="39" t="str">
        <f t="shared" ca="1" si="83"/>
        <v>valeur 679</v>
      </c>
      <c r="B687" s="65">
        <f t="shared" ca="1" si="80"/>
        <v>205</v>
      </c>
      <c r="H687" s="48">
        <f t="shared" ca="1" si="81"/>
        <v>298</v>
      </c>
      <c r="I687" s="48" t="str">
        <f t="shared" ca="1" si="87"/>
        <v/>
      </c>
      <c r="J687" s="53" t="e">
        <f t="shared" ca="1" si="82"/>
        <v>#NUM!</v>
      </c>
      <c r="K687" s="45">
        <f t="shared" ca="1" si="84"/>
        <v>0</v>
      </c>
      <c r="L687" s="47"/>
      <c r="P687" s="35" t="str">
        <f t="shared" ca="1" si="85"/>
        <v/>
      </c>
      <c r="Q687" s="35" t="str">
        <f t="shared" ca="1" si="86"/>
        <v/>
      </c>
      <c r="R687" s="29" t="e">
        <f ca="1"/>
        <v>#N/A</v>
      </c>
    </row>
    <row r="688" spans="1:18" ht="15.75" x14ac:dyDescent="0.25">
      <c r="A688" s="39" t="str">
        <f t="shared" ca="1" si="83"/>
        <v>valeur 680</v>
      </c>
      <c r="B688" s="65">
        <f t="shared" ca="1" si="80"/>
        <v>296</v>
      </c>
      <c r="H688" s="48">
        <f t="shared" ca="1" si="81"/>
        <v>299</v>
      </c>
      <c r="I688" s="48">
        <f t="shared" ca="1" si="87"/>
        <v>299</v>
      </c>
      <c r="J688" s="53" t="e">
        <f t="shared" ca="1" si="82"/>
        <v>#NUM!</v>
      </c>
      <c r="K688" s="45">
        <f t="shared" ca="1" si="84"/>
        <v>0</v>
      </c>
      <c r="L688" s="47"/>
      <c r="P688" s="35" t="str">
        <f t="shared" ca="1" si="85"/>
        <v/>
      </c>
      <c r="Q688" s="35" t="str">
        <f t="shared" ca="1" si="86"/>
        <v/>
      </c>
      <c r="R688" s="29" t="e">
        <f ca="1"/>
        <v>#N/A</v>
      </c>
    </row>
    <row r="689" spans="1:18" ht="15.75" x14ac:dyDescent="0.25">
      <c r="A689" s="39" t="str">
        <f t="shared" ca="1" si="83"/>
        <v>valeur 681</v>
      </c>
      <c r="B689" s="65">
        <f t="shared" ca="1" si="80"/>
        <v>282</v>
      </c>
      <c r="H689" s="48">
        <f t="shared" ca="1" si="81"/>
        <v>299</v>
      </c>
      <c r="I689" s="48" t="str">
        <f t="shared" ca="1" si="87"/>
        <v/>
      </c>
      <c r="J689" s="53" t="e">
        <f t="shared" ca="1" si="82"/>
        <v>#NUM!</v>
      </c>
      <c r="K689" s="45">
        <f t="shared" ca="1" si="84"/>
        <v>0</v>
      </c>
      <c r="L689" s="47"/>
      <c r="P689" s="35" t="str">
        <f t="shared" ca="1" si="85"/>
        <v/>
      </c>
      <c r="Q689" s="35" t="str">
        <f t="shared" ca="1" si="86"/>
        <v/>
      </c>
      <c r="R689" s="29" t="e">
        <f ca="1"/>
        <v>#N/A</v>
      </c>
    </row>
    <row r="690" spans="1:18" ht="15.75" x14ac:dyDescent="0.25">
      <c r="A690" s="39" t="str">
        <f t="shared" ca="1" si="83"/>
        <v>valeur 682</v>
      </c>
      <c r="B690" s="65">
        <f t="shared" ca="1" si="80"/>
        <v>251</v>
      </c>
      <c r="H690" s="48">
        <f t="shared" ca="1" si="81"/>
        <v>299</v>
      </c>
      <c r="I690" s="48" t="str">
        <f t="shared" ca="1" si="87"/>
        <v/>
      </c>
      <c r="J690" s="53" t="e">
        <f t="shared" ca="1" si="82"/>
        <v>#NUM!</v>
      </c>
      <c r="K690" s="45">
        <f t="shared" ca="1" si="84"/>
        <v>0</v>
      </c>
      <c r="L690" s="47"/>
      <c r="P690" s="35" t="str">
        <f t="shared" ca="1" si="85"/>
        <v/>
      </c>
      <c r="Q690" s="35" t="str">
        <f t="shared" ca="1" si="86"/>
        <v/>
      </c>
      <c r="R690" s="29" t="e">
        <f ca="1"/>
        <v>#N/A</v>
      </c>
    </row>
    <row r="691" spans="1:18" ht="15.75" x14ac:dyDescent="0.25">
      <c r="A691" s="39" t="str">
        <f t="shared" ca="1" si="83"/>
        <v>valeur 683</v>
      </c>
      <c r="B691" s="65">
        <f t="shared" ca="1" si="80"/>
        <v>243</v>
      </c>
      <c r="H691" s="48">
        <f t="shared" ca="1" si="81"/>
        <v>300</v>
      </c>
      <c r="I691" s="48">
        <f t="shared" ca="1" si="87"/>
        <v>300</v>
      </c>
      <c r="J691" s="53" t="e">
        <f t="shared" ca="1" si="82"/>
        <v>#NUM!</v>
      </c>
      <c r="K691" s="45">
        <f t="shared" ca="1" si="84"/>
        <v>0</v>
      </c>
      <c r="L691" s="47"/>
      <c r="P691" s="35" t="str">
        <f t="shared" ca="1" si="85"/>
        <v/>
      </c>
      <c r="Q691" s="35" t="str">
        <f t="shared" ca="1" si="86"/>
        <v/>
      </c>
      <c r="R691" s="29" t="e">
        <f ca="1"/>
        <v>#N/A</v>
      </c>
    </row>
    <row r="692" spans="1:18" ht="15.75" x14ac:dyDescent="0.25">
      <c r="A692" s="39" t="str">
        <f t="shared" ca="1" si="83"/>
        <v>valeur 684</v>
      </c>
      <c r="B692" s="65">
        <f t="shared" ca="1" si="80"/>
        <v>495</v>
      </c>
      <c r="H692" s="48">
        <f t="shared" ca="1" si="81"/>
        <v>300</v>
      </c>
      <c r="I692" s="48" t="str">
        <f t="shared" ca="1" si="87"/>
        <v/>
      </c>
      <c r="J692" s="53" t="e">
        <f t="shared" ca="1" si="82"/>
        <v>#NUM!</v>
      </c>
      <c r="K692" s="45">
        <f t="shared" ca="1" si="84"/>
        <v>0</v>
      </c>
      <c r="L692" s="47"/>
      <c r="P692" s="35" t="str">
        <f t="shared" ca="1" si="85"/>
        <v/>
      </c>
      <c r="Q692" s="35" t="str">
        <f t="shared" ca="1" si="86"/>
        <v/>
      </c>
      <c r="R692" s="29" t="e">
        <f ca="1"/>
        <v>#N/A</v>
      </c>
    </row>
    <row r="693" spans="1:18" ht="15.75" x14ac:dyDescent="0.25">
      <c r="A693" s="39" t="str">
        <f t="shared" ca="1" si="83"/>
        <v>valeur 685</v>
      </c>
      <c r="B693" s="65">
        <f t="shared" ca="1" si="80"/>
        <v>488</v>
      </c>
      <c r="H693" s="48">
        <f t="shared" ca="1" si="81"/>
        <v>300</v>
      </c>
      <c r="I693" s="48" t="str">
        <f t="shared" ca="1" si="87"/>
        <v/>
      </c>
      <c r="J693" s="53" t="e">
        <f t="shared" ca="1" si="82"/>
        <v>#NUM!</v>
      </c>
      <c r="K693" s="45">
        <f t="shared" ca="1" si="84"/>
        <v>0</v>
      </c>
      <c r="L693" s="47"/>
      <c r="P693" s="35" t="str">
        <f t="shared" ca="1" si="85"/>
        <v/>
      </c>
      <c r="Q693" s="35" t="str">
        <f t="shared" ca="1" si="86"/>
        <v/>
      </c>
      <c r="R693" s="29" t="e">
        <f ca="1"/>
        <v>#N/A</v>
      </c>
    </row>
    <row r="694" spans="1:18" ht="15.75" x14ac:dyDescent="0.25">
      <c r="A694" s="39" t="str">
        <f t="shared" ca="1" si="83"/>
        <v>valeur 686</v>
      </c>
      <c r="B694" s="65">
        <f t="shared" ca="1" si="80"/>
        <v>311</v>
      </c>
      <c r="H694" s="48">
        <f t="shared" ca="1" si="81"/>
        <v>300</v>
      </c>
      <c r="I694" s="48" t="str">
        <f t="shared" ca="1" si="87"/>
        <v/>
      </c>
      <c r="J694" s="53" t="e">
        <f t="shared" ca="1" si="82"/>
        <v>#NUM!</v>
      </c>
      <c r="K694" s="45">
        <f t="shared" ca="1" si="84"/>
        <v>0</v>
      </c>
      <c r="L694" s="47"/>
      <c r="P694" s="35" t="str">
        <f t="shared" ca="1" si="85"/>
        <v/>
      </c>
      <c r="Q694" s="35" t="str">
        <f t="shared" ca="1" si="86"/>
        <v/>
      </c>
      <c r="R694" s="29" t="e">
        <f ca="1"/>
        <v>#N/A</v>
      </c>
    </row>
    <row r="695" spans="1:18" ht="15.75" x14ac:dyDescent="0.25">
      <c r="A695" s="39" t="str">
        <f t="shared" ca="1" si="83"/>
        <v>valeur 687</v>
      </c>
      <c r="B695" s="65">
        <f t="shared" ca="1" si="80"/>
        <v>413</v>
      </c>
      <c r="H695" s="48">
        <f t="shared" ca="1" si="81"/>
        <v>300</v>
      </c>
      <c r="I695" s="48" t="str">
        <f t="shared" ca="1" si="87"/>
        <v/>
      </c>
      <c r="J695" s="53" t="e">
        <f t="shared" ca="1" si="82"/>
        <v>#NUM!</v>
      </c>
      <c r="K695" s="45">
        <f t="shared" ca="1" si="84"/>
        <v>0</v>
      </c>
      <c r="L695" s="47"/>
      <c r="P695" s="35" t="str">
        <f t="shared" ca="1" si="85"/>
        <v/>
      </c>
      <c r="Q695" s="35" t="str">
        <f t="shared" ca="1" si="86"/>
        <v/>
      </c>
      <c r="R695" s="29" t="e">
        <f ca="1"/>
        <v>#N/A</v>
      </c>
    </row>
    <row r="696" spans="1:18" ht="15.75" x14ac:dyDescent="0.25">
      <c r="A696" s="39" t="str">
        <f t="shared" ca="1" si="83"/>
        <v>valeur 688</v>
      </c>
      <c r="B696" s="65">
        <f t="shared" ca="1" si="80"/>
        <v>423</v>
      </c>
      <c r="H696" s="48">
        <f t="shared" ca="1" si="81"/>
        <v>300</v>
      </c>
      <c r="I696" s="48" t="str">
        <f t="shared" ca="1" si="87"/>
        <v/>
      </c>
      <c r="J696" s="53" t="e">
        <f t="shared" ca="1" si="82"/>
        <v>#NUM!</v>
      </c>
      <c r="K696" s="45">
        <f t="shared" ca="1" si="84"/>
        <v>0</v>
      </c>
      <c r="L696" s="47"/>
      <c r="P696" s="35" t="str">
        <f t="shared" ca="1" si="85"/>
        <v/>
      </c>
      <c r="Q696" s="35" t="str">
        <f t="shared" ca="1" si="86"/>
        <v/>
      </c>
      <c r="R696" s="29" t="e">
        <f ca="1"/>
        <v>#N/A</v>
      </c>
    </row>
    <row r="697" spans="1:18" ht="15.75" x14ac:dyDescent="0.25">
      <c r="A697" s="39" t="str">
        <f t="shared" ca="1" si="83"/>
        <v>valeur 689</v>
      </c>
      <c r="B697" s="65">
        <f t="shared" ca="1" si="80"/>
        <v>254</v>
      </c>
      <c r="H697" s="48">
        <f t="shared" ca="1" si="81"/>
        <v>300</v>
      </c>
      <c r="I697" s="48" t="str">
        <f t="shared" ca="1" si="87"/>
        <v/>
      </c>
      <c r="J697" s="53" t="e">
        <f t="shared" ca="1" si="82"/>
        <v>#NUM!</v>
      </c>
      <c r="K697" s="45">
        <f t="shared" ca="1" si="84"/>
        <v>0</v>
      </c>
      <c r="L697" s="47"/>
      <c r="P697" s="35" t="str">
        <f t="shared" ca="1" si="85"/>
        <v/>
      </c>
      <c r="Q697" s="35" t="str">
        <f t="shared" ca="1" si="86"/>
        <v/>
      </c>
      <c r="R697" s="29" t="e">
        <f ca="1"/>
        <v>#N/A</v>
      </c>
    </row>
    <row r="698" spans="1:18" ht="15.75" x14ac:dyDescent="0.25">
      <c r="A698" s="39" t="str">
        <f t="shared" ca="1" si="83"/>
        <v>valeur 690</v>
      </c>
      <c r="B698" s="65">
        <f t="shared" ca="1" si="80"/>
        <v>434</v>
      </c>
      <c r="H698" s="48">
        <f t="shared" ca="1" si="81"/>
        <v>300</v>
      </c>
      <c r="I698" s="48" t="str">
        <f t="shared" ca="1" si="87"/>
        <v/>
      </c>
      <c r="J698" s="53" t="e">
        <f t="shared" ca="1" si="82"/>
        <v>#NUM!</v>
      </c>
      <c r="K698" s="45">
        <f t="shared" ca="1" si="84"/>
        <v>0</v>
      </c>
      <c r="L698" s="47"/>
      <c r="P698" s="35" t="str">
        <f t="shared" ca="1" si="85"/>
        <v/>
      </c>
      <c r="Q698" s="35" t="str">
        <f t="shared" ca="1" si="86"/>
        <v/>
      </c>
      <c r="R698" s="29" t="e">
        <f ca="1"/>
        <v>#N/A</v>
      </c>
    </row>
    <row r="699" spans="1:18" ht="15.75" x14ac:dyDescent="0.25">
      <c r="A699" s="39" t="str">
        <f t="shared" ca="1" si="83"/>
        <v>valeur 691</v>
      </c>
      <c r="B699" s="65">
        <f t="shared" ca="1" si="80"/>
        <v>473</v>
      </c>
      <c r="H699" s="48">
        <f t="shared" ca="1" si="81"/>
        <v>300</v>
      </c>
      <c r="I699" s="48" t="str">
        <f t="shared" ca="1" si="87"/>
        <v/>
      </c>
      <c r="J699" s="53" t="e">
        <f t="shared" ca="1" si="82"/>
        <v>#NUM!</v>
      </c>
      <c r="K699" s="45">
        <f t="shared" ca="1" si="84"/>
        <v>0</v>
      </c>
      <c r="L699" s="47"/>
      <c r="P699" s="35" t="str">
        <f t="shared" ca="1" si="85"/>
        <v/>
      </c>
      <c r="Q699" s="35" t="str">
        <f t="shared" ca="1" si="86"/>
        <v/>
      </c>
      <c r="R699" s="29" t="e">
        <f ca="1"/>
        <v>#N/A</v>
      </c>
    </row>
    <row r="700" spans="1:18" ht="15.75" x14ac:dyDescent="0.25">
      <c r="A700" s="39" t="str">
        <f t="shared" ca="1" si="83"/>
        <v>valeur 692</v>
      </c>
      <c r="B700" s="65">
        <f t="shared" ca="1" si="80"/>
        <v>416</v>
      </c>
      <c r="H700" s="48">
        <f t="shared" ca="1" si="81"/>
        <v>300</v>
      </c>
      <c r="I700" s="48" t="str">
        <f t="shared" ca="1" si="87"/>
        <v/>
      </c>
      <c r="J700" s="53" t="e">
        <f t="shared" ca="1" si="82"/>
        <v>#NUM!</v>
      </c>
      <c r="K700" s="45">
        <f t="shared" ca="1" si="84"/>
        <v>0</v>
      </c>
      <c r="L700" s="47"/>
      <c r="P700" s="35" t="str">
        <f t="shared" ca="1" si="85"/>
        <v/>
      </c>
      <c r="Q700" s="35" t="str">
        <f t="shared" ca="1" si="86"/>
        <v/>
      </c>
      <c r="R700" s="29" t="e">
        <f ca="1"/>
        <v>#N/A</v>
      </c>
    </row>
    <row r="701" spans="1:18" ht="15.75" x14ac:dyDescent="0.25">
      <c r="A701" s="39" t="str">
        <f t="shared" ca="1" si="83"/>
        <v>valeur 693</v>
      </c>
      <c r="B701" s="65">
        <f t="shared" ca="1" si="80"/>
        <v>359</v>
      </c>
      <c r="H701" s="48">
        <f t="shared" ca="1" si="81"/>
        <v>301</v>
      </c>
      <c r="I701" s="48">
        <f t="shared" ca="1" si="87"/>
        <v>301</v>
      </c>
      <c r="J701" s="53" t="e">
        <f t="shared" ca="1" si="82"/>
        <v>#NUM!</v>
      </c>
      <c r="K701" s="45">
        <f t="shared" ca="1" si="84"/>
        <v>0</v>
      </c>
      <c r="L701" s="47"/>
      <c r="P701" s="35" t="str">
        <f t="shared" ca="1" si="85"/>
        <v/>
      </c>
      <c r="Q701" s="35" t="str">
        <f t="shared" ca="1" si="86"/>
        <v/>
      </c>
      <c r="R701" s="29" t="e">
        <f ca="1"/>
        <v>#N/A</v>
      </c>
    </row>
    <row r="702" spans="1:18" ht="15.75" x14ac:dyDescent="0.25">
      <c r="A702" s="39" t="str">
        <f t="shared" ca="1" si="83"/>
        <v>valeur 694</v>
      </c>
      <c r="B702" s="65">
        <f t="shared" ca="1" si="80"/>
        <v>437</v>
      </c>
      <c r="H702" s="48">
        <f t="shared" ca="1" si="81"/>
        <v>301</v>
      </c>
      <c r="I702" s="48" t="str">
        <f t="shared" ca="1" si="87"/>
        <v/>
      </c>
      <c r="J702" s="53" t="e">
        <f t="shared" ca="1" si="82"/>
        <v>#NUM!</v>
      </c>
      <c r="K702" s="45">
        <f t="shared" ca="1" si="84"/>
        <v>0</v>
      </c>
      <c r="L702" s="47"/>
      <c r="P702" s="35" t="str">
        <f t="shared" ca="1" si="85"/>
        <v/>
      </c>
      <c r="Q702" s="35" t="str">
        <f t="shared" ca="1" si="86"/>
        <v/>
      </c>
      <c r="R702" s="29" t="e">
        <f ca="1"/>
        <v>#N/A</v>
      </c>
    </row>
    <row r="703" spans="1:18" ht="15.75" x14ac:dyDescent="0.25">
      <c r="A703" s="39" t="str">
        <f t="shared" ca="1" si="83"/>
        <v>valeur 695</v>
      </c>
      <c r="B703" s="65">
        <f t="shared" ca="1" si="80"/>
        <v>496</v>
      </c>
      <c r="H703" s="48">
        <f t="shared" ca="1" si="81"/>
        <v>301</v>
      </c>
      <c r="I703" s="48" t="str">
        <f t="shared" ca="1" si="87"/>
        <v/>
      </c>
      <c r="J703" s="53" t="e">
        <f t="shared" ca="1" si="82"/>
        <v>#NUM!</v>
      </c>
      <c r="K703" s="45">
        <f t="shared" ca="1" si="84"/>
        <v>0</v>
      </c>
      <c r="L703" s="47"/>
      <c r="P703" s="35" t="str">
        <f t="shared" ca="1" si="85"/>
        <v/>
      </c>
      <c r="Q703" s="35" t="str">
        <f t="shared" ca="1" si="86"/>
        <v/>
      </c>
      <c r="R703" s="29" t="e">
        <f ca="1"/>
        <v>#N/A</v>
      </c>
    </row>
    <row r="704" spans="1:18" ht="15.75" x14ac:dyDescent="0.25">
      <c r="A704" s="39" t="str">
        <f t="shared" ca="1" si="83"/>
        <v>valeur 696</v>
      </c>
      <c r="B704" s="65">
        <f t="shared" ca="1" si="80"/>
        <v>201</v>
      </c>
      <c r="H704" s="48">
        <f t="shared" ca="1" si="81"/>
        <v>301</v>
      </c>
      <c r="I704" s="48" t="str">
        <f t="shared" ca="1" si="87"/>
        <v/>
      </c>
      <c r="J704" s="53" t="e">
        <f t="shared" ca="1" si="82"/>
        <v>#NUM!</v>
      </c>
      <c r="K704" s="45">
        <f t="shared" ca="1" si="84"/>
        <v>0</v>
      </c>
      <c r="L704" s="47"/>
      <c r="P704" s="35" t="str">
        <f t="shared" ca="1" si="85"/>
        <v/>
      </c>
      <c r="Q704" s="35" t="str">
        <f t="shared" ca="1" si="86"/>
        <v/>
      </c>
      <c r="R704" s="29" t="e">
        <f ca="1"/>
        <v>#N/A</v>
      </c>
    </row>
    <row r="705" spans="1:18" ht="15.75" x14ac:dyDescent="0.25">
      <c r="A705" s="39" t="str">
        <f t="shared" ca="1" si="83"/>
        <v>valeur 697</v>
      </c>
      <c r="B705" s="65">
        <f t="shared" ca="1" si="80"/>
        <v>447</v>
      </c>
      <c r="H705" s="48">
        <f t="shared" ca="1" si="81"/>
        <v>301</v>
      </c>
      <c r="I705" s="48" t="str">
        <f t="shared" ca="1" si="87"/>
        <v/>
      </c>
      <c r="J705" s="53" t="e">
        <f t="shared" ca="1" si="82"/>
        <v>#NUM!</v>
      </c>
      <c r="K705" s="45">
        <f t="shared" ca="1" si="84"/>
        <v>0</v>
      </c>
      <c r="L705" s="47"/>
      <c r="P705" s="35" t="str">
        <f t="shared" ca="1" si="85"/>
        <v/>
      </c>
      <c r="Q705" s="35" t="str">
        <f t="shared" ca="1" si="86"/>
        <v/>
      </c>
      <c r="R705" s="29" t="e">
        <f ca="1"/>
        <v>#N/A</v>
      </c>
    </row>
    <row r="706" spans="1:18" ht="15.75" x14ac:dyDescent="0.25">
      <c r="A706" s="39" t="str">
        <f t="shared" ca="1" si="83"/>
        <v>valeur 698</v>
      </c>
      <c r="B706" s="65">
        <f t="shared" ca="1" si="80"/>
        <v>289</v>
      </c>
      <c r="H706" s="48">
        <f t="shared" ca="1" si="81"/>
        <v>301</v>
      </c>
      <c r="I706" s="48" t="str">
        <f t="shared" ca="1" si="87"/>
        <v/>
      </c>
      <c r="J706" s="53" t="e">
        <f t="shared" ca="1" si="82"/>
        <v>#NUM!</v>
      </c>
      <c r="K706" s="45">
        <f t="shared" ca="1" si="84"/>
        <v>0</v>
      </c>
      <c r="L706" s="47"/>
      <c r="P706" s="35" t="str">
        <f t="shared" ca="1" si="85"/>
        <v/>
      </c>
      <c r="Q706" s="35" t="str">
        <f t="shared" ca="1" si="86"/>
        <v/>
      </c>
      <c r="R706" s="29" t="e">
        <f ca="1"/>
        <v>#N/A</v>
      </c>
    </row>
    <row r="707" spans="1:18" ht="15.75" x14ac:dyDescent="0.25">
      <c r="A707" s="39" t="str">
        <f t="shared" ca="1" si="83"/>
        <v>valeur 699</v>
      </c>
      <c r="B707" s="65">
        <f t="shared" ca="1" si="80"/>
        <v>375</v>
      </c>
      <c r="H707" s="48">
        <f t="shared" ca="1" si="81"/>
        <v>302</v>
      </c>
      <c r="I707" s="48">
        <f t="shared" ca="1" si="87"/>
        <v>302</v>
      </c>
      <c r="J707" s="53" t="e">
        <f t="shared" ca="1" si="82"/>
        <v>#NUM!</v>
      </c>
      <c r="K707" s="45">
        <f t="shared" ca="1" si="84"/>
        <v>0</v>
      </c>
      <c r="L707" s="47"/>
      <c r="P707" s="35" t="str">
        <f t="shared" ca="1" si="85"/>
        <v/>
      </c>
      <c r="Q707" s="35" t="str">
        <f t="shared" ca="1" si="86"/>
        <v/>
      </c>
      <c r="R707" s="29" t="e">
        <f ca="1"/>
        <v>#N/A</v>
      </c>
    </row>
    <row r="708" spans="1:18" ht="15.75" x14ac:dyDescent="0.25">
      <c r="A708" s="39" t="str">
        <f t="shared" ca="1" si="83"/>
        <v>valeur 700</v>
      </c>
      <c r="B708" s="65">
        <f t="shared" ca="1" si="80"/>
        <v>249</v>
      </c>
      <c r="H708" s="48">
        <f t="shared" ca="1" si="81"/>
        <v>302</v>
      </c>
      <c r="I708" s="48" t="str">
        <f t="shared" ca="1" si="87"/>
        <v/>
      </c>
      <c r="J708" s="53" t="e">
        <f t="shared" ca="1" si="82"/>
        <v>#NUM!</v>
      </c>
      <c r="K708" s="45">
        <f t="shared" ca="1" si="84"/>
        <v>0</v>
      </c>
      <c r="L708" s="47"/>
      <c r="P708" s="35" t="str">
        <f t="shared" ca="1" si="85"/>
        <v/>
      </c>
      <c r="Q708" s="35" t="str">
        <f t="shared" ca="1" si="86"/>
        <v/>
      </c>
      <c r="R708" s="29" t="e">
        <f ca="1"/>
        <v>#N/A</v>
      </c>
    </row>
    <row r="709" spans="1:18" ht="15.75" x14ac:dyDescent="0.25">
      <c r="A709" s="39" t="str">
        <f t="shared" ca="1" si="83"/>
        <v>valeur 701</v>
      </c>
      <c r="B709" s="65">
        <f t="shared" ca="1" si="80"/>
        <v>457</v>
      </c>
      <c r="H709" s="48">
        <f t="shared" ca="1" si="81"/>
        <v>302</v>
      </c>
      <c r="I709" s="48" t="str">
        <f t="shared" ca="1" si="87"/>
        <v/>
      </c>
      <c r="J709" s="53" t="e">
        <f t="shared" ca="1" si="82"/>
        <v>#NUM!</v>
      </c>
      <c r="K709" s="45">
        <f t="shared" ca="1" si="84"/>
        <v>0</v>
      </c>
      <c r="L709" s="47"/>
      <c r="P709" s="35" t="str">
        <f t="shared" ca="1" si="85"/>
        <v/>
      </c>
      <c r="Q709" s="35" t="str">
        <f t="shared" ca="1" si="86"/>
        <v/>
      </c>
      <c r="R709" s="29" t="e">
        <f ca="1"/>
        <v>#N/A</v>
      </c>
    </row>
    <row r="710" spans="1:18" ht="15.75" x14ac:dyDescent="0.25">
      <c r="A710" s="39" t="str">
        <f t="shared" ca="1" si="83"/>
        <v>valeur 702</v>
      </c>
      <c r="B710" s="65">
        <f t="shared" ca="1" si="80"/>
        <v>344</v>
      </c>
      <c r="H710" s="48">
        <f t="shared" ca="1" si="81"/>
        <v>302</v>
      </c>
      <c r="I710" s="48" t="str">
        <f t="shared" ca="1" si="87"/>
        <v/>
      </c>
      <c r="J710" s="53" t="e">
        <f t="shared" ca="1" si="82"/>
        <v>#NUM!</v>
      </c>
      <c r="K710" s="45">
        <f t="shared" ca="1" si="84"/>
        <v>0</v>
      </c>
      <c r="L710" s="47"/>
      <c r="P710" s="35" t="str">
        <f t="shared" ca="1" si="85"/>
        <v/>
      </c>
      <c r="Q710" s="35" t="str">
        <f t="shared" ca="1" si="86"/>
        <v/>
      </c>
      <c r="R710" s="29" t="e">
        <f ca="1"/>
        <v>#N/A</v>
      </c>
    </row>
    <row r="711" spans="1:18" ht="15.75" x14ac:dyDescent="0.25">
      <c r="A711" s="39" t="str">
        <f t="shared" ca="1" si="83"/>
        <v>valeur 703</v>
      </c>
      <c r="B711" s="65">
        <f t="shared" ca="1" si="80"/>
        <v>274</v>
      </c>
      <c r="H711" s="48">
        <f t="shared" ca="1" si="81"/>
        <v>302</v>
      </c>
      <c r="I711" s="48" t="str">
        <f t="shared" ca="1" si="87"/>
        <v/>
      </c>
      <c r="J711" s="53" t="e">
        <f t="shared" ca="1" si="82"/>
        <v>#NUM!</v>
      </c>
      <c r="K711" s="45">
        <f t="shared" ca="1" si="84"/>
        <v>0</v>
      </c>
      <c r="L711" s="47"/>
      <c r="P711" s="35" t="str">
        <f t="shared" ca="1" si="85"/>
        <v/>
      </c>
      <c r="Q711" s="35" t="str">
        <f t="shared" ca="1" si="86"/>
        <v/>
      </c>
      <c r="R711" s="29" t="e">
        <f ca="1"/>
        <v>#N/A</v>
      </c>
    </row>
    <row r="712" spans="1:18" ht="15.75" x14ac:dyDescent="0.25">
      <c r="A712" s="39" t="str">
        <f t="shared" ca="1" si="83"/>
        <v>valeur 704</v>
      </c>
      <c r="B712" s="65">
        <f t="shared" ca="1" si="80"/>
        <v>373</v>
      </c>
      <c r="H712" s="48">
        <f t="shared" ca="1" si="81"/>
        <v>302</v>
      </c>
      <c r="I712" s="48" t="str">
        <f t="shared" ca="1" si="87"/>
        <v/>
      </c>
      <c r="J712" s="53" t="e">
        <f t="shared" ca="1" si="82"/>
        <v>#NUM!</v>
      </c>
      <c r="K712" s="45">
        <f t="shared" ca="1" si="84"/>
        <v>0</v>
      </c>
      <c r="L712" s="47"/>
      <c r="P712" s="35" t="str">
        <f t="shared" ca="1" si="85"/>
        <v/>
      </c>
      <c r="Q712" s="35" t="str">
        <f t="shared" ca="1" si="86"/>
        <v/>
      </c>
      <c r="R712" s="29" t="e">
        <f ca="1"/>
        <v>#N/A</v>
      </c>
    </row>
    <row r="713" spans="1:18" ht="15.75" x14ac:dyDescent="0.25">
      <c r="A713" s="39" t="str">
        <f t="shared" ca="1" si="83"/>
        <v>valeur 705</v>
      </c>
      <c r="B713" s="65">
        <f t="shared" ref="B713:B776" ca="1" si="88">RANDBETWEEN(200,500)</f>
        <v>389</v>
      </c>
      <c r="H713" s="48">
        <f t="shared" ref="H713:H776" ca="1" si="89" xml:space="preserve"> IFERROR(     (IF(  $L$6="Décroissant",  (LARGE($B$9:$B$2008, ROW()-8)),IF($L$6="Croissant",(SMALL($B$9:$B$2008, ROW()-8)),""))),"")</f>
        <v>303</v>
      </c>
      <c r="I713" s="48">
        <f t="shared" ca="1" si="87"/>
        <v>303</v>
      </c>
      <c r="J713" s="53" t="e">
        <f t="shared" ref="J713:J776" ca="1" si="90">IF(  $L$6="Décroissant",  (LARGE($I$9:$I$2008, ROW()-8)),IF($L$6="Croissant",(SMALL($I$9:$I$2008, ROW()-8)),""))</f>
        <v>#NUM!</v>
      </c>
      <c r="K713" s="45">
        <f t="shared" ca="1" si="84"/>
        <v>0</v>
      </c>
      <c r="L713" s="47"/>
      <c r="P713" s="35" t="str">
        <f t="shared" ca="1" si="85"/>
        <v/>
      </c>
      <c r="Q713" s="35" t="str">
        <f t="shared" ca="1" si="86"/>
        <v/>
      </c>
      <c r="R713" s="29" t="e">
        <f ca="1"/>
        <v>#N/A</v>
      </c>
    </row>
    <row r="714" spans="1:18" ht="15.75" x14ac:dyDescent="0.25">
      <c r="A714" s="39" t="str">
        <f t="shared" ref="A714:A777" ca="1" si="91" xml:space="preserve"> IF(  B714&lt;&gt;"", ("valeur " &amp;ROW()-8),"")</f>
        <v>valeur 706</v>
      </c>
      <c r="B714" s="65">
        <f t="shared" ca="1" si="88"/>
        <v>368</v>
      </c>
      <c r="H714" s="48">
        <f t="shared" ca="1" si="89"/>
        <v>303</v>
      </c>
      <c r="I714" s="48" t="str">
        <f t="shared" ca="1" si="87"/>
        <v/>
      </c>
      <c r="J714" s="53" t="e">
        <f t="shared" ca="1" si="90"/>
        <v>#NUM!</v>
      </c>
      <c r="K714" s="45">
        <f t="shared" ref="K714:K777" ca="1" si="92">COUNTIF($B$9:$B$2008,J714)</f>
        <v>0</v>
      </c>
      <c r="L714" s="47"/>
      <c r="P714" s="35" t="str">
        <f t="shared" ref="P714:P777" ca="1" si="93" xml:space="preserve"> IFERROR(   (IF(P713+$U$9&gt;MAX($B$9:$B$10008),"",$U$9+P713)),"")</f>
        <v/>
      </c>
      <c r="Q714" s="35" t="str">
        <f t="shared" ref="Q714:Q777" ca="1" si="94" xml:space="preserve"> IFERROR(( IF(  P714+$U$9-1 &gt;MAX($B$9:$B$10008),"",P714+$U$9-1)),"")</f>
        <v/>
      </c>
      <c r="R714" s="29" t="e">
        <f ca="1"/>
        <v>#N/A</v>
      </c>
    </row>
    <row r="715" spans="1:18" ht="15.75" x14ac:dyDescent="0.25">
      <c r="A715" s="39" t="str">
        <f t="shared" ca="1" si="91"/>
        <v>valeur 707</v>
      </c>
      <c r="B715" s="65">
        <f t="shared" ca="1" si="88"/>
        <v>338</v>
      </c>
      <c r="H715" s="48">
        <f t="shared" ca="1" si="89"/>
        <v>303</v>
      </c>
      <c r="I715" s="48" t="str">
        <f t="shared" ref="I715:I778" ca="1" si="95">IF(H715&lt;&gt;H714,H715,"")</f>
        <v/>
      </c>
      <c r="J715" s="53" t="e">
        <f t="shared" ca="1" si="90"/>
        <v>#NUM!</v>
      </c>
      <c r="K715" s="45">
        <f t="shared" ca="1" si="92"/>
        <v>0</v>
      </c>
      <c r="L715" s="47"/>
      <c r="P715" s="35" t="str">
        <f t="shared" ca="1" si="93"/>
        <v/>
      </c>
      <c r="Q715" s="35" t="str">
        <f t="shared" ca="1" si="94"/>
        <v/>
      </c>
      <c r="R715" s="29" t="e">
        <f ca="1"/>
        <v>#N/A</v>
      </c>
    </row>
    <row r="716" spans="1:18" ht="15.75" x14ac:dyDescent="0.25">
      <c r="A716" s="39" t="str">
        <f t="shared" ca="1" si="91"/>
        <v>valeur 708</v>
      </c>
      <c r="B716" s="65">
        <f t="shared" ca="1" si="88"/>
        <v>226</v>
      </c>
      <c r="H716" s="48">
        <f t="shared" ca="1" si="89"/>
        <v>303</v>
      </c>
      <c r="I716" s="48" t="str">
        <f t="shared" ca="1" si="95"/>
        <v/>
      </c>
      <c r="J716" s="53" t="e">
        <f t="shared" ca="1" si="90"/>
        <v>#NUM!</v>
      </c>
      <c r="K716" s="45">
        <f t="shared" ca="1" si="92"/>
        <v>0</v>
      </c>
      <c r="L716" s="47"/>
      <c r="P716" s="35" t="str">
        <f t="shared" ca="1" si="93"/>
        <v/>
      </c>
      <c r="Q716" s="35" t="str">
        <f t="shared" ca="1" si="94"/>
        <v/>
      </c>
      <c r="R716" s="29" t="e">
        <f ca="1"/>
        <v>#N/A</v>
      </c>
    </row>
    <row r="717" spans="1:18" ht="15.75" x14ac:dyDescent="0.25">
      <c r="A717" s="39" t="str">
        <f t="shared" ca="1" si="91"/>
        <v>valeur 709</v>
      </c>
      <c r="B717" s="65">
        <f t="shared" ca="1" si="88"/>
        <v>270</v>
      </c>
      <c r="H717" s="48">
        <f t="shared" ca="1" si="89"/>
        <v>303</v>
      </c>
      <c r="I717" s="48" t="str">
        <f t="shared" ca="1" si="95"/>
        <v/>
      </c>
      <c r="J717" s="53" t="e">
        <f t="shared" ca="1" si="90"/>
        <v>#NUM!</v>
      </c>
      <c r="K717" s="45">
        <f t="shared" ca="1" si="92"/>
        <v>0</v>
      </c>
      <c r="L717" s="47"/>
      <c r="P717" s="35" t="str">
        <f t="shared" ca="1" si="93"/>
        <v/>
      </c>
      <c r="Q717" s="35" t="str">
        <f t="shared" ca="1" si="94"/>
        <v/>
      </c>
      <c r="R717" s="29" t="e">
        <f ca="1"/>
        <v>#N/A</v>
      </c>
    </row>
    <row r="718" spans="1:18" ht="15.75" x14ac:dyDescent="0.25">
      <c r="A718" s="39" t="str">
        <f t="shared" ca="1" si="91"/>
        <v>valeur 710</v>
      </c>
      <c r="B718" s="65">
        <f t="shared" ca="1" si="88"/>
        <v>432</v>
      </c>
      <c r="H718" s="48">
        <f t="shared" ca="1" si="89"/>
        <v>304</v>
      </c>
      <c r="I718" s="48">
        <f t="shared" ca="1" si="95"/>
        <v>304</v>
      </c>
      <c r="J718" s="53" t="e">
        <f t="shared" ca="1" si="90"/>
        <v>#NUM!</v>
      </c>
      <c r="K718" s="45">
        <f t="shared" ca="1" si="92"/>
        <v>0</v>
      </c>
      <c r="L718" s="47"/>
      <c r="P718" s="35" t="str">
        <f t="shared" ca="1" si="93"/>
        <v/>
      </c>
      <c r="Q718" s="35" t="str">
        <f t="shared" ca="1" si="94"/>
        <v/>
      </c>
      <c r="R718" s="29" t="e">
        <f ca="1"/>
        <v>#N/A</v>
      </c>
    </row>
    <row r="719" spans="1:18" ht="15.75" x14ac:dyDescent="0.25">
      <c r="A719" s="39" t="str">
        <f t="shared" ca="1" si="91"/>
        <v>valeur 711</v>
      </c>
      <c r="B719" s="65">
        <f t="shared" ca="1" si="88"/>
        <v>271</v>
      </c>
      <c r="H719" s="48">
        <f t="shared" ca="1" si="89"/>
        <v>304</v>
      </c>
      <c r="I719" s="48" t="str">
        <f t="shared" ca="1" si="95"/>
        <v/>
      </c>
      <c r="J719" s="53" t="e">
        <f t="shared" ca="1" si="90"/>
        <v>#NUM!</v>
      </c>
      <c r="K719" s="45">
        <f t="shared" ca="1" si="92"/>
        <v>0</v>
      </c>
      <c r="L719" s="47"/>
      <c r="P719" s="35" t="str">
        <f t="shared" ca="1" si="93"/>
        <v/>
      </c>
      <c r="Q719" s="35" t="str">
        <f t="shared" ca="1" si="94"/>
        <v/>
      </c>
      <c r="R719" s="29" t="e">
        <f ca="1"/>
        <v>#N/A</v>
      </c>
    </row>
    <row r="720" spans="1:18" ht="15.75" x14ac:dyDescent="0.25">
      <c r="A720" s="39" t="str">
        <f t="shared" ca="1" si="91"/>
        <v>valeur 712</v>
      </c>
      <c r="B720" s="65">
        <f t="shared" ca="1" si="88"/>
        <v>412</v>
      </c>
      <c r="H720" s="48">
        <f t="shared" ca="1" si="89"/>
        <v>305</v>
      </c>
      <c r="I720" s="48">
        <f t="shared" ca="1" si="95"/>
        <v>305</v>
      </c>
      <c r="J720" s="53" t="e">
        <f t="shared" ca="1" si="90"/>
        <v>#NUM!</v>
      </c>
      <c r="K720" s="45">
        <f t="shared" ca="1" si="92"/>
        <v>0</v>
      </c>
      <c r="L720" s="47"/>
      <c r="P720" s="35" t="str">
        <f t="shared" ca="1" si="93"/>
        <v/>
      </c>
      <c r="Q720" s="35" t="str">
        <f t="shared" ca="1" si="94"/>
        <v/>
      </c>
      <c r="R720" s="29" t="e">
        <f ca="1"/>
        <v>#N/A</v>
      </c>
    </row>
    <row r="721" spans="1:18" ht="15.75" x14ac:dyDescent="0.25">
      <c r="A721" s="39" t="str">
        <f t="shared" ca="1" si="91"/>
        <v>valeur 713</v>
      </c>
      <c r="B721" s="65">
        <f t="shared" ca="1" si="88"/>
        <v>408</v>
      </c>
      <c r="H721" s="48">
        <f t="shared" ca="1" si="89"/>
        <v>305</v>
      </c>
      <c r="I721" s="48" t="str">
        <f t="shared" ca="1" si="95"/>
        <v/>
      </c>
      <c r="J721" s="53" t="e">
        <f t="shared" ca="1" si="90"/>
        <v>#NUM!</v>
      </c>
      <c r="K721" s="45">
        <f t="shared" ca="1" si="92"/>
        <v>0</v>
      </c>
      <c r="L721" s="47"/>
      <c r="P721" s="35" t="str">
        <f t="shared" ca="1" si="93"/>
        <v/>
      </c>
      <c r="Q721" s="35" t="str">
        <f t="shared" ca="1" si="94"/>
        <v/>
      </c>
      <c r="R721" s="29" t="e">
        <f ca="1"/>
        <v>#N/A</v>
      </c>
    </row>
    <row r="722" spans="1:18" ht="15.75" x14ac:dyDescent="0.25">
      <c r="A722" s="39" t="str">
        <f t="shared" ca="1" si="91"/>
        <v>valeur 714</v>
      </c>
      <c r="B722" s="65">
        <f t="shared" ca="1" si="88"/>
        <v>321</v>
      </c>
      <c r="H722" s="48">
        <f t="shared" ca="1" si="89"/>
        <v>305</v>
      </c>
      <c r="I722" s="48" t="str">
        <f t="shared" ca="1" si="95"/>
        <v/>
      </c>
      <c r="J722" s="53" t="e">
        <f t="shared" ca="1" si="90"/>
        <v>#NUM!</v>
      </c>
      <c r="K722" s="45">
        <f t="shared" ca="1" si="92"/>
        <v>0</v>
      </c>
      <c r="L722" s="47"/>
      <c r="P722" s="35" t="str">
        <f t="shared" ca="1" si="93"/>
        <v/>
      </c>
      <c r="Q722" s="35" t="str">
        <f t="shared" ca="1" si="94"/>
        <v/>
      </c>
      <c r="R722" s="29" t="e">
        <f ca="1"/>
        <v>#N/A</v>
      </c>
    </row>
    <row r="723" spans="1:18" ht="15.75" x14ac:dyDescent="0.25">
      <c r="A723" s="39" t="str">
        <f t="shared" ca="1" si="91"/>
        <v>valeur 715</v>
      </c>
      <c r="B723" s="65">
        <f t="shared" ca="1" si="88"/>
        <v>240</v>
      </c>
      <c r="H723" s="48">
        <f t="shared" ca="1" si="89"/>
        <v>305</v>
      </c>
      <c r="I723" s="48" t="str">
        <f t="shared" ca="1" si="95"/>
        <v/>
      </c>
      <c r="J723" s="53" t="e">
        <f t="shared" ca="1" si="90"/>
        <v>#NUM!</v>
      </c>
      <c r="K723" s="45">
        <f t="shared" ca="1" si="92"/>
        <v>0</v>
      </c>
      <c r="L723" s="47"/>
      <c r="P723" s="35" t="str">
        <f t="shared" ca="1" si="93"/>
        <v/>
      </c>
      <c r="Q723" s="35" t="str">
        <f t="shared" ca="1" si="94"/>
        <v/>
      </c>
      <c r="R723" s="29" t="e">
        <f ca="1"/>
        <v>#N/A</v>
      </c>
    </row>
    <row r="724" spans="1:18" ht="15.75" x14ac:dyDescent="0.25">
      <c r="A724" s="39" t="str">
        <f t="shared" ca="1" si="91"/>
        <v>valeur 716</v>
      </c>
      <c r="B724" s="65">
        <f t="shared" ca="1" si="88"/>
        <v>343</v>
      </c>
      <c r="H724" s="48">
        <f t="shared" ca="1" si="89"/>
        <v>305</v>
      </c>
      <c r="I724" s="48" t="str">
        <f t="shared" ca="1" si="95"/>
        <v/>
      </c>
      <c r="J724" s="53" t="e">
        <f t="shared" ca="1" si="90"/>
        <v>#NUM!</v>
      </c>
      <c r="K724" s="45">
        <f t="shared" ca="1" si="92"/>
        <v>0</v>
      </c>
      <c r="L724" s="47"/>
      <c r="P724" s="35" t="str">
        <f t="shared" ca="1" si="93"/>
        <v/>
      </c>
      <c r="Q724" s="35" t="str">
        <f t="shared" ca="1" si="94"/>
        <v/>
      </c>
      <c r="R724" s="29" t="e">
        <f ca="1"/>
        <v>#N/A</v>
      </c>
    </row>
    <row r="725" spans="1:18" ht="15.75" x14ac:dyDescent="0.25">
      <c r="A725" s="39" t="str">
        <f t="shared" ca="1" si="91"/>
        <v>valeur 717</v>
      </c>
      <c r="B725" s="65">
        <f t="shared" ca="1" si="88"/>
        <v>401</v>
      </c>
      <c r="H725" s="48">
        <f t="shared" ca="1" si="89"/>
        <v>305</v>
      </c>
      <c r="I725" s="48" t="str">
        <f t="shared" ca="1" si="95"/>
        <v/>
      </c>
      <c r="J725" s="53" t="e">
        <f t="shared" ca="1" si="90"/>
        <v>#NUM!</v>
      </c>
      <c r="K725" s="45">
        <f t="shared" ca="1" si="92"/>
        <v>0</v>
      </c>
      <c r="L725" s="47"/>
      <c r="P725" s="35" t="str">
        <f t="shared" ca="1" si="93"/>
        <v/>
      </c>
      <c r="Q725" s="35" t="str">
        <f t="shared" ca="1" si="94"/>
        <v/>
      </c>
      <c r="R725" s="29" t="e">
        <f ca="1"/>
        <v>#N/A</v>
      </c>
    </row>
    <row r="726" spans="1:18" ht="15.75" x14ac:dyDescent="0.25">
      <c r="A726" s="39" t="str">
        <f t="shared" ca="1" si="91"/>
        <v>valeur 718</v>
      </c>
      <c r="B726" s="65">
        <f t="shared" ca="1" si="88"/>
        <v>306</v>
      </c>
      <c r="H726" s="48">
        <f t="shared" ca="1" si="89"/>
        <v>306</v>
      </c>
      <c r="I726" s="48">
        <f t="shared" ca="1" si="95"/>
        <v>306</v>
      </c>
      <c r="J726" s="53" t="e">
        <f t="shared" ca="1" si="90"/>
        <v>#NUM!</v>
      </c>
      <c r="K726" s="45">
        <f t="shared" ca="1" si="92"/>
        <v>0</v>
      </c>
      <c r="L726" s="47"/>
      <c r="P726" s="35" t="str">
        <f t="shared" ca="1" si="93"/>
        <v/>
      </c>
      <c r="Q726" s="35" t="str">
        <f t="shared" ca="1" si="94"/>
        <v/>
      </c>
      <c r="R726" s="29" t="e">
        <f ca="1"/>
        <v>#N/A</v>
      </c>
    </row>
    <row r="727" spans="1:18" ht="15.75" x14ac:dyDescent="0.25">
      <c r="A727" s="39" t="str">
        <f t="shared" ca="1" si="91"/>
        <v>valeur 719</v>
      </c>
      <c r="B727" s="65">
        <f t="shared" ca="1" si="88"/>
        <v>464</v>
      </c>
      <c r="H727" s="48">
        <f t="shared" ca="1" si="89"/>
        <v>306</v>
      </c>
      <c r="I727" s="48" t="str">
        <f t="shared" ca="1" si="95"/>
        <v/>
      </c>
      <c r="J727" s="53" t="e">
        <f t="shared" ca="1" si="90"/>
        <v>#NUM!</v>
      </c>
      <c r="K727" s="45">
        <f t="shared" ca="1" si="92"/>
        <v>0</v>
      </c>
      <c r="L727" s="47"/>
      <c r="P727" s="35" t="str">
        <f t="shared" ca="1" si="93"/>
        <v/>
      </c>
      <c r="Q727" s="35" t="str">
        <f t="shared" ca="1" si="94"/>
        <v/>
      </c>
      <c r="R727" s="29" t="e">
        <f ca="1"/>
        <v>#N/A</v>
      </c>
    </row>
    <row r="728" spans="1:18" ht="15.75" x14ac:dyDescent="0.25">
      <c r="A728" s="39" t="str">
        <f t="shared" ca="1" si="91"/>
        <v>valeur 720</v>
      </c>
      <c r="B728" s="65">
        <f t="shared" ca="1" si="88"/>
        <v>421</v>
      </c>
      <c r="H728" s="48">
        <f t="shared" ca="1" si="89"/>
        <v>306</v>
      </c>
      <c r="I728" s="48" t="str">
        <f t="shared" ca="1" si="95"/>
        <v/>
      </c>
      <c r="J728" s="53" t="e">
        <f t="shared" ca="1" si="90"/>
        <v>#NUM!</v>
      </c>
      <c r="K728" s="45">
        <f t="shared" ca="1" si="92"/>
        <v>0</v>
      </c>
      <c r="L728" s="47"/>
      <c r="P728" s="35" t="str">
        <f t="shared" ca="1" si="93"/>
        <v/>
      </c>
      <c r="Q728" s="35" t="str">
        <f t="shared" ca="1" si="94"/>
        <v/>
      </c>
      <c r="R728" s="29" t="e">
        <f ca="1"/>
        <v>#N/A</v>
      </c>
    </row>
    <row r="729" spans="1:18" ht="15.75" x14ac:dyDescent="0.25">
      <c r="A729" s="39" t="str">
        <f t="shared" ca="1" si="91"/>
        <v>valeur 721</v>
      </c>
      <c r="B729" s="65">
        <f t="shared" ca="1" si="88"/>
        <v>276</v>
      </c>
      <c r="H729" s="48">
        <f t="shared" ca="1" si="89"/>
        <v>306</v>
      </c>
      <c r="I729" s="48" t="str">
        <f t="shared" ca="1" si="95"/>
        <v/>
      </c>
      <c r="J729" s="53" t="e">
        <f t="shared" ca="1" si="90"/>
        <v>#NUM!</v>
      </c>
      <c r="K729" s="45">
        <f t="shared" ca="1" si="92"/>
        <v>0</v>
      </c>
      <c r="L729" s="47"/>
      <c r="P729" s="35" t="str">
        <f t="shared" ca="1" si="93"/>
        <v/>
      </c>
      <c r="Q729" s="35" t="str">
        <f t="shared" ca="1" si="94"/>
        <v/>
      </c>
      <c r="R729" s="29" t="e">
        <f ca="1"/>
        <v>#N/A</v>
      </c>
    </row>
    <row r="730" spans="1:18" ht="15.75" x14ac:dyDescent="0.25">
      <c r="A730" s="39" t="str">
        <f t="shared" ca="1" si="91"/>
        <v>valeur 722</v>
      </c>
      <c r="B730" s="65">
        <f t="shared" ca="1" si="88"/>
        <v>297</v>
      </c>
      <c r="H730" s="48">
        <f t="shared" ca="1" si="89"/>
        <v>307</v>
      </c>
      <c r="I730" s="48">
        <f t="shared" ca="1" si="95"/>
        <v>307</v>
      </c>
      <c r="J730" s="53" t="e">
        <f t="shared" ca="1" si="90"/>
        <v>#NUM!</v>
      </c>
      <c r="K730" s="45">
        <f t="shared" ca="1" si="92"/>
        <v>0</v>
      </c>
      <c r="L730" s="47"/>
      <c r="P730" s="35" t="str">
        <f t="shared" ca="1" si="93"/>
        <v/>
      </c>
      <c r="Q730" s="35" t="str">
        <f t="shared" ca="1" si="94"/>
        <v/>
      </c>
      <c r="R730" s="29" t="e">
        <f ca="1"/>
        <v>#N/A</v>
      </c>
    </row>
    <row r="731" spans="1:18" ht="15.75" x14ac:dyDescent="0.25">
      <c r="A731" s="39" t="str">
        <f t="shared" ca="1" si="91"/>
        <v>valeur 723</v>
      </c>
      <c r="B731" s="65">
        <f t="shared" ca="1" si="88"/>
        <v>246</v>
      </c>
      <c r="H731" s="48">
        <f t="shared" ca="1" si="89"/>
        <v>307</v>
      </c>
      <c r="I731" s="48" t="str">
        <f t="shared" ca="1" si="95"/>
        <v/>
      </c>
      <c r="J731" s="53" t="e">
        <f t="shared" ca="1" si="90"/>
        <v>#NUM!</v>
      </c>
      <c r="K731" s="45">
        <f t="shared" ca="1" si="92"/>
        <v>0</v>
      </c>
      <c r="L731" s="47"/>
      <c r="P731" s="35" t="str">
        <f t="shared" ca="1" si="93"/>
        <v/>
      </c>
      <c r="Q731" s="35" t="str">
        <f t="shared" ca="1" si="94"/>
        <v/>
      </c>
      <c r="R731" s="29" t="e">
        <f ca="1"/>
        <v>#N/A</v>
      </c>
    </row>
    <row r="732" spans="1:18" ht="15.75" x14ac:dyDescent="0.25">
      <c r="A732" s="39" t="str">
        <f t="shared" ca="1" si="91"/>
        <v>valeur 724</v>
      </c>
      <c r="B732" s="65">
        <f t="shared" ca="1" si="88"/>
        <v>365</v>
      </c>
      <c r="H732" s="48">
        <f t="shared" ca="1" si="89"/>
        <v>307</v>
      </c>
      <c r="I732" s="48" t="str">
        <f t="shared" ca="1" si="95"/>
        <v/>
      </c>
      <c r="J732" s="53" t="e">
        <f t="shared" ca="1" si="90"/>
        <v>#NUM!</v>
      </c>
      <c r="K732" s="45">
        <f t="shared" ca="1" si="92"/>
        <v>0</v>
      </c>
      <c r="L732" s="47"/>
      <c r="P732" s="35" t="str">
        <f t="shared" ca="1" si="93"/>
        <v/>
      </c>
      <c r="Q732" s="35" t="str">
        <f t="shared" ca="1" si="94"/>
        <v/>
      </c>
      <c r="R732" s="29" t="e">
        <f ca="1"/>
        <v>#N/A</v>
      </c>
    </row>
    <row r="733" spans="1:18" ht="15.75" x14ac:dyDescent="0.25">
      <c r="A733" s="39" t="str">
        <f t="shared" ca="1" si="91"/>
        <v>valeur 725</v>
      </c>
      <c r="B733" s="65">
        <f t="shared" ca="1" si="88"/>
        <v>498</v>
      </c>
      <c r="H733" s="48">
        <f t="shared" ca="1" si="89"/>
        <v>307</v>
      </c>
      <c r="I733" s="48" t="str">
        <f t="shared" ca="1" si="95"/>
        <v/>
      </c>
      <c r="J733" s="53" t="e">
        <f t="shared" ca="1" si="90"/>
        <v>#NUM!</v>
      </c>
      <c r="K733" s="45">
        <f t="shared" ca="1" si="92"/>
        <v>0</v>
      </c>
      <c r="L733" s="47"/>
      <c r="P733" s="35" t="str">
        <f t="shared" ca="1" si="93"/>
        <v/>
      </c>
      <c r="Q733" s="35" t="str">
        <f t="shared" ca="1" si="94"/>
        <v/>
      </c>
      <c r="R733" s="29" t="e">
        <f ca="1"/>
        <v>#N/A</v>
      </c>
    </row>
    <row r="734" spans="1:18" ht="15.75" x14ac:dyDescent="0.25">
      <c r="A734" s="39" t="str">
        <f t="shared" ca="1" si="91"/>
        <v>valeur 726</v>
      </c>
      <c r="B734" s="65">
        <f t="shared" ca="1" si="88"/>
        <v>374</v>
      </c>
      <c r="H734" s="48">
        <f t="shared" ca="1" si="89"/>
        <v>307</v>
      </c>
      <c r="I734" s="48" t="str">
        <f t="shared" ca="1" si="95"/>
        <v/>
      </c>
      <c r="J734" s="53" t="e">
        <f t="shared" ca="1" si="90"/>
        <v>#NUM!</v>
      </c>
      <c r="K734" s="45">
        <f t="shared" ca="1" si="92"/>
        <v>0</v>
      </c>
      <c r="L734" s="47"/>
      <c r="P734" s="35" t="str">
        <f t="shared" ca="1" si="93"/>
        <v/>
      </c>
      <c r="Q734" s="35" t="str">
        <f t="shared" ca="1" si="94"/>
        <v/>
      </c>
      <c r="R734" s="29" t="e">
        <f ca="1"/>
        <v>#N/A</v>
      </c>
    </row>
    <row r="735" spans="1:18" ht="15.75" x14ac:dyDescent="0.25">
      <c r="A735" s="39" t="str">
        <f t="shared" ca="1" si="91"/>
        <v>valeur 727</v>
      </c>
      <c r="B735" s="65">
        <f t="shared" ca="1" si="88"/>
        <v>232</v>
      </c>
      <c r="H735" s="48">
        <f t="shared" ca="1" si="89"/>
        <v>307</v>
      </c>
      <c r="I735" s="48" t="str">
        <f t="shared" ca="1" si="95"/>
        <v/>
      </c>
      <c r="J735" s="53" t="e">
        <f t="shared" ca="1" si="90"/>
        <v>#NUM!</v>
      </c>
      <c r="K735" s="45">
        <f t="shared" ca="1" si="92"/>
        <v>0</v>
      </c>
      <c r="L735" s="47"/>
      <c r="P735" s="35" t="str">
        <f t="shared" ca="1" si="93"/>
        <v/>
      </c>
      <c r="Q735" s="35" t="str">
        <f t="shared" ca="1" si="94"/>
        <v/>
      </c>
      <c r="R735" s="29" t="e">
        <f ca="1"/>
        <v>#N/A</v>
      </c>
    </row>
    <row r="736" spans="1:18" ht="15.75" x14ac:dyDescent="0.25">
      <c r="A736" s="39" t="str">
        <f t="shared" ca="1" si="91"/>
        <v>valeur 728</v>
      </c>
      <c r="B736" s="65">
        <f t="shared" ca="1" si="88"/>
        <v>366</v>
      </c>
      <c r="H736" s="48">
        <f t="shared" ca="1" si="89"/>
        <v>307</v>
      </c>
      <c r="I736" s="48" t="str">
        <f t="shared" ca="1" si="95"/>
        <v/>
      </c>
      <c r="J736" s="53" t="e">
        <f t="shared" ca="1" si="90"/>
        <v>#NUM!</v>
      </c>
      <c r="K736" s="45">
        <f t="shared" ca="1" si="92"/>
        <v>0</v>
      </c>
      <c r="L736" s="47"/>
      <c r="P736" s="35" t="str">
        <f t="shared" ca="1" si="93"/>
        <v/>
      </c>
      <c r="Q736" s="35" t="str">
        <f t="shared" ca="1" si="94"/>
        <v/>
      </c>
      <c r="R736" s="29" t="e">
        <f ca="1"/>
        <v>#N/A</v>
      </c>
    </row>
    <row r="737" spans="1:18" ht="15.75" x14ac:dyDescent="0.25">
      <c r="A737" s="39" t="str">
        <f t="shared" ca="1" si="91"/>
        <v>valeur 729</v>
      </c>
      <c r="B737" s="65">
        <f t="shared" ca="1" si="88"/>
        <v>458</v>
      </c>
      <c r="H737" s="48">
        <f t="shared" ca="1" si="89"/>
        <v>307</v>
      </c>
      <c r="I737" s="48" t="str">
        <f t="shared" ca="1" si="95"/>
        <v/>
      </c>
      <c r="J737" s="53" t="e">
        <f t="shared" ca="1" si="90"/>
        <v>#NUM!</v>
      </c>
      <c r="K737" s="45">
        <f t="shared" ca="1" si="92"/>
        <v>0</v>
      </c>
      <c r="L737" s="47"/>
      <c r="P737" s="35" t="str">
        <f t="shared" ca="1" si="93"/>
        <v/>
      </c>
      <c r="Q737" s="35" t="str">
        <f t="shared" ca="1" si="94"/>
        <v/>
      </c>
      <c r="R737" s="29" t="e">
        <f ca="1"/>
        <v>#N/A</v>
      </c>
    </row>
    <row r="738" spans="1:18" ht="15.75" x14ac:dyDescent="0.25">
      <c r="A738" s="39" t="str">
        <f t="shared" ca="1" si="91"/>
        <v>valeur 730</v>
      </c>
      <c r="B738" s="65">
        <f t="shared" ca="1" si="88"/>
        <v>440</v>
      </c>
      <c r="H738" s="48">
        <f t="shared" ca="1" si="89"/>
        <v>307</v>
      </c>
      <c r="I738" s="48" t="str">
        <f t="shared" ca="1" si="95"/>
        <v/>
      </c>
      <c r="J738" s="53" t="e">
        <f t="shared" ca="1" si="90"/>
        <v>#NUM!</v>
      </c>
      <c r="K738" s="45">
        <f t="shared" ca="1" si="92"/>
        <v>0</v>
      </c>
      <c r="L738" s="47"/>
      <c r="P738" s="35" t="str">
        <f t="shared" ca="1" si="93"/>
        <v/>
      </c>
      <c r="Q738" s="35" t="str">
        <f t="shared" ca="1" si="94"/>
        <v/>
      </c>
      <c r="R738" s="29" t="e">
        <f ca="1"/>
        <v>#N/A</v>
      </c>
    </row>
    <row r="739" spans="1:18" ht="15.75" x14ac:dyDescent="0.25">
      <c r="A739" s="39" t="str">
        <f t="shared" ca="1" si="91"/>
        <v>valeur 731</v>
      </c>
      <c r="B739" s="65">
        <f t="shared" ca="1" si="88"/>
        <v>443</v>
      </c>
      <c r="H739" s="48">
        <f t="shared" ca="1" si="89"/>
        <v>307</v>
      </c>
      <c r="I739" s="48" t="str">
        <f t="shared" ca="1" si="95"/>
        <v/>
      </c>
      <c r="J739" s="53" t="e">
        <f t="shared" ca="1" si="90"/>
        <v>#NUM!</v>
      </c>
      <c r="K739" s="45">
        <f t="shared" ca="1" si="92"/>
        <v>0</v>
      </c>
      <c r="L739" s="47"/>
      <c r="P739" s="35" t="str">
        <f t="shared" ca="1" si="93"/>
        <v/>
      </c>
      <c r="Q739" s="35" t="str">
        <f t="shared" ca="1" si="94"/>
        <v/>
      </c>
      <c r="R739" s="29" t="e">
        <f ca="1"/>
        <v>#N/A</v>
      </c>
    </row>
    <row r="740" spans="1:18" ht="15.75" x14ac:dyDescent="0.25">
      <c r="A740" s="39" t="str">
        <f t="shared" ca="1" si="91"/>
        <v>valeur 732</v>
      </c>
      <c r="B740" s="65">
        <f t="shared" ca="1" si="88"/>
        <v>487</v>
      </c>
      <c r="H740" s="48">
        <f t="shared" ca="1" si="89"/>
        <v>307</v>
      </c>
      <c r="I740" s="48" t="str">
        <f t="shared" ca="1" si="95"/>
        <v/>
      </c>
      <c r="J740" s="53" t="e">
        <f t="shared" ca="1" si="90"/>
        <v>#NUM!</v>
      </c>
      <c r="K740" s="45">
        <f t="shared" ca="1" si="92"/>
        <v>0</v>
      </c>
      <c r="L740" s="47"/>
      <c r="P740" s="35" t="str">
        <f t="shared" ca="1" si="93"/>
        <v/>
      </c>
      <c r="Q740" s="35" t="str">
        <f t="shared" ca="1" si="94"/>
        <v/>
      </c>
      <c r="R740" s="29" t="e">
        <f ca="1"/>
        <v>#N/A</v>
      </c>
    </row>
    <row r="741" spans="1:18" ht="15.75" x14ac:dyDescent="0.25">
      <c r="A741" s="39" t="str">
        <f t="shared" ca="1" si="91"/>
        <v>valeur 733</v>
      </c>
      <c r="B741" s="65">
        <f t="shared" ca="1" si="88"/>
        <v>500</v>
      </c>
      <c r="H741" s="48">
        <f t="shared" ca="1" si="89"/>
        <v>307</v>
      </c>
      <c r="I741" s="48" t="str">
        <f t="shared" ca="1" si="95"/>
        <v/>
      </c>
      <c r="J741" s="53" t="e">
        <f t="shared" ca="1" si="90"/>
        <v>#NUM!</v>
      </c>
      <c r="K741" s="45">
        <f t="shared" ca="1" si="92"/>
        <v>0</v>
      </c>
      <c r="L741" s="47"/>
      <c r="P741" s="35" t="str">
        <f t="shared" ca="1" si="93"/>
        <v/>
      </c>
      <c r="Q741" s="35" t="str">
        <f t="shared" ca="1" si="94"/>
        <v/>
      </c>
      <c r="R741" s="29" t="e">
        <f ca="1"/>
        <v>#N/A</v>
      </c>
    </row>
    <row r="742" spans="1:18" ht="15.75" x14ac:dyDescent="0.25">
      <c r="A742" s="39" t="str">
        <f t="shared" ca="1" si="91"/>
        <v>valeur 734</v>
      </c>
      <c r="B742" s="65">
        <f t="shared" ca="1" si="88"/>
        <v>270</v>
      </c>
      <c r="H742" s="48">
        <f t="shared" ca="1" si="89"/>
        <v>308</v>
      </c>
      <c r="I742" s="48">
        <f t="shared" ca="1" si="95"/>
        <v>308</v>
      </c>
      <c r="J742" s="53" t="e">
        <f t="shared" ca="1" si="90"/>
        <v>#NUM!</v>
      </c>
      <c r="K742" s="45">
        <f t="shared" ca="1" si="92"/>
        <v>0</v>
      </c>
      <c r="L742" s="47"/>
      <c r="P742" s="35" t="str">
        <f t="shared" ca="1" si="93"/>
        <v/>
      </c>
      <c r="Q742" s="35" t="str">
        <f t="shared" ca="1" si="94"/>
        <v/>
      </c>
      <c r="R742" s="29" t="e">
        <f ca="1"/>
        <v>#N/A</v>
      </c>
    </row>
    <row r="743" spans="1:18" ht="15.75" x14ac:dyDescent="0.25">
      <c r="A743" s="39" t="str">
        <f t="shared" ca="1" si="91"/>
        <v>valeur 735</v>
      </c>
      <c r="B743" s="65">
        <f t="shared" ca="1" si="88"/>
        <v>271</v>
      </c>
      <c r="H743" s="48">
        <f t="shared" ca="1" si="89"/>
        <v>308</v>
      </c>
      <c r="I743" s="48" t="str">
        <f t="shared" ca="1" si="95"/>
        <v/>
      </c>
      <c r="J743" s="53" t="e">
        <f t="shared" ca="1" si="90"/>
        <v>#NUM!</v>
      </c>
      <c r="K743" s="45">
        <f t="shared" ca="1" si="92"/>
        <v>0</v>
      </c>
      <c r="L743" s="47"/>
      <c r="P743" s="35" t="str">
        <f t="shared" ca="1" si="93"/>
        <v/>
      </c>
      <c r="Q743" s="35" t="str">
        <f t="shared" ca="1" si="94"/>
        <v/>
      </c>
      <c r="R743" s="29" t="e">
        <f ca="1"/>
        <v>#N/A</v>
      </c>
    </row>
    <row r="744" spans="1:18" ht="15.75" x14ac:dyDescent="0.25">
      <c r="A744" s="39" t="str">
        <f t="shared" ca="1" si="91"/>
        <v>valeur 736</v>
      </c>
      <c r="B744" s="65">
        <f t="shared" ca="1" si="88"/>
        <v>288</v>
      </c>
      <c r="H744" s="48">
        <f t="shared" ca="1" si="89"/>
        <v>308</v>
      </c>
      <c r="I744" s="48" t="str">
        <f t="shared" ca="1" si="95"/>
        <v/>
      </c>
      <c r="J744" s="53" t="e">
        <f t="shared" ca="1" si="90"/>
        <v>#NUM!</v>
      </c>
      <c r="K744" s="45">
        <f t="shared" ca="1" si="92"/>
        <v>0</v>
      </c>
      <c r="L744" s="47"/>
      <c r="P744" s="35" t="str">
        <f t="shared" ca="1" si="93"/>
        <v/>
      </c>
      <c r="Q744" s="35" t="str">
        <f t="shared" ca="1" si="94"/>
        <v/>
      </c>
      <c r="R744" s="29" t="e">
        <f ca="1"/>
        <v>#N/A</v>
      </c>
    </row>
    <row r="745" spans="1:18" ht="15.75" x14ac:dyDescent="0.25">
      <c r="A745" s="39" t="str">
        <f t="shared" ca="1" si="91"/>
        <v>valeur 737</v>
      </c>
      <c r="B745" s="65">
        <f t="shared" ca="1" si="88"/>
        <v>417</v>
      </c>
      <c r="H745" s="48">
        <f t="shared" ca="1" si="89"/>
        <v>308</v>
      </c>
      <c r="I745" s="48" t="str">
        <f t="shared" ca="1" si="95"/>
        <v/>
      </c>
      <c r="J745" s="53" t="e">
        <f t="shared" ca="1" si="90"/>
        <v>#NUM!</v>
      </c>
      <c r="K745" s="45">
        <f t="shared" ca="1" si="92"/>
        <v>0</v>
      </c>
      <c r="L745" s="47"/>
      <c r="P745" s="35" t="str">
        <f t="shared" ca="1" si="93"/>
        <v/>
      </c>
      <c r="Q745" s="35" t="str">
        <f t="shared" ca="1" si="94"/>
        <v/>
      </c>
      <c r="R745" s="29" t="e">
        <f ca="1"/>
        <v>#N/A</v>
      </c>
    </row>
    <row r="746" spans="1:18" ht="15.75" x14ac:dyDescent="0.25">
      <c r="A746" s="39" t="str">
        <f t="shared" ca="1" si="91"/>
        <v>valeur 738</v>
      </c>
      <c r="B746" s="65">
        <f t="shared" ca="1" si="88"/>
        <v>334</v>
      </c>
      <c r="H746" s="48">
        <f t="shared" ca="1" si="89"/>
        <v>308</v>
      </c>
      <c r="I746" s="48" t="str">
        <f t="shared" ca="1" si="95"/>
        <v/>
      </c>
      <c r="J746" s="53" t="e">
        <f t="shared" ca="1" si="90"/>
        <v>#NUM!</v>
      </c>
      <c r="K746" s="45">
        <f t="shared" ca="1" si="92"/>
        <v>0</v>
      </c>
      <c r="L746" s="47"/>
      <c r="P746" s="35" t="str">
        <f t="shared" ca="1" si="93"/>
        <v/>
      </c>
      <c r="Q746" s="35" t="str">
        <f t="shared" ca="1" si="94"/>
        <v/>
      </c>
      <c r="R746" s="29" t="e">
        <f ca="1"/>
        <v>#N/A</v>
      </c>
    </row>
    <row r="747" spans="1:18" ht="15.75" x14ac:dyDescent="0.25">
      <c r="A747" s="39" t="str">
        <f t="shared" ca="1" si="91"/>
        <v>valeur 739</v>
      </c>
      <c r="B747" s="65">
        <f t="shared" ca="1" si="88"/>
        <v>411</v>
      </c>
      <c r="H747" s="48">
        <f t="shared" ca="1" si="89"/>
        <v>309</v>
      </c>
      <c r="I747" s="48">
        <f t="shared" ca="1" si="95"/>
        <v>309</v>
      </c>
      <c r="J747" s="53" t="e">
        <f t="shared" ca="1" si="90"/>
        <v>#NUM!</v>
      </c>
      <c r="K747" s="45">
        <f t="shared" ca="1" si="92"/>
        <v>0</v>
      </c>
      <c r="L747" s="47"/>
      <c r="P747" s="35" t="str">
        <f t="shared" ca="1" si="93"/>
        <v/>
      </c>
      <c r="Q747" s="35" t="str">
        <f t="shared" ca="1" si="94"/>
        <v/>
      </c>
      <c r="R747" s="29" t="e">
        <f ca="1"/>
        <v>#N/A</v>
      </c>
    </row>
    <row r="748" spans="1:18" ht="15.75" x14ac:dyDescent="0.25">
      <c r="A748" s="39" t="str">
        <f t="shared" ca="1" si="91"/>
        <v>valeur 740</v>
      </c>
      <c r="B748" s="65">
        <f t="shared" ca="1" si="88"/>
        <v>215</v>
      </c>
      <c r="H748" s="48">
        <f t="shared" ca="1" si="89"/>
        <v>309</v>
      </c>
      <c r="I748" s="48" t="str">
        <f t="shared" ca="1" si="95"/>
        <v/>
      </c>
      <c r="J748" s="53" t="e">
        <f t="shared" ca="1" si="90"/>
        <v>#NUM!</v>
      </c>
      <c r="K748" s="45">
        <f t="shared" ca="1" si="92"/>
        <v>0</v>
      </c>
      <c r="L748" s="47"/>
      <c r="P748" s="35" t="str">
        <f t="shared" ca="1" si="93"/>
        <v/>
      </c>
      <c r="Q748" s="35" t="str">
        <f t="shared" ca="1" si="94"/>
        <v/>
      </c>
      <c r="R748" s="29" t="e">
        <f ca="1"/>
        <v>#N/A</v>
      </c>
    </row>
    <row r="749" spans="1:18" ht="15.75" x14ac:dyDescent="0.25">
      <c r="A749" s="39" t="str">
        <f t="shared" ca="1" si="91"/>
        <v>valeur 741</v>
      </c>
      <c r="B749" s="65">
        <f t="shared" ca="1" si="88"/>
        <v>496</v>
      </c>
      <c r="H749" s="48">
        <f t="shared" ca="1" si="89"/>
        <v>309</v>
      </c>
      <c r="I749" s="48" t="str">
        <f t="shared" ca="1" si="95"/>
        <v/>
      </c>
      <c r="J749" s="53" t="e">
        <f t="shared" ca="1" si="90"/>
        <v>#NUM!</v>
      </c>
      <c r="K749" s="45">
        <f t="shared" ca="1" si="92"/>
        <v>0</v>
      </c>
      <c r="L749" s="47"/>
      <c r="P749" s="35" t="str">
        <f t="shared" ca="1" si="93"/>
        <v/>
      </c>
      <c r="Q749" s="35" t="str">
        <f t="shared" ca="1" si="94"/>
        <v/>
      </c>
      <c r="R749" s="29" t="e">
        <f ca="1"/>
        <v>#N/A</v>
      </c>
    </row>
    <row r="750" spans="1:18" ht="15.75" x14ac:dyDescent="0.25">
      <c r="A750" s="39" t="str">
        <f t="shared" ca="1" si="91"/>
        <v>valeur 742</v>
      </c>
      <c r="B750" s="65">
        <f t="shared" ca="1" si="88"/>
        <v>353</v>
      </c>
      <c r="H750" s="48">
        <f t="shared" ca="1" si="89"/>
        <v>309</v>
      </c>
      <c r="I750" s="48" t="str">
        <f t="shared" ca="1" si="95"/>
        <v/>
      </c>
      <c r="J750" s="53" t="e">
        <f t="shared" ca="1" si="90"/>
        <v>#NUM!</v>
      </c>
      <c r="K750" s="45">
        <f t="shared" ca="1" si="92"/>
        <v>0</v>
      </c>
      <c r="L750" s="47"/>
      <c r="P750" s="35" t="str">
        <f t="shared" ca="1" si="93"/>
        <v/>
      </c>
      <c r="Q750" s="35" t="str">
        <f t="shared" ca="1" si="94"/>
        <v/>
      </c>
      <c r="R750" s="29" t="e">
        <f ca="1"/>
        <v>#N/A</v>
      </c>
    </row>
    <row r="751" spans="1:18" ht="15.75" x14ac:dyDescent="0.25">
      <c r="A751" s="39" t="str">
        <f t="shared" ca="1" si="91"/>
        <v>valeur 743</v>
      </c>
      <c r="B751" s="65">
        <f t="shared" ca="1" si="88"/>
        <v>418</v>
      </c>
      <c r="H751" s="48">
        <f t="shared" ca="1" si="89"/>
        <v>309</v>
      </c>
      <c r="I751" s="48" t="str">
        <f t="shared" ca="1" si="95"/>
        <v/>
      </c>
      <c r="J751" s="53" t="e">
        <f t="shared" ca="1" si="90"/>
        <v>#NUM!</v>
      </c>
      <c r="K751" s="45">
        <f t="shared" ca="1" si="92"/>
        <v>0</v>
      </c>
      <c r="L751" s="47"/>
      <c r="P751" s="35" t="str">
        <f t="shared" ca="1" si="93"/>
        <v/>
      </c>
      <c r="Q751" s="35" t="str">
        <f t="shared" ca="1" si="94"/>
        <v/>
      </c>
      <c r="R751" s="29" t="e">
        <f ca="1"/>
        <v>#N/A</v>
      </c>
    </row>
    <row r="752" spans="1:18" ht="15.75" x14ac:dyDescent="0.25">
      <c r="A752" s="39" t="str">
        <f t="shared" ca="1" si="91"/>
        <v>valeur 744</v>
      </c>
      <c r="B752" s="65">
        <f t="shared" ca="1" si="88"/>
        <v>475</v>
      </c>
      <c r="H752" s="48">
        <f t="shared" ca="1" si="89"/>
        <v>310</v>
      </c>
      <c r="I752" s="48">
        <f t="shared" ca="1" si="95"/>
        <v>310</v>
      </c>
      <c r="J752" s="53" t="e">
        <f t="shared" ca="1" si="90"/>
        <v>#NUM!</v>
      </c>
      <c r="K752" s="45">
        <f t="shared" ca="1" si="92"/>
        <v>0</v>
      </c>
      <c r="L752" s="47"/>
      <c r="P752" s="35" t="str">
        <f t="shared" ca="1" si="93"/>
        <v/>
      </c>
      <c r="Q752" s="35" t="str">
        <f t="shared" ca="1" si="94"/>
        <v/>
      </c>
      <c r="R752" s="29" t="e">
        <f ca="1"/>
        <v>#N/A</v>
      </c>
    </row>
    <row r="753" spans="1:18" ht="15.75" x14ac:dyDescent="0.25">
      <c r="A753" s="39" t="str">
        <f t="shared" ca="1" si="91"/>
        <v>valeur 745</v>
      </c>
      <c r="B753" s="65">
        <f t="shared" ca="1" si="88"/>
        <v>432</v>
      </c>
      <c r="H753" s="48">
        <f t="shared" ca="1" si="89"/>
        <v>310</v>
      </c>
      <c r="I753" s="48" t="str">
        <f t="shared" ca="1" si="95"/>
        <v/>
      </c>
      <c r="J753" s="53" t="e">
        <f t="shared" ca="1" si="90"/>
        <v>#NUM!</v>
      </c>
      <c r="K753" s="45">
        <f t="shared" ca="1" si="92"/>
        <v>0</v>
      </c>
      <c r="L753" s="47"/>
      <c r="P753" s="35" t="str">
        <f t="shared" ca="1" si="93"/>
        <v/>
      </c>
      <c r="Q753" s="35" t="str">
        <f t="shared" ca="1" si="94"/>
        <v/>
      </c>
      <c r="R753" s="29" t="e">
        <f ca="1"/>
        <v>#N/A</v>
      </c>
    </row>
    <row r="754" spans="1:18" ht="15.75" x14ac:dyDescent="0.25">
      <c r="A754" s="39" t="str">
        <f t="shared" ca="1" si="91"/>
        <v>valeur 746</v>
      </c>
      <c r="B754" s="65">
        <f t="shared" ca="1" si="88"/>
        <v>386</v>
      </c>
      <c r="H754" s="48">
        <f t="shared" ca="1" si="89"/>
        <v>310</v>
      </c>
      <c r="I754" s="48" t="str">
        <f t="shared" ca="1" si="95"/>
        <v/>
      </c>
      <c r="J754" s="53" t="e">
        <f t="shared" ca="1" si="90"/>
        <v>#NUM!</v>
      </c>
      <c r="K754" s="45">
        <f t="shared" ca="1" si="92"/>
        <v>0</v>
      </c>
      <c r="L754" s="47"/>
      <c r="P754" s="35" t="str">
        <f t="shared" ca="1" si="93"/>
        <v/>
      </c>
      <c r="Q754" s="35" t="str">
        <f t="shared" ca="1" si="94"/>
        <v/>
      </c>
      <c r="R754" s="29" t="e">
        <f ca="1"/>
        <v>#N/A</v>
      </c>
    </row>
    <row r="755" spans="1:18" ht="15.75" x14ac:dyDescent="0.25">
      <c r="A755" s="39" t="str">
        <f t="shared" ca="1" si="91"/>
        <v>valeur 747</v>
      </c>
      <c r="B755" s="65">
        <f t="shared" ca="1" si="88"/>
        <v>346</v>
      </c>
      <c r="H755" s="48">
        <f t="shared" ca="1" si="89"/>
        <v>310</v>
      </c>
      <c r="I755" s="48" t="str">
        <f t="shared" ca="1" si="95"/>
        <v/>
      </c>
      <c r="J755" s="53" t="e">
        <f t="shared" ca="1" si="90"/>
        <v>#NUM!</v>
      </c>
      <c r="K755" s="45">
        <f t="shared" ca="1" si="92"/>
        <v>0</v>
      </c>
      <c r="L755" s="47"/>
      <c r="P755" s="35" t="str">
        <f t="shared" ca="1" si="93"/>
        <v/>
      </c>
      <c r="Q755" s="35" t="str">
        <f t="shared" ca="1" si="94"/>
        <v/>
      </c>
      <c r="R755" s="29" t="e">
        <f ca="1"/>
        <v>#N/A</v>
      </c>
    </row>
    <row r="756" spans="1:18" ht="15.75" x14ac:dyDescent="0.25">
      <c r="A756" s="39" t="str">
        <f t="shared" ca="1" si="91"/>
        <v>valeur 748</v>
      </c>
      <c r="B756" s="65">
        <f t="shared" ca="1" si="88"/>
        <v>285</v>
      </c>
      <c r="H756" s="48">
        <f t="shared" ca="1" si="89"/>
        <v>310</v>
      </c>
      <c r="I756" s="48" t="str">
        <f t="shared" ca="1" si="95"/>
        <v/>
      </c>
      <c r="J756" s="53" t="e">
        <f t="shared" ca="1" si="90"/>
        <v>#NUM!</v>
      </c>
      <c r="K756" s="45">
        <f t="shared" ca="1" si="92"/>
        <v>0</v>
      </c>
      <c r="L756" s="47"/>
      <c r="P756" s="35" t="str">
        <f t="shared" ca="1" si="93"/>
        <v/>
      </c>
      <c r="Q756" s="35" t="str">
        <f t="shared" ca="1" si="94"/>
        <v/>
      </c>
      <c r="R756" s="29" t="e">
        <f ca="1"/>
        <v>#N/A</v>
      </c>
    </row>
    <row r="757" spans="1:18" ht="15.75" x14ac:dyDescent="0.25">
      <c r="A757" s="39" t="str">
        <f t="shared" ca="1" si="91"/>
        <v>valeur 749</v>
      </c>
      <c r="B757" s="65">
        <f t="shared" ca="1" si="88"/>
        <v>283</v>
      </c>
      <c r="H757" s="48">
        <f t="shared" ca="1" si="89"/>
        <v>310</v>
      </c>
      <c r="I757" s="48" t="str">
        <f t="shared" ca="1" si="95"/>
        <v/>
      </c>
      <c r="J757" s="53" t="e">
        <f t="shared" ca="1" si="90"/>
        <v>#NUM!</v>
      </c>
      <c r="K757" s="45">
        <f t="shared" ca="1" si="92"/>
        <v>0</v>
      </c>
      <c r="L757" s="47"/>
      <c r="P757" s="35" t="str">
        <f t="shared" ca="1" si="93"/>
        <v/>
      </c>
      <c r="Q757" s="35" t="str">
        <f t="shared" ca="1" si="94"/>
        <v/>
      </c>
      <c r="R757" s="29" t="e">
        <f ca="1"/>
        <v>#N/A</v>
      </c>
    </row>
    <row r="758" spans="1:18" ht="15.75" x14ac:dyDescent="0.25">
      <c r="A758" s="39" t="str">
        <f t="shared" ca="1" si="91"/>
        <v>valeur 750</v>
      </c>
      <c r="B758" s="65">
        <f t="shared" ca="1" si="88"/>
        <v>226</v>
      </c>
      <c r="H758" s="48">
        <f t="shared" ca="1" si="89"/>
        <v>310</v>
      </c>
      <c r="I758" s="48" t="str">
        <f t="shared" ca="1" si="95"/>
        <v/>
      </c>
      <c r="J758" s="53" t="e">
        <f t="shared" ca="1" si="90"/>
        <v>#NUM!</v>
      </c>
      <c r="K758" s="45">
        <f t="shared" ca="1" si="92"/>
        <v>0</v>
      </c>
      <c r="L758" s="47"/>
      <c r="P758" s="35" t="str">
        <f t="shared" ca="1" si="93"/>
        <v/>
      </c>
      <c r="Q758" s="35" t="str">
        <f t="shared" ca="1" si="94"/>
        <v/>
      </c>
      <c r="R758" s="29" t="e">
        <f ca="1"/>
        <v>#N/A</v>
      </c>
    </row>
    <row r="759" spans="1:18" ht="15.75" x14ac:dyDescent="0.25">
      <c r="A759" s="39" t="str">
        <f t="shared" ca="1" si="91"/>
        <v>valeur 751</v>
      </c>
      <c r="B759" s="65">
        <f t="shared" ca="1" si="88"/>
        <v>349</v>
      </c>
      <c r="H759" s="48">
        <f t="shared" ca="1" si="89"/>
        <v>311</v>
      </c>
      <c r="I759" s="48">
        <f t="shared" ca="1" si="95"/>
        <v>311</v>
      </c>
      <c r="J759" s="53" t="e">
        <f t="shared" ca="1" si="90"/>
        <v>#NUM!</v>
      </c>
      <c r="K759" s="45">
        <f t="shared" ca="1" si="92"/>
        <v>0</v>
      </c>
      <c r="L759" s="47"/>
      <c r="P759" s="35" t="str">
        <f t="shared" ca="1" si="93"/>
        <v/>
      </c>
      <c r="Q759" s="35" t="str">
        <f t="shared" ca="1" si="94"/>
        <v/>
      </c>
      <c r="R759" s="29" t="e">
        <f ca="1"/>
        <v>#N/A</v>
      </c>
    </row>
    <row r="760" spans="1:18" ht="15.75" x14ac:dyDescent="0.25">
      <c r="A760" s="39" t="str">
        <f t="shared" ca="1" si="91"/>
        <v>valeur 752</v>
      </c>
      <c r="B760" s="65">
        <f t="shared" ca="1" si="88"/>
        <v>215</v>
      </c>
      <c r="H760" s="48">
        <f t="shared" ca="1" si="89"/>
        <v>311</v>
      </c>
      <c r="I760" s="48" t="str">
        <f t="shared" ca="1" si="95"/>
        <v/>
      </c>
      <c r="J760" s="53" t="e">
        <f t="shared" ca="1" si="90"/>
        <v>#NUM!</v>
      </c>
      <c r="K760" s="45">
        <f t="shared" ca="1" si="92"/>
        <v>0</v>
      </c>
      <c r="L760" s="47"/>
      <c r="P760" s="35" t="str">
        <f t="shared" ca="1" si="93"/>
        <v/>
      </c>
      <c r="Q760" s="35" t="str">
        <f t="shared" ca="1" si="94"/>
        <v/>
      </c>
      <c r="R760" s="29" t="e">
        <f ca="1"/>
        <v>#N/A</v>
      </c>
    </row>
    <row r="761" spans="1:18" ht="15.75" x14ac:dyDescent="0.25">
      <c r="A761" s="39" t="str">
        <f t="shared" ca="1" si="91"/>
        <v>valeur 753</v>
      </c>
      <c r="B761" s="65">
        <f t="shared" ca="1" si="88"/>
        <v>274</v>
      </c>
      <c r="H761" s="48">
        <f t="shared" ca="1" si="89"/>
        <v>311</v>
      </c>
      <c r="I761" s="48" t="str">
        <f t="shared" ca="1" si="95"/>
        <v/>
      </c>
      <c r="J761" s="53" t="e">
        <f t="shared" ca="1" si="90"/>
        <v>#NUM!</v>
      </c>
      <c r="K761" s="45">
        <f t="shared" ca="1" si="92"/>
        <v>0</v>
      </c>
      <c r="L761" s="47"/>
      <c r="P761" s="35" t="str">
        <f t="shared" ca="1" si="93"/>
        <v/>
      </c>
      <c r="Q761" s="35" t="str">
        <f t="shared" ca="1" si="94"/>
        <v/>
      </c>
      <c r="R761" s="29" t="e">
        <f ca="1"/>
        <v>#N/A</v>
      </c>
    </row>
    <row r="762" spans="1:18" ht="15.75" x14ac:dyDescent="0.25">
      <c r="A762" s="39" t="str">
        <f t="shared" ca="1" si="91"/>
        <v>valeur 754</v>
      </c>
      <c r="B762" s="65">
        <f t="shared" ca="1" si="88"/>
        <v>327</v>
      </c>
      <c r="H762" s="48">
        <f t="shared" ca="1" si="89"/>
        <v>311</v>
      </c>
      <c r="I762" s="48" t="str">
        <f t="shared" ca="1" si="95"/>
        <v/>
      </c>
      <c r="J762" s="53" t="e">
        <f t="shared" ca="1" si="90"/>
        <v>#NUM!</v>
      </c>
      <c r="K762" s="45">
        <f t="shared" ca="1" si="92"/>
        <v>0</v>
      </c>
      <c r="L762" s="47"/>
      <c r="P762" s="35" t="str">
        <f t="shared" ca="1" si="93"/>
        <v/>
      </c>
      <c r="Q762" s="35" t="str">
        <f t="shared" ca="1" si="94"/>
        <v/>
      </c>
      <c r="R762" s="29" t="e">
        <f ca="1"/>
        <v>#N/A</v>
      </c>
    </row>
    <row r="763" spans="1:18" ht="15.75" x14ac:dyDescent="0.25">
      <c r="A763" s="39" t="str">
        <f t="shared" ca="1" si="91"/>
        <v>valeur 755</v>
      </c>
      <c r="B763" s="65">
        <f t="shared" ca="1" si="88"/>
        <v>394</v>
      </c>
      <c r="H763" s="48">
        <f t="shared" ca="1" si="89"/>
        <v>311</v>
      </c>
      <c r="I763" s="48" t="str">
        <f t="shared" ca="1" si="95"/>
        <v/>
      </c>
      <c r="J763" s="53" t="e">
        <f t="shared" ca="1" si="90"/>
        <v>#NUM!</v>
      </c>
      <c r="K763" s="45">
        <f t="shared" ca="1" si="92"/>
        <v>0</v>
      </c>
      <c r="L763" s="47"/>
      <c r="P763" s="35" t="str">
        <f t="shared" ca="1" si="93"/>
        <v/>
      </c>
      <c r="Q763" s="35" t="str">
        <f t="shared" ca="1" si="94"/>
        <v/>
      </c>
      <c r="R763" s="29" t="e">
        <f ca="1"/>
        <v>#N/A</v>
      </c>
    </row>
    <row r="764" spans="1:18" ht="15.75" x14ac:dyDescent="0.25">
      <c r="A764" s="39" t="str">
        <f t="shared" ca="1" si="91"/>
        <v>valeur 756</v>
      </c>
      <c r="B764" s="65">
        <f t="shared" ca="1" si="88"/>
        <v>204</v>
      </c>
      <c r="H764" s="48">
        <f t="shared" ca="1" si="89"/>
        <v>311</v>
      </c>
      <c r="I764" s="48" t="str">
        <f t="shared" ca="1" si="95"/>
        <v/>
      </c>
      <c r="J764" s="53" t="e">
        <f t="shared" ca="1" si="90"/>
        <v>#NUM!</v>
      </c>
      <c r="K764" s="45">
        <f t="shared" ca="1" si="92"/>
        <v>0</v>
      </c>
      <c r="L764" s="47"/>
      <c r="P764" s="35" t="str">
        <f t="shared" ca="1" si="93"/>
        <v/>
      </c>
      <c r="Q764" s="35" t="str">
        <f t="shared" ca="1" si="94"/>
        <v/>
      </c>
      <c r="R764" s="29" t="e">
        <f ca="1"/>
        <v>#N/A</v>
      </c>
    </row>
    <row r="765" spans="1:18" ht="15.75" x14ac:dyDescent="0.25">
      <c r="A765" s="39" t="str">
        <f t="shared" ca="1" si="91"/>
        <v>valeur 757</v>
      </c>
      <c r="B765" s="65">
        <f t="shared" ca="1" si="88"/>
        <v>394</v>
      </c>
      <c r="H765" s="48">
        <f t="shared" ca="1" si="89"/>
        <v>311</v>
      </c>
      <c r="I765" s="48" t="str">
        <f t="shared" ca="1" si="95"/>
        <v/>
      </c>
      <c r="J765" s="53" t="e">
        <f t="shared" ca="1" si="90"/>
        <v>#NUM!</v>
      </c>
      <c r="K765" s="45">
        <f t="shared" ca="1" si="92"/>
        <v>0</v>
      </c>
      <c r="L765" s="47"/>
      <c r="P765" s="35" t="str">
        <f t="shared" ca="1" si="93"/>
        <v/>
      </c>
      <c r="Q765" s="35" t="str">
        <f t="shared" ca="1" si="94"/>
        <v/>
      </c>
      <c r="R765" s="29" t="e">
        <f ca="1"/>
        <v>#N/A</v>
      </c>
    </row>
    <row r="766" spans="1:18" ht="15.75" x14ac:dyDescent="0.25">
      <c r="A766" s="39" t="str">
        <f t="shared" ca="1" si="91"/>
        <v>valeur 758</v>
      </c>
      <c r="B766" s="65">
        <f t="shared" ca="1" si="88"/>
        <v>387</v>
      </c>
      <c r="H766" s="48">
        <f t="shared" ca="1" si="89"/>
        <v>312</v>
      </c>
      <c r="I766" s="48">
        <f t="shared" ca="1" si="95"/>
        <v>312</v>
      </c>
      <c r="J766" s="53" t="e">
        <f t="shared" ca="1" si="90"/>
        <v>#NUM!</v>
      </c>
      <c r="K766" s="45">
        <f t="shared" ca="1" si="92"/>
        <v>0</v>
      </c>
      <c r="L766" s="47"/>
      <c r="P766" s="35" t="str">
        <f t="shared" ca="1" si="93"/>
        <v/>
      </c>
      <c r="Q766" s="35" t="str">
        <f t="shared" ca="1" si="94"/>
        <v/>
      </c>
      <c r="R766" s="29" t="e">
        <f ca="1"/>
        <v>#N/A</v>
      </c>
    </row>
    <row r="767" spans="1:18" ht="15.75" x14ac:dyDescent="0.25">
      <c r="A767" s="39" t="str">
        <f t="shared" ca="1" si="91"/>
        <v>valeur 759</v>
      </c>
      <c r="B767" s="65">
        <f t="shared" ca="1" si="88"/>
        <v>353</v>
      </c>
      <c r="H767" s="48">
        <f t="shared" ca="1" si="89"/>
        <v>312</v>
      </c>
      <c r="I767" s="48" t="str">
        <f t="shared" ca="1" si="95"/>
        <v/>
      </c>
      <c r="J767" s="53" t="e">
        <f t="shared" ca="1" si="90"/>
        <v>#NUM!</v>
      </c>
      <c r="K767" s="45">
        <f t="shared" ca="1" si="92"/>
        <v>0</v>
      </c>
      <c r="L767" s="47"/>
      <c r="P767" s="35" t="str">
        <f t="shared" ca="1" si="93"/>
        <v/>
      </c>
      <c r="Q767" s="35" t="str">
        <f t="shared" ca="1" si="94"/>
        <v/>
      </c>
      <c r="R767" s="29" t="e">
        <f ca="1"/>
        <v>#N/A</v>
      </c>
    </row>
    <row r="768" spans="1:18" ht="15.75" x14ac:dyDescent="0.25">
      <c r="A768" s="39" t="str">
        <f t="shared" ca="1" si="91"/>
        <v>valeur 760</v>
      </c>
      <c r="B768" s="65">
        <f t="shared" ca="1" si="88"/>
        <v>491</v>
      </c>
      <c r="H768" s="48">
        <f t="shared" ca="1" si="89"/>
        <v>312</v>
      </c>
      <c r="I768" s="48" t="str">
        <f t="shared" ca="1" si="95"/>
        <v/>
      </c>
      <c r="J768" s="53" t="e">
        <f t="shared" ca="1" si="90"/>
        <v>#NUM!</v>
      </c>
      <c r="K768" s="45">
        <f t="shared" ca="1" si="92"/>
        <v>0</v>
      </c>
      <c r="L768" s="47"/>
      <c r="P768" s="35" t="str">
        <f t="shared" ca="1" si="93"/>
        <v/>
      </c>
      <c r="Q768" s="35" t="str">
        <f t="shared" ca="1" si="94"/>
        <v/>
      </c>
      <c r="R768" s="29" t="e">
        <f ca="1"/>
        <v>#N/A</v>
      </c>
    </row>
    <row r="769" spans="1:18" ht="15.75" x14ac:dyDescent="0.25">
      <c r="A769" s="39" t="str">
        <f t="shared" ca="1" si="91"/>
        <v>valeur 761</v>
      </c>
      <c r="B769" s="65">
        <f t="shared" ca="1" si="88"/>
        <v>275</v>
      </c>
      <c r="H769" s="48">
        <f t="shared" ca="1" si="89"/>
        <v>312</v>
      </c>
      <c r="I769" s="48" t="str">
        <f t="shared" ca="1" si="95"/>
        <v/>
      </c>
      <c r="J769" s="53" t="e">
        <f t="shared" ca="1" si="90"/>
        <v>#NUM!</v>
      </c>
      <c r="K769" s="45">
        <f t="shared" ca="1" si="92"/>
        <v>0</v>
      </c>
      <c r="L769" s="47"/>
      <c r="P769" s="35" t="str">
        <f t="shared" ca="1" si="93"/>
        <v/>
      </c>
      <c r="Q769" s="35" t="str">
        <f t="shared" ca="1" si="94"/>
        <v/>
      </c>
      <c r="R769" s="29" t="e">
        <f ca="1"/>
        <v>#N/A</v>
      </c>
    </row>
    <row r="770" spans="1:18" ht="15.75" x14ac:dyDescent="0.25">
      <c r="A770" s="39" t="str">
        <f t="shared" ca="1" si="91"/>
        <v>valeur 762</v>
      </c>
      <c r="B770" s="65">
        <f t="shared" ca="1" si="88"/>
        <v>331</v>
      </c>
      <c r="H770" s="48">
        <f t="shared" ca="1" si="89"/>
        <v>312</v>
      </c>
      <c r="I770" s="48" t="str">
        <f t="shared" ca="1" si="95"/>
        <v/>
      </c>
      <c r="J770" s="53" t="e">
        <f t="shared" ca="1" si="90"/>
        <v>#NUM!</v>
      </c>
      <c r="K770" s="45">
        <f t="shared" ca="1" si="92"/>
        <v>0</v>
      </c>
      <c r="L770" s="47"/>
      <c r="P770" s="35" t="str">
        <f t="shared" ca="1" si="93"/>
        <v/>
      </c>
      <c r="Q770" s="35" t="str">
        <f t="shared" ca="1" si="94"/>
        <v/>
      </c>
      <c r="R770" s="29" t="e">
        <f ca="1"/>
        <v>#N/A</v>
      </c>
    </row>
    <row r="771" spans="1:18" ht="15.75" x14ac:dyDescent="0.25">
      <c r="A771" s="39" t="str">
        <f t="shared" ca="1" si="91"/>
        <v>valeur 763</v>
      </c>
      <c r="B771" s="65">
        <f t="shared" ca="1" si="88"/>
        <v>283</v>
      </c>
      <c r="H771" s="48">
        <f t="shared" ca="1" si="89"/>
        <v>312</v>
      </c>
      <c r="I771" s="48" t="str">
        <f t="shared" ca="1" si="95"/>
        <v/>
      </c>
      <c r="J771" s="53" t="e">
        <f t="shared" ca="1" si="90"/>
        <v>#NUM!</v>
      </c>
      <c r="K771" s="45">
        <f t="shared" ca="1" si="92"/>
        <v>0</v>
      </c>
      <c r="L771" s="47"/>
      <c r="P771" s="35" t="str">
        <f t="shared" ca="1" si="93"/>
        <v/>
      </c>
      <c r="Q771" s="35" t="str">
        <f t="shared" ca="1" si="94"/>
        <v/>
      </c>
      <c r="R771" s="29" t="e">
        <f ca="1"/>
        <v>#N/A</v>
      </c>
    </row>
    <row r="772" spans="1:18" ht="15.75" x14ac:dyDescent="0.25">
      <c r="A772" s="39" t="str">
        <f t="shared" ca="1" si="91"/>
        <v>valeur 764</v>
      </c>
      <c r="B772" s="65">
        <f t="shared" ca="1" si="88"/>
        <v>393</v>
      </c>
      <c r="H772" s="48">
        <f t="shared" ca="1" si="89"/>
        <v>313</v>
      </c>
      <c r="I772" s="48">
        <f t="shared" ca="1" si="95"/>
        <v>313</v>
      </c>
      <c r="J772" s="53" t="e">
        <f t="shared" ca="1" si="90"/>
        <v>#NUM!</v>
      </c>
      <c r="K772" s="45">
        <f t="shared" ca="1" si="92"/>
        <v>0</v>
      </c>
      <c r="L772" s="47"/>
      <c r="P772" s="35" t="str">
        <f t="shared" ca="1" si="93"/>
        <v/>
      </c>
      <c r="Q772" s="35" t="str">
        <f t="shared" ca="1" si="94"/>
        <v/>
      </c>
      <c r="R772" s="29" t="e">
        <f ca="1"/>
        <v>#N/A</v>
      </c>
    </row>
    <row r="773" spans="1:18" ht="15.75" x14ac:dyDescent="0.25">
      <c r="A773" s="39" t="str">
        <f t="shared" ca="1" si="91"/>
        <v>valeur 765</v>
      </c>
      <c r="B773" s="65">
        <f t="shared" ca="1" si="88"/>
        <v>404</v>
      </c>
      <c r="H773" s="48">
        <f t="shared" ca="1" si="89"/>
        <v>313</v>
      </c>
      <c r="I773" s="48" t="str">
        <f t="shared" ca="1" si="95"/>
        <v/>
      </c>
      <c r="J773" s="53" t="e">
        <f t="shared" ca="1" si="90"/>
        <v>#NUM!</v>
      </c>
      <c r="K773" s="45">
        <f t="shared" ca="1" si="92"/>
        <v>0</v>
      </c>
      <c r="L773" s="47"/>
      <c r="P773" s="35" t="str">
        <f t="shared" ca="1" si="93"/>
        <v/>
      </c>
      <c r="Q773" s="35" t="str">
        <f t="shared" ca="1" si="94"/>
        <v/>
      </c>
      <c r="R773" s="29" t="e">
        <f ca="1"/>
        <v>#N/A</v>
      </c>
    </row>
    <row r="774" spans="1:18" ht="15.75" x14ac:dyDescent="0.25">
      <c r="A774" s="39" t="str">
        <f t="shared" ca="1" si="91"/>
        <v>valeur 766</v>
      </c>
      <c r="B774" s="65">
        <f t="shared" ca="1" si="88"/>
        <v>481</v>
      </c>
      <c r="H774" s="48">
        <f t="shared" ca="1" si="89"/>
        <v>313</v>
      </c>
      <c r="I774" s="48" t="str">
        <f t="shared" ca="1" si="95"/>
        <v/>
      </c>
      <c r="J774" s="53" t="e">
        <f t="shared" ca="1" si="90"/>
        <v>#NUM!</v>
      </c>
      <c r="K774" s="45">
        <f t="shared" ca="1" si="92"/>
        <v>0</v>
      </c>
      <c r="L774" s="47"/>
      <c r="P774" s="35" t="str">
        <f t="shared" ca="1" si="93"/>
        <v/>
      </c>
      <c r="Q774" s="35" t="str">
        <f t="shared" ca="1" si="94"/>
        <v/>
      </c>
      <c r="R774" s="29" t="e">
        <f ca="1"/>
        <v>#N/A</v>
      </c>
    </row>
    <row r="775" spans="1:18" ht="15.75" x14ac:dyDescent="0.25">
      <c r="A775" s="39" t="str">
        <f t="shared" ca="1" si="91"/>
        <v>valeur 767</v>
      </c>
      <c r="B775" s="65">
        <f t="shared" ca="1" si="88"/>
        <v>384</v>
      </c>
      <c r="H775" s="48">
        <f t="shared" ca="1" si="89"/>
        <v>313</v>
      </c>
      <c r="I775" s="48" t="str">
        <f t="shared" ca="1" si="95"/>
        <v/>
      </c>
      <c r="J775" s="53" t="e">
        <f t="shared" ca="1" si="90"/>
        <v>#NUM!</v>
      </c>
      <c r="K775" s="45">
        <f t="shared" ca="1" si="92"/>
        <v>0</v>
      </c>
      <c r="L775" s="47"/>
      <c r="P775" s="35" t="str">
        <f t="shared" ca="1" si="93"/>
        <v/>
      </c>
      <c r="Q775" s="35" t="str">
        <f t="shared" ca="1" si="94"/>
        <v/>
      </c>
      <c r="R775" s="29" t="e">
        <f ca="1"/>
        <v>#N/A</v>
      </c>
    </row>
    <row r="776" spans="1:18" ht="15.75" x14ac:dyDescent="0.25">
      <c r="A776" s="39" t="str">
        <f t="shared" ca="1" si="91"/>
        <v>valeur 768</v>
      </c>
      <c r="B776" s="65">
        <f t="shared" ca="1" si="88"/>
        <v>260</v>
      </c>
      <c r="H776" s="48">
        <f t="shared" ca="1" si="89"/>
        <v>313</v>
      </c>
      <c r="I776" s="48" t="str">
        <f t="shared" ca="1" si="95"/>
        <v/>
      </c>
      <c r="J776" s="53" t="e">
        <f t="shared" ca="1" si="90"/>
        <v>#NUM!</v>
      </c>
      <c r="K776" s="45">
        <f t="shared" ca="1" si="92"/>
        <v>0</v>
      </c>
      <c r="L776" s="47"/>
      <c r="P776" s="35" t="str">
        <f t="shared" ca="1" si="93"/>
        <v/>
      </c>
      <c r="Q776" s="35" t="str">
        <f t="shared" ca="1" si="94"/>
        <v/>
      </c>
      <c r="R776" s="29" t="e">
        <f ca="1"/>
        <v>#N/A</v>
      </c>
    </row>
    <row r="777" spans="1:18" ht="15.75" x14ac:dyDescent="0.25">
      <c r="A777" s="39" t="str">
        <f t="shared" ca="1" si="91"/>
        <v>valeur 769</v>
      </c>
      <c r="B777" s="65">
        <f t="shared" ref="B777:B840" ca="1" si="96">RANDBETWEEN(200,500)</f>
        <v>232</v>
      </c>
      <c r="H777" s="48">
        <f t="shared" ref="H777:H840" ca="1" si="97" xml:space="preserve"> IFERROR(     (IF(  $L$6="Décroissant",  (LARGE($B$9:$B$2008, ROW()-8)),IF($L$6="Croissant",(SMALL($B$9:$B$2008, ROW()-8)),""))),"")</f>
        <v>313</v>
      </c>
      <c r="I777" s="48" t="str">
        <f t="shared" ca="1" si="95"/>
        <v/>
      </c>
      <c r="J777" s="53" t="e">
        <f t="shared" ref="J777:J840" ca="1" si="98">IF(  $L$6="Décroissant",  (LARGE($I$9:$I$2008, ROW()-8)),IF($L$6="Croissant",(SMALL($I$9:$I$2008, ROW()-8)),""))</f>
        <v>#NUM!</v>
      </c>
      <c r="K777" s="45">
        <f t="shared" ca="1" si="92"/>
        <v>0</v>
      </c>
      <c r="L777" s="47"/>
      <c r="P777" s="35" t="str">
        <f t="shared" ca="1" si="93"/>
        <v/>
      </c>
      <c r="Q777" s="35" t="str">
        <f t="shared" ca="1" si="94"/>
        <v/>
      </c>
      <c r="R777" s="29" t="e">
        <f ca="1"/>
        <v>#N/A</v>
      </c>
    </row>
    <row r="778" spans="1:18" ht="15.75" x14ac:dyDescent="0.25">
      <c r="A778" s="39" t="str">
        <f t="shared" ref="A778:A841" ca="1" si="99" xml:space="preserve"> IF(  B778&lt;&gt;"", ("valeur " &amp;ROW()-8),"")</f>
        <v>valeur 770</v>
      </c>
      <c r="B778" s="65">
        <f t="shared" ca="1" si="96"/>
        <v>217</v>
      </c>
      <c r="H778" s="48">
        <f t="shared" ca="1" si="97"/>
        <v>313</v>
      </c>
      <c r="I778" s="48" t="str">
        <f t="shared" ca="1" si="95"/>
        <v/>
      </c>
      <c r="J778" s="53" t="e">
        <f t="shared" ca="1" si="98"/>
        <v>#NUM!</v>
      </c>
      <c r="K778" s="45">
        <f t="shared" ref="K778:K841" ca="1" si="100">COUNTIF($B$9:$B$2008,J778)</f>
        <v>0</v>
      </c>
      <c r="L778" s="47"/>
      <c r="P778" s="35" t="str">
        <f t="shared" ref="P778:P841" ca="1" si="101" xml:space="preserve"> IFERROR(   (IF(P777+$U$9&gt;MAX($B$9:$B$10008),"",$U$9+P777)),"")</f>
        <v/>
      </c>
      <c r="Q778" s="35" t="str">
        <f t="shared" ref="Q778:Q841" ca="1" si="102" xml:space="preserve"> IFERROR(( IF(  P778+$U$9-1 &gt;MAX($B$9:$B$10008),"",P778+$U$9-1)),"")</f>
        <v/>
      </c>
      <c r="R778" s="29" t="e">
        <f ca="1"/>
        <v>#N/A</v>
      </c>
    </row>
    <row r="779" spans="1:18" ht="15.75" x14ac:dyDescent="0.25">
      <c r="A779" s="39" t="str">
        <f t="shared" ca="1" si="99"/>
        <v>valeur 771</v>
      </c>
      <c r="B779" s="65">
        <f t="shared" ca="1" si="96"/>
        <v>337</v>
      </c>
      <c r="H779" s="48">
        <f t="shared" ca="1" si="97"/>
        <v>313</v>
      </c>
      <c r="I779" s="48" t="str">
        <f t="shared" ref="I779:I842" ca="1" si="103">IF(H779&lt;&gt;H778,H779,"")</f>
        <v/>
      </c>
      <c r="J779" s="53" t="e">
        <f t="shared" ca="1" si="98"/>
        <v>#NUM!</v>
      </c>
      <c r="K779" s="45">
        <f t="shared" ca="1" si="100"/>
        <v>0</v>
      </c>
      <c r="L779" s="47"/>
      <c r="P779" s="35" t="str">
        <f t="shared" ca="1" si="101"/>
        <v/>
      </c>
      <c r="Q779" s="35" t="str">
        <f t="shared" ca="1" si="102"/>
        <v/>
      </c>
      <c r="R779" s="29" t="e">
        <f ca="1"/>
        <v>#N/A</v>
      </c>
    </row>
    <row r="780" spans="1:18" ht="15.75" x14ac:dyDescent="0.25">
      <c r="A780" s="39" t="str">
        <f t="shared" ca="1" si="99"/>
        <v>valeur 772</v>
      </c>
      <c r="B780" s="65">
        <f t="shared" ca="1" si="96"/>
        <v>263</v>
      </c>
      <c r="H780" s="48">
        <f t="shared" ca="1" si="97"/>
        <v>314</v>
      </c>
      <c r="I780" s="48">
        <f t="shared" ca="1" si="103"/>
        <v>314</v>
      </c>
      <c r="J780" s="53" t="e">
        <f t="shared" ca="1" si="98"/>
        <v>#NUM!</v>
      </c>
      <c r="K780" s="45">
        <f t="shared" ca="1" si="100"/>
        <v>0</v>
      </c>
      <c r="L780" s="47"/>
      <c r="P780" s="35" t="str">
        <f t="shared" ca="1" si="101"/>
        <v/>
      </c>
      <c r="Q780" s="35" t="str">
        <f t="shared" ca="1" si="102"/>
        <v/>
      </c>
      <c r="R780" s="29" t="e">
        <f ca="1"/>
        <v>#N/A</v>
      </c>
    </row>
    <row r="781" spans="1:18" ht="15.75" x14ac:dyDescent="0.25">
      <c r="A781" s="39" t="str">
        <f t="shared" ca="1" si="99"/>
        <v>valeur 773</v>
      </c>
      <c r="B781" s="65">
        <f t="shared" ca="1" si="96"/>
        <v>228</v>
      </c>
      <c r="H781" s="48">
        <f t="shared" ca="1" si="97"/>
        <v>314</v>
      </c>
      <c r="I781" s="48" t="str">
        <f t="shared" ca="1" si="103"/>
        <v/>
      </c>
      <c r="J781" s="53" t="e">
        <f t="shared" ca="1" si="98"/>
        <v>#NUM!</v>
      </c>
      <c r="K781" s="45">
        <f t="shared" ca="1" si="100"/>
        <v>0</v>
      </c>
      <c r="L781" s="47"/>
      <c r="P781" s="35" t="str">
        <f t="shared" ca="1" si="101"/>
        <v/>
      </c>
      <c r="Q781" s="35" t="str">
        <f t="shared" ca="1" si="102"/>
        <v/>
      </c>
      <c r="R781" s="29" t="e">
        <f ca="1"/>
        <v>#N/A</v>
      </c>
    </row>
    <row r="782" spans="1:18" ht="15.75" x14ac:dyDescent="0.25">
      <c r="A782" s="39" t="str">
        <f t="shared" ca="1" si="99"/>
        <v>valeur 774</v>
      </c>
      <c r="B782" s="65">
        <f t="shared" ca="1" si="96"/>
        <v>420</v>
      </c>
      <c r="H782" s="48">
        <f t="shared" ca="1" si="97"/>
        <v>314</v>
      </c>
      <c r="I782" s="48" t="str">
        <f t="shared" ca="1" si="103"/>
        <v/>
      </c>
      <c r="J782" s="53" t="e">
        <f t="shared" ca="1" si="98"/>
        <v>#NUM!</v>
      </c>
      <c r="K782" s="45">
        <f t="shared" ca="1" si="100"/>
        <v>0</v>
      </c>
      <c r="L782" s="47"/>
      <c r="P782" s="35" t="str">
        <f t="shared" ca="1" si="101"/>
        <v/>
      </c>
      <c r="Q782" s="35" t="str">
        <f t="shared" ca="1" si="102"/>
        <v/>
      </c>
      <c r="R782" s="29" t="e">
        <f ca="1"/>
        <v>#N/A</v>
      </c>
    </row>
    <row r="783" spans="1:18" ht="15.75" x14ac:dyDescent="0.25">
      <c r="A783" s="39" t="str">
        <f t="shared" ca="1" si="99"/>
        <v>valeur 775</v>
      </c>
      <c r="B783" s="65">
        <f t="shared" ca="1" si="96"/>
        <v>426</v>
      </c>
      <c r="H783" s="48">
        <f t="shared" ca="1" si="97"/>
        <v>314</v>
      </c>
      <c r="I783" s="48" t="str">
        <f t="shared" ca="1" si="103"/>
        <v/>
      </c>
      <c r="J783" s="53" t="e">
        <f t="shared" ca="1" si="98"/>
        <v>#NUM!</v>
      </c>
      <c r="K783" s="45">
        <f t="shared" ca="1" si="100"/>
        <v>0</v>
      </c>
      <c r="L783" s="47"/>
      <c r="P783" s="35" t="str">
        <f t="shared" ca="1" si="101"/>
        <v/>
      </c>
      <c r="Q783" s="35" t="str">
        <f t="shared" ca="1" si="102"/>
        <v/>
      </c>
      <c r="R783" s="29" t="e">
        <f ca="1"/>
        <v>#N/A</v>
      </c>
    </row>
    <row r="784" spans="1:18" ht="15.75" x14ac:dyDescent="0.25">
      <c r="A784" s="39" t="str">
        <f t="shared" ca="1" si="99"/>
        <v>valeur 776</v>
      </c>
      <c r="B784" s="65">
        <f t="shared" ca="1" si="96"/>
        <v>372</v>
      </c>
      <c r="H784" s="48">
        <f t="shared" ca="1" si="97"/>
        <v>315</v>
      </c>
      <c r="I784" s="48">
        <f t="shared" ca="1" si="103"/>
        <v>315</v>
      </c>
      <c r="J784" s="53" t="e">
        <f t="shared" ca="1" si="98"/>
        <v>#NUM!</v>
      </c>
      <c r="K784" s="45">
        <f t="shared" ca="1" si="100"/>
        <v>0</v>
      </c>
      <c r="L784" s="47"/>
      <c r="P784" s="35" t="str">
        <f t="shared" ca="1" si="101"/>
        <v/>
      </c>
      <c r="Q784" s="35" t="str">
        <f t="shared" ca="1" si="102"/>
        <v/>
      </c>
      <c r="R784" s="29" t="e">
        <f ca="1"/>
        <v>#N/A</v>
      </c>
    </row>
    <row r="785" spans="1:18" ht="15.75" x14ac:dyDescent="0.25">
      <c r="A785" s="39" t="str">
        <f t="shared" ca="1" si="99"/>
        <v>valeur 777</v>
      </c>
      <c r="B785" s="65">
        <f t="shared" ca="1" si="96"/>
        <v>249</v>
      </c>
      <c r="H785" s="48">
        <f t="shared" ca="1" si="97"/>
        <v>315</v>
      </c>
      <c r="I785" s="48" t="str">
        <f t="shared" ca="1" si="103"/>
        <v/>
      </c>
      <c r="J785" s="53" t="e">
        <f t="shared" ca="1" si="98"/>
        <v>#NUM!</v>
      </c>
      <c r="K785" s="45">
        <f t="shared" ca="1" si="100"/>
        <v>0</v>
      </c>
      <c r="L785" s="47"/>
      <c r="P785" s="35" t="str">
        <f t="shared" ca="1" si="101"/>
        <v/>
      </c>
      <c r="Q785" s="35" t="str">
        <f t="shared" ca="1" si="102"/>
        <v/>
      </c>
      <c r="R785" s="29" t="e">
        <f ca="1"/>
        <v>#N/A</v>
      </c>
    </row>
    <row r="786" spans="1:18" ht="15.75" x14ac:dyDescent="0.25">
      <c r="A786" s="39" t="str">
        <f t="shared" ca="1" si="99"/>
        <v>valeur 778</v>
      </c>
      <c r="B786" s="65">
        <f t="shared" ca="1" si="96"/>
        <v>317</v>
      </c>
      <c r="H786" s="48">
        <f t="shared" ca="1" si="97"/>
        <v>315</v>
      </c>
      <c r="I786" s="48" t="str">
        <f t="shared" ca="1" si="103"/>
        <v/>
      </c>
      <c r="J786" s="53" t="e">
        <f t="shared" ca="1" si="98"/>
        <v>#NUM!</v>
      </c>
      <c r="K786" s="45">
        <f t="shared" ca="1" si="100"/>
        <v>0</v>
      </c>
      <c r="L786" s="47"/>
      <c r="P786" s="35" t="str">
        <f t="shared" ca="1" si="101"/>
        <v/>
      </c>
      <c r="Q786" s="35" t="str">
        <f t="shared" ca="1" si="102"/>
        <v/>
      </c>
      <c r="R786" s="29" t="e">
        <f ca="1"/>
        <v>#N/A</v>
      </c>
    </row>
    <row r="787" spans="1:18" ht="15.75" x14ac:dyDescent="0.25">
      <c r="A787" s="39" t="str">
        <f t="shared" ca="1" si="99"/>
        <v>valeur 779</v>
      </c>
      <c r="B787" s="65">
        <f t="shared" ca="1" si="96"/>
        <v>327</v>
      </c>
      <c r="H787" s="48">
        <f t="shared" ca="1" si="97"/>
        <v>315</v>
      </c>
      <c r="I787" s="48" t="str">
        <f t="shared" ca="1" si="103"/>
        <v/>
      </c>
      <c r="J787" s="53" t="e">
        <f t="shared" ca="1" si="98"/>
        <v>#NUM!</v>
      </c>
      <c r="K787" s="45">
        <f t="shared" ca="1" si="100"/>
        <v>0</v>
      </c>
      <c r="L787" s="47"/>
      <c r="P787" s="35" t="str">
        <f t="shared" ca="1" si="101"/>
        <v/>
      </c>
      <c r="Q787" s="35" t="str">
        <f t="shared" ca="1" si="102"/>
        <v/>
      </c>
      <c r="R787" s="29" t="e">
        <f ca="1"/>
        <v>#N/A</v>
      </c>
    </row>
    <row r="788" spans="1:18" ht="15.75" x14ac:dyDescent="0.25">
      <c r="A788" s="39" t="str">
        <f t="shared" ca="1" si="99"/>
        <v>valeur 780</v>
      </c>
      <c r="B788" s="65">
        <f t="shared" ca="1" si="96"/>
        <v>493</v>
      </c>
      <c r="H788" s="48">
        <f t="shared" ca="1" si="97"/>
        <v>316</v>
      </c>
      <c r="I788" s="48">
        <f t="shared" ca="1" si="103"/>
        <v>316</v>
      </c>
      <c r="J788" s="53" t="e">
        <f t="shared" ca="1" si="98"/>
        <v>#NUM!</v>
      </c>
      <c r="K788" s="45">
        <f t="shared" ca="1" si="100"/>
        <v>0</v>
      </c>
      <c r="L788" s="47"/>
      <c r="P788" s="35" t="str">
        <f t="shared" ca="1" si="101"/>
        <v/>
      </c>
      <c r="Q788" s="35" t="str">
        <f t="shared" ca="1" si="102"/>
        <v/>
      </c>
      <c r="R788" s="29" t="e">
        <f ca="1"/>
        <v>#N/A</v>
      </c>
    </row>
    <row r="789" spans="1:18" ht="15.75" x14ac:dyDescent="0.25">
      <c r="A789" s="39" t="str">
        <f t="shared" ca="1" si="99"/>
        <v>valeur 781</v>
      </c>
      <c r="B789" s="65">
        <f t="shared" ca="1" si="96"/>
        <v>484</v>
      </c>
      <c r="H789" s="48">
        <f t="shared" ca="1" si="97"/>
        <v>316</v>
      </c>
      <c r="I789" s="48" t="str">
        <f t="shared" ca="1" si="103"/>
        <v/>
      </c>
      <c r="J789" s="53" t="e">
        <f t="shared" ca="1" si="98"/>
        <v>#NUM!</v>
      </c>
      <c r="K789" s="45">
        <f t="shared" ca="1" si="100"/>
        <v>0</v>
      </c>
      <c r="L789" s="47"/>
      <c r="P789" s="35" t="str">
        <f t="shared" ca="1" si="101"/>
        <v/>
      </c>
      <c r="Q789" s="35" t="str">
        <f t="shared" ca="1" si="102"/>
        <v/>
      </c>
      <c r="R789" s="29" t="e">
        <f ca="1"/>
        <v>#N/A</v>
      </c>
    </row>
    <row r="790" spans="1:18" ht="15.75" x14ac:dyDescent="0.25">
      <c r="A790" s="39" t="str">
        <f t="shared" ca="1" si="99"/>
        <v>valeur 782</v>
      </c>
      <c r="B790" s="65">
        <f t="shared" ca="1" si="96"/>
        <v>434</v>
      </c>
      <c r="H790" s="48">
        <f t="shared" ca="1" si="97"/>
        <v>316</v>
      </c>
      <c r="I790" s="48" t="str">
        <f t="shared" ca="1" si="103"/>
        <v/>
      </c>
      <c r="J790" s="53" t="e">
        <f t="shared" ca="1" si="98"/>
        <v>#NUM!</v>
      </c>
      <c r="K790" s="45">
        <f t="shared" ca="1" si="100"/>
        <v>0</v>
      </c>
      <c r="L790" s="47"/>
      <c r="P790" s="35" t="str">
        <f t="shared" ca="1" si="101"/>
        <v/>
      </c>
      <c r="Q790" s="35" t="str">
        <f t="shared" ca="1" si="102"/>
        <v/>
      </c>
      <c r="R790" s="29" t="e">
        <f ca="1"/>
        <v>#N/A</v>
      </c>
    </row>
    <row r="791" spans="1:18" ht="15.75" x14ac:dyDescent="0.25">
      <c r="A791" s="39" t="str">
        <f t="shared" ca="1" si="99"/>
        <v>valeur 783</v>
      </c>
      <c r="B791" s="65">
        <f t="shared" ca="1" si="96"/>
        <v>431</v>
      </c>
      <c r="H791" s="48">
        <f t="shared" ca="1" si="97"/>
        <v>316</v>
      </c>
      <c r="I791" s="48" t="str">
        <f t="shared" ca="1" si="103"/>
        <v/>
      </c>
      <c r="J791" s="53" t="e">
        <f t="shared" ca="1" si="98"/>
        <v>#NUM!</v>
      </c>
      <c r="K791" s="45">
        <f t="shared" ca="1" si="100"/>
        <v>0</v>
      </c>
      <c r="L791" s="47"/>
      <c r="P791" s="35" t="str">
        <f t="shared" ca="1" si="101"/>
        <v/>
      </c>
      <c r="Q791" s="35" t="str">
        <f t="shared" ca="1" si="102"/>
        <v/>
      </c>
      <c r="R791" s="29" t="e">
        <f ca="1"/>
        <v>#N/A</v>
      </c>
    </row>
    <row r="792" spans="1:18" ht="15.75" x14ac:dyDescent="0.25">
      <c r="A792" s="39" t="str">
        <f t="shared" ca="1" si="99"/>
        <v>valeur 784</v>
      </c>
      <c r="B792" s="65">
        <f t="shared" ca="1" si="96"/>
        <v>325</v>
      </c>
      <c r="H792" s="48">
        <f t="shared" ca="1" si="97"/>
        <v>316</v>
      </c>
      <c r="I792" s="48" t="str">
        <f t="shared" ca="1" si="103"/>
        <v/>
      </c>
      <c r="J792" s="53" t="e">
        <f t="shared" ca="1" si="98"/>
        <v>#NUM!</v>
      </c>
      <c r="K792" s="45">
        <f t="shared" ca="1" si="100"/>
        <v>0</v>
      </c>
      <c r="L792" s="47"/>
      <c r="P792" s="35" t="str">
        <f t="shared" ca="1" si="101"/>
        <v/>
      </c>
      <c r="Q792" s="35" t="str">
        <f t="shared" ca="1" si="102"/>
        <v/>
      </c>
      <c r="R792" s="29" t="e">
        <f ca="1"/>
        <v>#N/A</v>
      </c>
    </row>
    <row r="793" spans="1:18" ht="15.75" x14ac:dyDescent="0.25">
      <c r="A793" s="39" t="str">
        <f t="shared" ca="1" si="99"/>
        <v>valeur 785</v>
      </c>
      <c r="B793" s="65">
        <f t="shared" ca="1" si="96"/>
        <v>415</v>
      </c>
      <c r="H793" s="48">
        <f t="shared" ca="1" si="97"/>
        <v>317</v>
      </c>
      <c r="I793" s="48">
        <f t="shared" ca="1" si="103"/>
        <v>317</v>
      </c>
      <c r="J793" s="53" t="e">
        <f t="shared" ca="1" si="98"/>
        <v>#NUM!</v>
      </c>
      <c r="K793" s="45">
        <f t="shared" ca="1" si="100"/>
        <v>0</v>
      </c>
      <c r="L793" s="47"/>
      <c r="P793" s="35" t="str">
        <f t="shared" ca="1" si="101"/>
        <v/>
      </c>
      <c r="Q793" s="35" t="str">
        <f t="shared" ca="1" si="102"/>
        <v/>
      </c>
      <c r="R793" s="29" t="e">
        <f ca="1"/>
        <v>#N/A</v>
      </c>
    </row>
    <row r="794" spans="1:18" ht="15.75" x14ac:dyDescent="0.25">
      <c r="A794" s="39" t="str">
        <f t="shared" ca="1" si="99"/>
        <v>valeur 786</v>
      </c>
      <c r="B794" s="65">
        <f t="shared" ca="1" si="96"/>
        <v>431</v>
      </c>
      <c r="H794" s="48">
        <f t="shared" ca="1" si="97"/>
        <v>317</v>
      </c>
      <c r="I794" s="48" t="str">
        <f t="shared" ca="1" si="103"/>
        <v/>
      </c>
      <c r="J794" s="53" t="e">
        <f t="shared" ca="1" si="98"/>
        <v>#NUM!</v>
      </c>
      <c r="K794" s="45">
        <f t="shared" ca="1" si="100"/>
        <v>0</v>
      </c>
      <c r="L794" s="47"/>
      <c r="P794" s="35" t="str">
        <f t="shared" ca="1" si="101"/>
        <v/>
      </c>
      <c r="Q794" s="35" t="str">
        <f t="shared" ca="1" si="102"/>
        <v/>
      </c>
      <c r="R794" s="29" t="e">
        <f ca="1"/>
        <v>#N/A</v>
      </c>
    </row>
    <row r="795" spans="1:18" ht="15.75" x14ac:dyDescent="0.25">
      <c r="A795" s="39" t="str">
        <f t="shared" ca="1" si="99"/>
        <v>valeur 787</v>
      </c>
      <c r="B795" s="65">
        <f t="shared" ca="1" si="96"/>
        <v>221</v>
      </c>
      <c r="H795" s="48">
        <f t="shared" ca="1" si="97"/>
        <v>317</v>
      </c>
      <c r="I795" s="48" t="str">
        <f t="shared" ca="1" si="103"/>
        <v/>
      </c>
      <c r="J795" s="53" t="e">
        <f t="shared" ca="1" si="98"/>
        <v>#NUM!</v>
      </c>
      <c r="K795" s="45">
        <f t="shared" ca="1" si="100"/>
        <v>0</v>
      </c>
      <c r="L795" s="47"/>
      <c r="P795" s="35" t="str">
        <f t="shared" ca="1" si="101"/>
        <v/>
      </c>
      <c r="Q795" s="35" t="str">
        <f t="shared" ca="1" si="102"/>
        <v/>
      </c>
      <c r="R795" s="29" t="e">
        <f ca="1"/>
        <v>#N/A</v>
      </c>
    </row>
    <row r="796" spans="1:18" ht="15.75" x14ac:dyDescent="0.25">
      <c r="A796" s="39" t="str">
        <f t="shared" ca="1" si="99"/>
        <v>valeur 788</v>
      </c>
      <c r="B796" s="65">
        <f t="shared" ca="1" si="96"/>
        <v>287</v>
      </c>
      <c r="H796" s="48">
        <f t="shared" ca="1" si="97"/>
        <v>317</v>
      </c>
      <c r="I796" s="48" t="str">
        <f t="shared" ca="1" si="103"/>
        <v/>
      </c>
      <c r="J796" s="53" t="e">
        <f t="shared" ca="1" si="98"/>
        <v>#NUM!</v>
      </c>
      <c r="K796" s="45">
        <f t="shared" ca="1" si="100"/>
        <v>0</v>
      </c>
      <c r="L796" s="47"/>
      <c r="P796" s="35" t="str">
        <f t="shared" ca="1" si="101"/>
        <v/>
      </c>
      <c r="Q796" s="35" t="str">
        <f t="shared" ca="1" si="102"/>
        <v/>
      </c>
      <c r="R796" s="29" t="e">
        <f ca="1"/>
        <v>#N/A</v>
      </c>
    </row>
    <row r="797" spans="1:18" ht="15.75" x14ac:dyDescent="0.25">
      <c r="A797" s="39" t="str">
        <f t="shared" ca="1" si="99"/>
        <v>valeur 789</v>
      </c>
      <c r="B797" s="65">
        <f t="shared" ca="1" si="96"/>
        <v>397</v>
      </c>
      <c r="H797" s="48">
        <f t="shared" ca="1" si="97"/>
        <v>317</v>
      </c>
      <c r="I797" s="48" t="str">
        <f t="shared" ca="1" si="103"/>
        <v/>
      </c>
      <c r="J797" s="53" t="e">
        <f t="shared" ca="1" si="98"/>
        <v>#NUM!</v>
      </c>
      <c r="K797" s="45">
        <f t="shared" ca="1" si="100"/>
        <v>0</v>
      </c>
      <c r="L797" s="47"/>
      <c r="P797" s="35" t="str">
        <f t="shared" ca="1" si="101"/>
        <v/>
      </c>
      <c r="Q797" s="35" t="str">
        <f t="shared" ca="1" si="102"/>
        <v/>
      </c>
      <c r="R797" s="29" t="e">
        <f ca="1"/>
        <v>#N/A</v>
      </c>
    </row>
    <row r="798" spans="1:18" ht="15.75" x14ac:dyDescent="0.25">
      <c r="A798" s="39" t="str">
        <f t="shared" ca="1" si="99"/>
        <v>valeur 790</v>
      </c>
      <c r="B798" s="65">
        <f t="shared" ca="1" si="96"/>
        <v>425</v>
      </c>
      <c r="H798" s="48">
        <f t="shared" ca="1" si="97"/>
        <v>317</v>
      </c>
      <c r="I798" s="48" t="str">
        <f t="shared" ca="1" si="103"/>
        <v/>
      </c>
      <c r="J798" s="53" t="e">
        <f t="shared" ca="1" si="98"/>
        <v>#NUM!</v>
      </c>
      <c r="K798" s="45">
        <f t="shared" ca="1" si="100"/>
        <v>0</v>
      </c>
      <c r="L798" s="47"/>
      <c r="P798" s="35" t="str">
        <f t="shared" ca="1" si="101"/>
        <v/>
      </c>
      <c r="Q798" s="35" t="str">
        <f t="shared" ca="1" si="102"/>
        <v/>
      </c>
      <c r="R798" s="29" t="e">
        <f ca="1"/>
        <v>#N/A</v>
      </c>
    </row>
    <row r="799" spans="1:18" ht="15.75" x14ac:dyDescent="0.25">
      <c r="A799" s="39" t="str">
        <f t="shared" ca="1" si="99"/>
        <v>valeur 791</v>
      </c>
      <c r="B799" s="65">
        <f t="shared" ca="1" si="96"/>
        <v>439</v>
      </c>
      <c r="H799" s="48">
        <f t="shared" ca="1" si="97"/>
        <v>317</v>
      </c>
      <c r="I799" s="48" t="str">
        <f t="shared" ca="1" si="103"/>
        <v/>
      </c>
      <c r="J799" s="53" t="e">
        <f t="shared" ca="1" si="98"/>
        <v>#NUM!</v>
      </c>
      <c r="K799" s="45">
        <f t="shared" ca="1" si="100"/>
        <v>0</v>
      </c>
      <c r="L799" s="47"/>
      <c r="P799" s="35" t="str">
        <f t="shared" ca="1" si="101"/>
        <v/>
      </c>
      <c r="Q799" s="35" t="str">
        <f t="shared" ca="1" si="102"/>
        <v/>
      </c>
      <c r="R799" s="29" t="e">
        <f ca="1"/>
        <v>#N/A</v>
      </c>
    </row>
    <row r="800" spans="1:18" ht="15.75" x14ac:dyDescent="0.25">
      <c r="A800" s="39" t="str">
        <f t="shared" ca="1" si="99"/>
        <v>valeur 792</v>
      </c>
      <c r="B800" s="65">
        <f t="shared" ca="1" si="96"/>
        <v>483</v>
      </c>
      <c r="H800" s="48">
        <f t="shared" ca="1" si="97"/>
        <v>318</v>
      </c>
      <c r="I800" s="48">
        <f t="shared" ca="1" si="103"/>
        <v>318</v>
      </c>
      <c r="J800" s="53" t="e">
        <f t="shared" ca="1" si="98"/>
        <v>#NUM!</v>
      </c>
      <c r="K800" s="45">
        <f t="shared" ca="1" si="100"/>
        <v>0</v>
      </c>
      <c r="L800" s="47"/>
      <c r="P800" s="35" t="str">
        <f t="shared" ca="1" si="101"/>
        <v/>
      </c>
      <c r="Q800" s="35" t="str">
        <f t="shared" ca="1" si="102"/>
        <v/>
      </c>
      <c r="R800" s="29" t="e">
        <f ca="1"/>
        <v>#N/A</v>
      </c>
    </row>
    <row r="801" spans="1:18" ht="15.75" x14ac:dyDescent="0.25">
      <c r="A801" s="39" t="str">
        <f t="shared" ca="1" si="99"/>
        <v>valeur 793</v>
      </c>
      <c r="B801" s="65">
        <f t="shared" ca="1" si="96"/>
        <v>249</v>
      </c>
      <c r="H801" s="48">
        <f t="shared" ca="1" si="97"/>
        <v>318</v>
      </c>
      <c r="I801" s="48" t="str">
        <f t="shared" ca="1" si="103"/>
        <v/>
      </c>
      <c r="J801" s="53" t="e">
        <f t="shared" ca="1" si="98"/>
        <v>#NUM!</v>
      </c>
      <c r="K801" s="45">
        <f t="shared" ca="1" si="100"/>
        <v>0</v>
      </c>
      <c r="L801" s="47"/>
      <c r="P801" s="35" t="str">
        <f t="shared" ca="1" si="101"/>
        <v/>
      </c>
      <c r="Q801" s="35" t="str">
        <f t="shared" ca="1" si="102"/>
        <v/>
      </c>
      <c r="R801" s="29" t="e">
        <f ca="1"/>
        <v>#N/A</v>
      </c>
    </row>
    <row r="802" spans="1:18" ht="15.75" x14ac:dyDescent="0.25">
      <c r="A802" s="39" t="str">
        <f t="shared" ca="1" si="99"/>
        <v>valeur 794</v>
      </c>
      <c r="B802" s="65">
        <f t="shared" ca="1" si="96"/>
        <v>402</v>
      </c>
      <c r="H802" s="48">
        <f t="shared" ca="1" si="97"/>
        <v>318</v>
      </c>
      <c r="I802" s="48" t="str">
        <f t="shared" ca="1" si="103"/>
        <v/>
      </c>
      <c r="J802" s="53" t="e">
        <f t="shared" ca="1" si="98"/>
        <v>#NUM!</v>
      </c>
      <c r="K802" s="45">
        <f t="shared" ca="1" si="100"/>
        <v>0</v>
      </c>
      <c r="L802" s="47"/>
      <c r="P802" s="35" t="str">
        <f t="shared" ca="1" si="101"/>
        <v/>
      </c>
      <c r="Q802" s="35" t="str">
        <f t="shared" ca="1" si="102"/>
        <v/>
      </c>
      <c r="R802" s="29" t="e">
        <f ca="1"/>
        <v>#N/A</v>
      </c>
    </row>
    <row r="803" spans="1:18" ht="15.75" x14ac:dyDescent="0.25">
      <c r="A803" s="39" t="str">
        <f t="shared" ca="1" si="99"/>
        <v>valeur 795</v>
      </c>
      <c r="B803" s="65">
        <f t="shared" ca="1" si="96"/>
        <v>470</v>
      </c>
      <c r="H803" s="48">
        <f t="shared" ca="1" si="97"/>
        <v>318</v>
      </c>
      <c r="I803" s="48" t="str">
        <f t="shared" ca="1" si="103"/>
        <v/>
      </c>
      <c r="J803" s="53" t="e">
        <f t="shared" ca="1" si="98"/>
        <v>#NUM!</v>
      </c>
      <c r="K803" s="45">
        <f t="shared" ca="1" si="100"/>
        <v>0</v>
      </c>
      <c r="L803" s="47"/>
      <c r="P803" s="35" t="str">
        <f t="shared" ca="1" si="101"/>
        <v/>
      </c>
      <c r="Q803" s="35" t="str">
        <f t="shared" ca="1" si="102"/>
        <v/>
      </c>
      <c r="R803" s="29" t="e">
        <f ca="1"/>
        <v>#N/A</v>
      </c>
    </row>
    <row r="804" spans="1:18" ht="15.75" x14ac:dyDescent="0.25">
      <c r="A804" s="39" t="str">
        <f t="shared" ca="1" si="99"/>
        <v>valeur 796</v>
      </c>
      <c r="B804" s="65">
        <f t="shared" ca="1" si="96"/>
        <v>227</v>
      </c>
      <c r="H804" s="48">
        <f t="shared" ca="1" si="97"/>
        <v>318</v>
      </c>
      <c r="I804" s="48" t="str">
        <f t="shared" ca="1" si="103"/>
        <v/>
      </c>
      <c r="J804" s="53" t="e">
        <f t="shared" ca="1" si="98"/>
        <v>#NUM!</v>
      </c>
      <c r="K804" s="45">
        <f t="shared" ca="1" si="100"/>
        <v>0</v>
      </c>
      <c r="L804" s="47"/>
      <c r="P804" s="35" t="str">
        <f t="shared" ca="1" si="101"/>
        <v/>
      </c>
      <c r="Q804" s="35" t="str">
        <f t="shared" ca="1" si="102"/>
        <v/>
      </c>
      <c r="R804" s="29" t="e">
        <f ca="1"/>
        <v>#N/A</v>
      </c>
    </row>
    <row r="805" spans="1:18" ht="15.75" x14ac:dyDescent="0.25">
      <c r="A805" s="39" t="str">
        <f t="shared" ca="1" si="99"/>
        <v>valeur 797</v>
      </c>
      <c r="B805" s="65">
        <f t="shared" ca="1" si="96"/>
        <v>218</v>
      </c>
      <c r="H805" s="48">
        <f t="shared" ca="1" si="97"/>
        <v>318</v>
      </c>
      <c r="I805" s="48" t="str">
        <f t="shared" ca="1" si="103"/>
        <v/>
      </c>
      <c r="J805" s="53" t="e">
        <f t="shared" ca="1" si="98"/>
        <v>#NUM!</v>
      </c>
      <c r="K805" s="45">
        <f t="shared" ca="1" si="100"/>
        <v>0</v>
      </c>
      <c r="L805" s="47"/>
      <c r="P805" s="35" t="str">
        <f t="shared" ca="1" si="101"/>
        <v/>
      </c>
      <c r="Q805" s="35" t="str">
        <f t="shared" ca="1" si="102"/>
        <v/>
      </c>
      <c r="R805" s="29" t="e">
        <f ca="1"/>
        <v>#N/A</v>
      </c>
    </row>
    <row r="806" spans="1:18" ht="15.75" x14ac:dyDescent="0.25">
      <c r="A806" s="39" t="str">
        <f t="shared" ca="1" si="99"/>
        <v>valeur 798</v>
      </c>
      <c r="B806" s="65">
        <f t="shared" ca="1" si="96"/>
        <v>275</v>
      </c>
      <c r="H806" s="48">
        <f t="shared" ca="1" si="97"/>
        <v>318</v>
      </c>
      <c r="I806" s="48" t="str">
        <f t="shared" ca="1" si="103"/>
        <v/>
      </c>
      <c r="J806" s="53" t="e">
        <f t="shared" ca="1" si="98"/>
        <v>#NUM!</v>
      </c>
      <c r="K806" s="45">
        <f t="shared" ca="1" si="100"/>
        <v>0</v>
      </c>
      <c r="L806" s="47"/>
      <c r="P806" s="35" t="str">
        <f t="shared" ca="1" si="101"/>
        <v/>
      </c>
      <c r="Q806" s="35" t="str">
        <f t="shared" ca="1" si="102"/>
        <v/>
      </c>
      <c r="R806" s="29" t="e">
        <f ca="1"/>
        <v>#N/A</v>
      </c>
    </row>
    <row r="807" spans="1:18" ht="15.75" x14ac:dyDescent="0.25">
      <c r="A807" s="39" t="str">
        <f t="shared" ca="1" si="99"/>
        <v>valeur 799</v>
      </c>
      <c r="B807" s="65">
        <f t="shared" ca="1" si="96"/>
        <v>400</v>
      </c>
      <c r="H807" s="48">
        <f t="shared" ca="1" si="97"/>
        <v>319</v>
      </c>
      <c r="I807" s="48">
        <f t="shared" ca="1" si="103"/>
        <v>319</v>
      </c>
      <c r="J807" s="53" t="e">
        <f t="shared" ca="1" si="98"/>
        <v>#NUM!</v>
      </c>
      <c r="K807" s="45">
        <f t="shared" ca="1" si="100"/>
        <v>0</v>
      </c>
      <c r="L807" s="47"/>
      <c r="P807" s="35" t="str">
        <f t="shared" ca="1" si="101"/>
        <v/>
      </c>
      <c r="Q807" s="35" t="str">
        <f t="shared" ca="1" si="102"/>
        <v/>
      </c>
      <c r="R807" s="29" t="e">
        <f ca="1"/>
        <v>#N/A</v>
      </c>
    </row>
    <row r="808" spans="1:18" ht="15.75" x14ac:dyDescent="0.25">
      <c r="A808" s="39" t="str">
        <f t="shared" ca="1" si="99"/>
        <v>valeur 800</v>
      </c>
      <c r="B808" s="65">
        <f t="shared" ca="1" si="96"/>
        <v>291</v>
      </c>
      <c r="H808" s="48">
        <f t="shared" ca="1" si="97"/>
        <v>319</v>
      </c>
      <c r="I808" s="48" t="str">
        <f t="shared" ca="1" si="103"/>
        <v/>
      </c>
      <c r="J808" s="53" t="e">
        <f t="shared" ca="1" si="98"/>
        <v>#NUM!</v>
      </c>
      <c r="K808" s="45">
        <f t="shared" ca="1" si="100"/>
        <v>0</v>
      </c>
      <c r="L808" s="47"/>
      <c r="P808" s="35" t="str">
        <f t="shared" ca="1" si="101"/>
        <v/>
      </c>
      <c r="Q808" s="35" t="str">
        <f t="shared" ca="1" si="102"/>
        <v/>
      </c>
      <c r="R808" s="29" t="e">
        <f ca="1"/>
        <v>#N/A</v>
      </c>
    </row>
    <row r="809" spans="1:18" ht="15.75" x14ac:dyDescent="0.25">
      <c r="A809" s="39" t="str">
        <f t="shared" ca="1" si="99"/>
        <v>valeur 801</v>
      </c>
      <c r="B809" s="65">
        <f t="shared" ca="1" si="96"/>
        <v>476</v>
      </c>
      <c r="H809" s="48">
        <f t="shared" ca="1" si="97"/>
        <v>319</v>
      </c>
      <c r="I809" s="48" t="str">
        <f t="shared" ca="1" si="103"/>
        <v/>
      </c>
      <c r="J809" s="53" t="e">
        <f t="shared" ca="1" si="98"/>
        <v>#NUM!</v>
      </c>
      <c r="K809" s="45">
        <f t="shared" ca="1" si="100"/>
        <v>0</v>
      </c>
      <c r="L809" s="47"/>
      <c r="P809" s="35" t="str">
        <f t="shared" ca="1" si="101"/>
        <v/>
      </c>
      <c r="Q809" s="35" t="str">
        <f t="shared" ca="1" si="102"/>
        <v/>
      </c>
      <c r="R809" s="29" t="e">
        <f ca="1"/>
        <v>#N/A</v>
      </c>
    </row>
    <row r="810" spans="1:18" ht="15.75" x14ac:dyDescent="0.25">
      <c r="A810" s="39" t="str">
        <f t="shared" ca="1" si="99"/>
        <v>valeur 802</v>
      </c>
      <c r="B810" s="65">
        <f t="shared" ca="1" si="96"/>
        <v>347</v>
      </c>
      <c r="H810" s="48">
        <f t="shared" ca="1" si="97"/>
        <v>319</v>
      </c>
      <c r="I810" s="48" t="str">
        <f t="shared" ca="1" si="103"/>
        <v/>
      </c>
      <c r="J810" s="53" t="e">
        <f t="shared" ca="1" si="98"/>
        <v>#NUM!</v>
      </c>
      <c r="K810" s="45">
        <f t="shared" ca="1" si="100"/>
        <v>0</v>
      </c>
      <c r="L810" s="47"/>
      <c r="P810" s="35" t="str">
        <f t="shared" ca="1" si="101"/>
        <v/>
      </c>
      <c r="Q810" s="35" t="str">
        <f t="shared" ca="1" si="102"/>
        <v/>
      </c>
      <c r="R810" s="29" t="e">
        <f ca="1"/>
        <v>#N/A</v>
      </c>
    </row>
    <row r="811" spans="1:18" ht="15.75" x14ac:dyDescent="0.25">
      <c r="A811" s="39" t="str">
        <f t="shared" ca="1" si="99"/>
        <v>valeur 803</v>
      </c>
      <c r="B811" s="65">
        <f t="shared" ca="1" si="96"/>
        <v>441</v>
      </c>
      <c r="H811" s="48">
        <f t="shared" ca="1" si="97"/>
        <v>319</v>
      </c>
      <c r="I811" s="48" t="str">
        <f t="shared" ca="1" si="103"/>
        <v/>
      </c>
      <c r="J811" s="53" t="e">
        <f t="shared" ca="1" si="98"/>
        <v>#NUM!</v>
      </c>
      <c r="K811" s="45">
        <f t="shared" ca="1" si="100"/>
        <v>0</v>
      </c>
      <c r="L811" s="47"/>
      <c r="P811" s="35" t="str">
        <f t="shared" ca="1" si="101"/>
        <v/>
      </c>
      <c r="Q811" s="35" t="str">
        <f t="shared" ca="1" si="102"/>
        <v/>
      </c>
      <c r="R811" s="29" t="e">
        <f ca="1"/>
        <v>#N/A</v>
      </c>
    </row>
    <row r="812" spans="1:18" ht="15.75" x14ac:dyDescent="0.25">
      <c r="A812" s="39" t="str">
        <f t="shared" ca="1" si="99"/>
        <v>valeur 804</v>
      </c>
      <c r="B812" s="65">
        <f t="shared" ca="1" si="96"/>
        <v>226</v>
      </c>
      <c r="H812" s="48">
        <f t="shared" ca="1" si="97"/>
        <v>319</v>
      </c>
      <c r="I812" s="48" t="str">
        <f t="shared" ca="1" si="103"/>
        <v/>
      </c>
      <c r="J812" s="53" t="e">
        <f t="shared" ca="1" si="98"/>
        <v>#NUM!</v>
      </c>
      <c r="K812" s="45">
        <f t="shared" ca="1" si="100"/>
        <v>0</v>
      </c>
      <c r="L812" s="47"/>
      <c r="P812" s="35" t="str">
        <f t="shared" ca="1" si="101"/>
        <v/>
      </c>
      <c r="Q812" s="35" t="str">
        <f t="shared" ca="1" si="102"/>
        <v/>
      </c>
      <c r="R812" s="29" t="e">
        <f ca="1"/>
        <v>#N/A</v>
      </c>
    </row>
    <row r="813" spans="1:18" ht="15.75" x14ac:dyDescent="0.25">
      <c r="A813" s="39" t="str">
        <f t="shared" ca="1" si="99"/>
        <v>valeur 805</v>
      </c>
      <c r="B813" s="65">
        <f t="shared" ca="1" si="96"/>
        <v>279</v>
      </c>
      <c r="H813" s="48">
        <f t="shared" ca="1" si="97"/>
        <v>319</v>
      </c>
      <c r="I813" s="48" t="str">
        <f t="shared" ca="1" si="103"/>
        <v/>
      </c>
      <c r="J813" s="53" t="e">
        <f t="shared" ca="1" si="98"/>
        <v>#NUM!</v>
      </c>
      <c r="K813" s="45">
        <f t="shared" ca="1" si="100"/>
        <v>0</v>
      </c>
      <c r="L813" s="47"/>
      <c r="P813" s="35" t="str">
        <f t="shared" ca="1" si="101"/>
        <v/>
      </c>
      <c r="Q813" s="35" t="str">
        <f t="shared" ca="1" si="102"/>
        <v/>
      </c>
      <c r="R813" s="29" t="e">
        <f ca="1"/>
        <v>#N/A</v>
      </c>
    </row>
    <row r="814" spans="1:18" ht="15.75" x14ac:dyDescent="0.25">
      <c r="A814" s="39" t="str">
        <f t="shared" ca="1" si="99"/>
        <v>valeur 806</v>
      </c>
      <c r="B814" s="65">
        <f t="shared" ca="1" si="96"/>
        <v>401</v>
      </c>
      <c r="H814" s="48">
        <f t="shared" ca="1" si="97"/>
        <v>319</v>
      </c>
      <c r="I814" s="48" t="str">
        <f t="shared" ca="1" si="103"/>
        <v/>
      </c>
      <c r="J814" s="53" t="e">
        <f t="shared" ca="1" si="98"/>
        <v>#NUM!</v>
      </c>
      <c r="K814" s="45">
        <f t="shared" ca="1" si="100"/>
        <v>0</v>
      </c>
      <c r="L814" s="47"/>
      <c r="P814" s="35" t="str">
        <f t="shared" ca="1" si="101"/>
        <v/>
      </c>
      <c r="Q814" s="35" t="str">
        <f t="shared" ca="1" si="102"/>
        <v/>
      </c>
      <c r="R814" s="29" t="e">
        <f ca="1"/>
        <v>#N/A</v>
      </c>
    </row>
    <row r="815" spans="1:18" ht="15.75" x14ac:dyDescent="0.25">
      <c r="A815" s="39" t="str">
        <f t="shared" ca="1" si="99"/>
        <v>valeur 807</v>
      </c>
      <c r="B815" s="65">
        <f t="shared" ca="1" si="96"/>
        <v>395</v>
      </c>
      <c r="H815" s="48">
        <f t="shared" ca="1" si="97"/>
        <v>319</v>
      </c>
      <c r="I815" s="48" t="str">
        <f t="shared" ca="1" si="103"/>
        <v/>
      </c>
      <c r="J815" s="53" t="e">
        <f t="shared" ca="1" si="98"/>
        <v>#NUM!</v>
      </c>
      <c r="K815" s="45">
        <f t="shared" ca="1" si="100"/>
        <v>0</v>
      </c>
      <c r="L815" s="47"/>
      <c r="P815" s="35" t="str">
        <f t="shared" ca="1" si="101"/>
        <v/>
      </c>
      <c r="Q815" s="35" t="str">
        <f t="shared" ca="1" si="102"/>
        <v/>
      </c>
      <c r="R815" s="29" t="e">
        <f ca="1"/>
        <v>#N/A</v>
      </c>
    </row>
    <row r="816" spans="1:18" ht="15.75" x14ac:dyDescent="0.25">
      <c r="A816" s="39" t="str">
        <f t="shared" ca="1" si="99"/>
        <v>valeur 808</v>
      </c>
      <c r="B816" s="65">
        <f t="shared" ca="1" si="96"/>
        <v>330</v>
      </c>
      <c r="H816" s="48">
        <f t="shared" ca="1" si="97"/>
        <v>319</v>
      </c>
      <c r="I816" s="48" t="str">
        <f t="shared" ca="1" si="103"/>
        <v/>
      </c>
      <c r="J816" s="53" t="e">
        <f t="shared" ca="1" si="98"/>
        <v>#NUM!</v>
      </c>
      <c r="K816" s="45">
        <f t="shared" ca="1" si="100"/>
        <v>0</v>
      </c>
      <c r="L816" s="47"/>
      <c r="P816" s="35" t="str">
        <f t="shared" ca="1" si="101"/>
        <v/>
      </c>
      <c r="Q816" s="35" t="str">
        <f t="shared" ca="1" si="102"/>
        <v/>
      </c>
      <c r="R816" s="29" t="e">
        <f ca="1"/>
        <v>#N/A</v>
      </c>
    </row>
    <row r="817" spans="1:18" ht="15.75" x14ac:dyDescent="0.25">
      <c r="A817" s="39" t="str">
        <f t="shared" ca="1" si="99"/>
        <v>valeur 809</v>
      </c>
      <c r="B817" s="65">
        <f t="shared" ca="1" si="96"/>
        <v>350</v>
      </c>
      <c r="H817" s="48">
        <f t="shared" ca="1" si="97"/>
        <v>319</v>
      </c>
      <c r="I817" s="48" t="str">
        <f t="shared" ca="1" si="103"/>
        <v/>
      </c>
      <c r="J817" s="53" t="e">
        <f t="shared" ca="1" si="98"/>
        <v>#NUM!</v>
      </c>
      <c r="K817" s="45">
        <f t="shared" ca="1" si="100"/>
        <v>0</v>
      </c>
      <c r="L817" s="47"/>
      <c r="P817" s="35" t="str">
        <f t="shared" ca="1" si="101"/>
        <v/>
      </c>
      <c r="Q817" s="35" t="str">
        <f t="shared" ca="1" si="102"/>
        <v/>
      </c>
      <c r="R817" s="29" t="e">
        <f ca="1"/>
        <v>#N/A</v>
      </c>
    </row>
    <row r="818" spans="1:18" ht="15.75" x14ac:dyDescent="0.25">
      <c r="A818" s="39" t="str">
        <f t="shared" ca="1" si="99"/>
        <v>valeur 810</v>
      </c>
      <c r="B818" s="65">
        <f t="shared" ca="1" si="96"/>
        <v>405</v>
      </c>
      <c r="H818" s="48">
        <f t="shared" ca="1" si="97"/>
        <v>319</v>
      </c>
      <c r="I818" s="48" t="str">
        <f t="shared" ca="1" si="103"/>
        <v/>
      </c>
      <c r="J818" s="53" t="e">
        <f t="shared" ca="1" si="98"/>
        <v>#NUM!</v>
      </c>
      <c r="K818" s="45">
        <f t="shared" ca="1" si="100"/>
        <v>0</v>
      </c>
      <c r="L818" s="47"/>
      <c r="P818" s="35" t="str">
        <f t="shared" ca="1" si="101"/>
        <v/>
      </c>
      <c r="Q818" s="35" t="str">
        <f t="shared" ca="1" si="102"/>
        <v/>
      </c>
      <c r="R818" s="29" t="e">
        <f ca="1"/>
        <v>#N/A</v>
      </c>
    </row>
    <row r="819" spans="1:18" ht="15.75" x14ac:dyDescent="0.25">
      <c r="A819" s="39" t="str">
        <f t="shared" ca="1" si="99"/>
        <v>valeur 811</v>
      </c>
      <c r="B819" s="65">
        <f t="shared" ca="1" si="96"/>
        <v>262</v>
      </c>
      <c r="H819" s="48">
        <f t="shared" ca="1" si="97"/>
        <v>320</v>
      </c>
      <c r="I819" s="48">
        <f t="shared" ca="1" si="103"/>
        <v>320</v>
      </c>
      <c r="J819" s="53" t="e">
        <f t="shared" ca="1" si="98"/>
        <v>#NUM!</v>
      </c>
      <c r="K819" s="45">
        <f t="shared" ca="1" si="100"/>
        <v>0</v>
      </c>
      <c r="L819" s="47"/>
      <c r="P819" s="35" t="str">
        <f t="shared" ca="1" si="101"/>
        <v/>
      </c>
      <c r="Q819" s="35" t="str">
        <f t="shared" ca="1" si="102"/>
        <v/>
      </c>
      <c r="R819" s="29" t="e">
        <f ca="1"/>
        <v>#N/A</v>
      </c>
    </row>
    <row r="820" spans="1:18" ht="15.75" x14ac:dyDescent="0.25">
      <c r="A820" s="39" t="str">
        <f t="shared" ca="1" si="99"/>
        <v>valeur 812</v>
      </c>
      <c r="B820" s="65">
        <f t="shared" ca="1" si="96"/>
        <v>295</v>
      </c>
      <c r="H820" s="48">
        <f t="shared" ca="1" si="97"/>
        <v>320</v>
      </c>
      <c r="I820" s="48" t="str">
        <f t="shared" ca="1" si="103"/>
        <v/>
      </c>
      <c r="J820" s="53" t="e">
        <f t="shared" ca="1" si="98"/>
        <v>#NUM!</v>
      </c>
      <c r="K820" s="45">
        <f t="shared" ca="1" si="100"/>
        <v>0</v>
      </c>
      <c r="L820" s="47"/>
      <c r="P820" s="35" t="str">
        <f t="shared" ca="1" si="101"/>
        <v/>
      </c>
      <c r="Q820" s="35" t="str">
        <f t="shared" ca="1" si="102"/>
        <v/>
      </c>
      <c r="R820" s="29" t="e">
        <f ca="1"/>
        <v>#N/A</v>
      </c>
    </row>
    <row r="821" spans="1:18" ht="15.75" x14ac:dyDescent="0.25">
      <c r="A821" s="39" t="str">
        <f t="shared" ca="1" si="99"/>
        <v>valeur 813</v>
      </c>
      <c r="B821" s="65">
        <f t="shared" ca="1" si="96"/>
        <v>227</v>
      </c>
      <c r="H821" s="48">
        <f t="shared" ca="1" si="97"/>
        <v>320</v>
      </c>
      <c r="I821" s="48" t="str">
        <f t="shared" ca="1" si="103"/>
        <v/>
      </c>
      <c r="J821" s="53" t="e">
        <f t="shared" ca="1" si="98"/>
        <v>#NUM!</v>
      </c>
      <c r="K821" s="45">
        <f t="shared" ca="1" si="100"/>
        <v>0</v>
      </c>
      <c r="L821" s="47"/>
      <c r="P821" s="35" t="str">
        <f t="shared" ca="1" si="101"/>
        <v/>
      </c>
      <c r="Q821" s="35" t="str">
        <f t="shared" ca="1" si="102"/>
        <v/>
      </c>
      <c r="R821" s="29" t="e">
        <f ca="1"/>
        <v>#N/A</v>
      </c>
    </row>
    <row r="822" spans="1:18" ht="15.75" x14ac:dyDescent="0.25">
      <c r="A822" s="39" t="str">
        <f t="shared" ca="1" si="99"/>
        <v>valeur 814</v>
      </c>
      <c r="B822" s="65">
        <f t="shared" ca="1" si="96"/>
        <v>323</v>
      </c>
      <c r="H822" s="48">
        <f t="shared" ca="1" si="97"/>
        <v>321</v>
      </c>
      <c r="I822" s="48">
        <f t="shared" ca="1" si="103"/>
        <v>321</v>
      </c>
      <c r="J822" s="53" t="e">
        <f t="shared" ca="1" si="98"/>
        <v>#NUM!</v>
      </c>
      <c r="K822" s="45">
        <f t="shared" ca="1" si="100"/>
        <v>0</v>
      </c>
      <c r="L822" s="47"/>
      <c r="P822" s="35" t="str">
        <f t="shared" ca="1" si="101"/>
        <v/>
      </c>
      <c r="Q822" s="35" t="str">
        <f t="shared" ca="1" si="102"/>
        <v/>
      </c>
      <c r="R822" s="29" t="e">
        <f ca="1"/>
        <v>#N/A</v>
      </c>
    </row>
    <row r="823" spans="1:18" ht="15.75" x14ac:dyDescent="0.25">
      <c r="A823" s="39" t="str">
        <f t="shared" ca="1" si="99"/>
        <v>valeur 815</v>
      </c>
      <c r="B823" s="65">
        <f t="shared" ca="1" si="96"/>
        <v>482</v>
      </c>
      <c r="H823" s="48">
        <f t="shared" ca="1" si="97"/>
        <v>321</v>
      </c>
      <c r="I823" s="48" t="str">
        <f t="shared" ca="1" si="103"/>
        <v/>
      </c>
      <c r="J823" s="53" t="e">
        <f t="shared" ca="1" si="98"/>
        <v>#NUM!</v>
      </c>
      <c r="K823" s="45">
        <f t="shared" ca="1" si="100"/>
        <v>0</v>
      </c>
      <c r="L823" s="47"/>
      <c r="P823" s="35" t="str">
        <f t="shared" ca="1" si="101"/>
        <v/>
      </c>
      <c r="Q823" s="35" t="str">
        <f t="shared" ca="1" si="102"/>
        <v/>
      </c>
      <c r="R823" s="29" t="e">
        <f ca="1"/>
        <v>#N/A</v>
      </c>
    </row>
    <row r="824" spans="1:18" ht="15.75" x14ac:dyDescent="0.25">
      <c r="A824" s="39" t="str">
        <f t="shared" ca="1" si="99"/>
        <v>valeur 816</v>
      </c>
      <c r="B824" s="65">
        <f t="shared" ca="1" si="96"/>
        <v>235</v>
      </c>
      <c r="H824" s="48">
        <f t="shared" ca="1" si="97"/>
        <v>321</v>
      </c>
      <c r="I824" s="48" t="str">
        <f t="shared" ca="1" si="103"/>
        <v/>
      </c>
      <c r="J824" s="53" t="e">
        <f t="shared" ca="1" si="98"/>
        <v>#NUM!</v>
      </c>
      <c r="K824" s="45">
        <f t="shared" ca="1" si="100"/>
        <v>0</v>
      </c>
      <c r="L824" s="47"/>
      <c r="P824" s="35" t="str">
        <f t="shared" ca="1" si="101"/>
        <v/>
      </c>
      <c r="Q824" s="35" t="str">
        <f t="shared" ca="1" si="102"/>
        <v/>
      </c>
      <c r="R824" s="29" t="e">
        <f ca="1"/>
        <v>#N/A</v>
      </c>
    </row>
    <row r="825" spans="1:18" ht="15.75" x14ac:dyDescent="0.25">
      <c r="A825" s="39" t="str">
        <f t="shared" ca="1" si="99"/>
        <v>valeur 817</v>
      </c>
      <c r="B825" s="65">
        <f t="shared" ca="1" si="96"/>
        <v>417</v>
      </c>
      <c r="H825" s="48">
        <f t="shared" ca="1" si="97"/>
        <v>321</v>
      </c>
      <c r="I825" s="48" t="str">
        <f t="shared" ca="1" si="103"/>
        <v/>
      </c>
      <c r="J825" s="53" t="e">
        <f t="shared" ca="1" si="98"/>
        <v>#NUM!</v>
      </c>
      <c r="K825" s="45">
        <f t="shared" ca="1" si="100"/>
        <v>0</v>
      </c>
      <c r="L825" s="47"/>
      <c r="P825" s="35" t="str">
        <f t="shared" ca="1" si="101"/>
        <v/>
      </c>
      <c r="Q825" s="35" t="str">
        <f t="shared" ca="1" si="102"/>
        <v/>
      </c>
      <c r="R825" s="29" t="e">
        <f ca="1"/>
        <v>#N/A</v>
      </c>
    </row>
    <row r="826" spans="1:18" ht="15.75" x14ac:dyDescent="0.25">
      <c r="A826" s="39" t="str">
        <f t="shared" ca="1" si="99"/>
        <v>valeur 818</v>
      </c>
      <c r="B826" s="65">
        <f t="shared" ca="1" si="96"/>
        <v>265</v>
      </c>
      <c r="H826" s="48">
        <f t="shared" ca="1" si="97"/>
        <v>321</v>
      </c>
      <c r="I826" s="48" t="str">
        <f t="shared" ca="1" si="103"/>
        <v/>
      </c>
      <c r="J826" s="53" t="e">
        <f t="shared" ca="1" si="98"/>
        <v>#NUM!</v>
      </c>
      <c r="K826" s="45">
        <f t="shared" ca="1" si="100"/>
        <v>0</v>
      </c>
      <c r="L826" s="47"/>
      <c r="P826" s="35" t="str">
        <f t="shared" ca="1" si="101"/>
        <v/>
      </c>
      <c r="Q826" s="35" t="str">
        <f t="shared" ca="1" si="102"/>
        <v/>
      </c>
      <c r="R826" s="29" t="e">
        <f ca="1"/>
        <v>#N/A</v>
      </c>
    </row>
    <row r="827" spans="1:18" ht="15.75" x14ac:dyDescent="0.25">
      <c r="A827" s="39" t="str">
        <f t="shared" ca="1" si="99"/>
        <v>valeur 819</v>
      </c>
      <c r="B827" s="65">
        <f t="shared" ca="1" si="96"/>
        <v>311</v>
      </c>
      <c r="H827" s="48">
        <f t="shared" ca="1" si="97"/>
        <v>321</v>
      </c>
      <c r="I827" s="48" t="str">
        <f t="shared" ca="1" si="103"/>
        <v/>
      </c>
      <c r="J827" s="53" t="e">
        <f t="shared" ca="1" si="98"/>
        <v>#NUM!</v>
      </c>
      <c r="K827" s="45">
        <f t="shared" ca="1" si="100"/>
        <v>0</v>
      </c>
      <c r="L827" s="47"/>
      <c r="P827" s="35" t="str">
        <f t="shared" ca="1" si="101"/>
        <v/>
      </c>
      <c r="Q827" s="35" t="str">
        <f t="shared" ca="1" si="102"/>
        <v/>
      </c>
      <c r="R827" s="29" t="e">
        <f ca="1"/>
        <v>#N/A</v>
      </c>
    </row>
    <row r="828" spans="1:18" ht="15.75" x14ac:dyDescent="0.25">
      <c r="A828" s="39" t="str">
        <f t="shared" ca="1" si="99"/>
        <v>valeur 820</v>
      </c>
      <c r="B828" s="65">
        <f t="shared" ca="1" si="96"/>
        <v>225</v>
      </c>
      <c r="H828" s="48">
        <f t="shared" ca="1" si="97"/>
        <v>321</v>
      </c>
      <c r="I828" s="48" t="str">
        <f t="shared" ca="1" si="103"/>
        <v/>
      </c>
      <c r="J828" s="53" t="e">
        <f t="shared" ca="1" si="98"/>
        <v>#NUM!</v>
      </c>
      <c r="K828" s="45">
        <f t="shared" ca="1" si="100"/>
        <v>0</v>
      </c>
      <c r="L828" s="47"/>
      <c r="P828" s="35" t="str">
        <f t="shared" ca="1" si="101"/>
        <v/>
      </c>
      <c r="Q828" s="35" t="str">
        <f t="shared" ca="1" si="102"/>
        <v/>
      </c>
      <c r="R828" s="29" t="e">
        <f ca="1"/>
        <v>#N/A</v>
      </c>
    </row>
    <row r="829" spans="1:18" ht="15.75" x14ac:dyDescent="0.25">
      <c r="A829" s="39" t="str">
        <f t="shared" ca="1" si="99"/>
        <v>valeur 821</v>
      </c>
      <c r="B829" s="65">
        <f t="shared" ca="1" si="96"/>
        <v>324</v>
      </c>
      <c r="H829" s="48">
        <f t="shared" ca="1" si="97"/>
        <v>321</v>
      </c>
      <c r="I829" s="48" t="str">
        <f t="shared" ca="1" si="103"/>
        <v/>
      </c>
      <c r="J829" s="53" t="e">
        <f t="shared" ca="1" si="98"/>
        <v>#NUM!</v>
      </c>
      <c r="K829" s="45">
        <f t="shared" ca="1" si="100"/>
        <v>0</v>
      </c>
      <c r="L829" s="47"/>
      <c r="P829" s="35" t="str">
        <f t="shared" ca="1" si="101"/>
        <v/>
      </c>
      <c r="Q829" s="35" t="str">
        <f t="shared" ca="1" si="102"/>
        <v/>
      </c>
      <c r="R829" s="29" t="e">
        <f ca="1"/>
        <v>#N/A</v>
      </c>
    </row>
    <row r="830" spans="1:18" ht="15.75" x14ac:dyDescent="0.25">
      <c r="A830" s="39" t="str">
        <f t="shared" ca="1" si="99"/>
        <v>valeur 822</v>
      </c>
      <c r="B830" s="65">
        <f t="shared" ca="1" si="96"/>
        <v>228</v>
      </c>
      <c r="H830" s="48">
        <f t="shared" ca="1" si="97"/>
        <v>321</v>
      </c>
      <c r="I830" s="48" t="str">
        <f t="shared" ca="1" si="103"/>
        <v/>
      </c>
      <c r="J830" s="53" t="e">
        <f t="shared" ca="1" si="98"/>
        <v>#NUM!</v>
      </c>
      <c r="K830" s="45">
        <f t="shared" ca="1" si="100"/>
        <v>0</v>
      </c>
      <c r="L830" s="47"/>
      <c r="P830" s="35" t="str">
        <f t="shared" ca="1" si="101"/>
        <v/>
      </c>
      <c r="Q830" s="35" t="str">
        <f t="shared" ca="1" si="102"/>
        <v/>
      </c>
      <c r="R830" s="29" t="e">
        <f ca="1"/>
        <v>#N/A</v>
      </c>
    </row>
    <row r="831" spans="1:18" ht="15.75" x14ac:dyDescent="0.25">
      <c r="A831" s="39" t="str">
        <f t="shared" ca="1" si="99"/>
        <v>valeur 823</v>
      </c>
      <c r="B831" s="65">
        <f t="shared" ca="1" si="96"/>
        <v>436</v>
      </c>
      <c r="H831" s="48">
        <f t="shared" ca="1" si="97"/>
        <v>321</v>
      </c>
      <c r="I831" s="48" t="str">
        <f t="shared" ca="1" si="103"/>
        <v/>
      </c>
      <c r="J831" s="53" t="e">
        <f t="shared" ca="1" si="98"/>
        <v>#NUM!</v>
      </c>
      <c r="K831" s="45">
        <f t="shared" ca="1" si="100"/>
        <v>0</v>
      </c>
      <c r="L831" s="47"/>
      <c r="P831" s="35" t="str">
        <f t="shared" ca="1" si="101"/>
        <v/>
      </c>
      <c r="Q831" s="35" t="str">
        <f t="shared" ca="1" si="102"/>
        <v/>
      </c>
      <c r="R831" s="29" t="e">
        <f ca="1"/>
        <v>#N/A</v>
      </c>
    </row>
    <row r="832" spans="1:18" ht="15.75" x14ac:dyDescent="0.25">
      <c r="A832" s="39" t="str">
        <f t="shared" ca="1" si="99"/>
        <v>valeur 824</v>
      </c>
      <c r="B832" s="65">
        <f t="shared" ca="1" si="96"/>
        <v>391</v>
      </c>
      <c r="H832" s="48">
        <f t="shared" ca="1" si="97"/>
        <v>321</v>
      </c>
      <c r="I832" s="48" t="str">
        <f t="shared" ca="1" si="103"/>
        <v/>
      </c>
      <c r="J832" s="53" t="e">
        <f t="shared" ca="1" si="98"/>
        <v>#NUM!</v>
      </c>
      <c r="K832" s="45">
        <f t="shared" ca="1" si="100"/>
        <v>0</v>
      </c>
      <c r="L832" s="47"/>
      <c r="P832" s="35" t="str">
        <f t="shared" ca="1" si="101"/>
        <v/>
      </c>
      <c r="Q832" s="35" t="str">
        <f t="shared" ca="1" si="102"/>
        <v/>
      </c>
      <c r="R832" s="29" t="e">
        <f ca="1"/>
        <v>#N/A</v>
      </c>
    </row>
    <row r="833" spans="1:18" ht="15.75" x14ac:dyDescent="0.25">
      <c r="A833" s="39" t="str">
        <f t="shared" ca="1" si="99"/>
        <v>valeur 825</v>
      </c>
      <c r="B833" s="65">
        <f t="shared" ca="1" si="96"/>
        <v>239</v>
      </c>
      <c r="H833" s="48">
        <f t="shared" ca="1" si="97"/>
        <v>322</v>
      </c>
      <c r="I833" s="48">
        <f t="shared" ca="1" si="103"/>
        <v>322</v>
      </c>
      <c r="J833" s="53" t="e">
        <f t="shared" ca="1" si="98"/>
        <v>#NUM!</v>
      </c>
      <c r="K833" s="45">
        <f t="shared" ca="1" si="100"/>
        <v>0</v>
      </c>
      <c r="L833" s="47"/>
      <c r="P833" s="35" t="str">
        <f t="shared" ca="1" si="101"/>
        <v/>
      </c>
      <c r="Q833" s="35" t="str">
        <f t="shared" ca="1" si="102"/>
        <v/>
      </c>
      <c r="R833" s="29" t="e">
        <f ca="1"/>
        <v>#N/A</v>
      </c>
    </row>
    <row r="834" spans="1:18" ht="15.75" x14ac:dyDescent="0.25">
      <c r="A834" s="39" t="str">
        <f t="shared" ca="1" si="99"/>
        <v>valeur 826</v>
      </c>
      <c r="B834" s="65">
        <f t="shared" ca="1" si="96"/>
        <v>499</v>
      </c>
      <c r="H834" s="48">
        <f t="shared" ca="1" si="97"/>
        <v>322</v>
      </c>
      <c r="I834" s="48" t="str">
        <f t="shared" ca="1" si="103"/>
        <v/>
      </c>
      <c r="J834" s="53" t="e">
        <f t="shared" ca="1" si="98"/>
        <v>#NUM!</v>
      </c>
      <c r="K834" s="45">
        <f t="shared" ca="1" si="100"/>
        <v>0</v>
      </c>
      <c r="L834" s="47"/>
      <c r="P834" s="35" t="str">
        <f t="shared" ca="1" si="101"/>
        <v/>
      </c>
      <c r="Q834" s="35" t="str">
        <f t="shared" ca="1" si="102"/>
        <v/>
      </c>
      <c r="R834" s="29" t="e">
        <f ca="1"/>
        <v>#N/A</v>
      </c>
    </row>
    <row r="835" spans="1:18" ht="15.75" x14ac:dyDescent="0.25">
      <c r="A835" s="39" t="str">
        <f t="shared" ca="1" si="99"/>
        <v>valeur 827</v>
      </c>
      <c r="B835" s="65">
        <f t="shared" ca="1" si="96"/>
        <v>481</v>
      </c>
      <c r="H835" s="48">
        <f t="shared" ca="1" si="97"/>
        <v>322</v>
      </c>
      <c r="I835" s="48" t="str">
        <f t="shared" ca="1" si="103"/>
        <v/>
      </c>
      <c r="J835" s="53" t="e">
        <f t="shared" ca="1" si="98"/>
        <v>#NUM!</v>
      </c>
      <c r="K835" s="45">
        <f t="shared" ca="1" si="100"/>
        <v>0</v>
      </c>
      <c r="L835" s="47"/>
      <c r="P835" s="35" t="str">
        <f t="shared" ca="1" si="101"/>
        <v/>
      </c>
      <c r="Q835" s="35" t="str">
        <f t="shared" ca="1" si="102"/>
        <v/>
      </c>
      <c r="R835" s="29" t="e">
        <f ca="1"/>
        <v>#N/A</v>
      </c>
    </row>
    <row r="836" spans="1:18" ht="15.75" x14ac:dyDescent="0.25">
      <c r="A836" s="39" t="str">
        <f t="shared" ca="1" si="99"/>
        <v>valeur 828</v>
      </c>
      <c r="B836" s="65">
        <f t="shared" ca="1" si="96"/>
        <v>345</v>
      </c>
      <c r="H836" s="48">
        <f t="shared" ca="1" si="97"/>
        <v>322</v>
      </c>
      <c r="I836" s="48" t="str">
        <f t="shared" ca="1" si="103"/>
        <v/>
      </c>
      <c r="J836" s="53" t="e">
        <f t="shared" ca="1" si="98"/>
        <v>#NUM!</v>
      </c>
      <c r="K836" s="45">
        <f t="shared" ca="1" si="100"/>
        <v>0</v>
      </c>
      <c r="L836" s="47"/>
      <c r="P836" s="35" t="str">
        <f t="shared" ca="1" si="101"/>
        <v/>
      </c>
      <c r="Q836" s="35" t="str">
        <f t="shared" ca="1" si="102"/>
        <v/>
      </c>
      <c r="R836" s="29" t="e">
        <f ca="1"/>
        <v>#N/A</v>
      </c>
    </row>
    <row r="837" spans="1:18" ht="15.75" x14ac:dyDescent="0.25">
      <c r="A837" s="39" t="str">
        <f t="shared" ca="1" si="99"/>
        <v>valeur 829</v>
      </c>
      <c r="B837" s="65">
        <f t="shared" ca="1" si="96"/>
        <v>267</v>
      </c>
      <c r="H837" s="48">
        <f t="shared" ca="1" si="97"/>
        <v>322</v>
      </c>
      <c r="I837" s="48" t="str">
        <f t="shared" ca="1" si="103"/>
        <v/>
      </c>
      <c r="J837" s="53" t="e">
        <f t="shared" ca="1" si="98"/>
        <v>#NUM!</v>
      </c>
      <c r="K837" s="45">
        <f t="shared" ca="1" si="100"/>
        <v>0</v>
      </c>
      <c r="L837" s="47"/>
      <c r="P837" s="35" t="str">
        <f t="shared" ca="1" si="101"/>
        <v/>
      </c>
      <c r="Q837" s="35" t="str">
        <f t="shared" ca="1" si="102"/>
        <v/>
      </c>
      <c r="R837" s="29" t="e">
        <f ca="1"/>
        <v>#N/A</v>
      </c>
    </row>
    <row r="838" spans="1:18" ht="15.75" x14ac:dyDescent="0.25">
      <c r="A838" s="39" t="str">
        <f t="shared" ca="1" si="99"/>
        <v>valeur 830</v>
      </c>
      <c r="B838" s="65">
        <f t="shared" ca="1" si="96"/>
        <v>385</v>
      </c>
      <c r="H838" s="48">
        <f t="shared" ca="1" si="97"/>
        <v>322</v>
      </c>
      <c r="I838" s="48" t="str">
        <f t="shared" ca="1" si="103"/>
        <v/>
      </c>
      <c r="J838" s="53" t="e">
        <f t="shared" ca="1" si="98"/>
        <v>#NUM!</v>
      </c>
      <c r="K838" s="45">
        <f t="shared" ca="1" si="100"/>
        <v>0</v>
      </c>
      <c r="L838" s="47"/>
      <c r="P838" s="35" t="str">
        <f t="shared" ca="1" si="101"/>
        <v/>
      </c>
      <c r="Q838" s="35" t="str">
        <f t="shared" ca="1" si="102"/>
        <v/>
      </c>
      <c r="R838" s="29" t="e">
        <f ca="1"/>
        <v>#N/A</v>
      </c>
    </row>
    <row r="839" spans="1:18" ht="15.75" x14ac:dyDescent="0.25">
      <c r="A839" s="39" t="str">
        <f t="shared" ca="1" si="99"/>
        <v>valeur 831</v>
      </c>
      <c r="B839" s="65">
        <f t="shared" ca="1" si="96"/>
        <v>301</v>
      </c>
      <c r="H839" s="48">
        <f t="shared" ca="1" si="97"/>
        <v>323</v>
      </c>
      <c r="I839" s="48">
        <f t="shared" ca="1" si="103"/>
        <v>323</v>
      </c>
      <c r="J839" s="53" t="e">
        <f t="shared" ca="1" si="98"/>
        <v>#NUM!</v>
      </c>
      <c r="K839" s="45">
        <f t="shared" ca="1" si="100"/>
        <v>0</v>
      </c>
      <c r="L839" s="47"/>
      <c r="P839" s="35" t="str">
        <f t="shared" ca="1" si="101"/>
        <v/>
      </c>
      <c r="Q839" s="35" t="str">
        <f t="shared" ca="1" si="102"/>
        <v/>
      </c>
      <c r="R839" s="29" t="e">
        <f ca="1"/>
        <v>#N/A</v>
      </c>
    </row>
    <row r="840" spans="1:18" ht="15.75" x14ac:dyDescent="0.25">
      <c r="A840" s="39" t="str">
        <f t="shared" ca="1" si="99"/>
        <v>valeur 832</v>
      </c>
      <c r="B840" s="65">
        <f t="shared" ca="1" si="96"/>
        <v>254</v>
      </c>
      <c r="H840" s="48">
        <f t="shared" ca="1" si="97"/>
        <v>323</v>
      </c>
      <c r="I840" s="48" t="str">
        <f t="shared" ca="1" si="103"/>
        <v/>
      </c>
      <c r="J840" s="53" t="e">
        <f t="shared" ca="1" si="98"/>
        <v>#NUM!</v>
      </c>
      <c r="K840" s="45">
        <f t="shared" ca="1" si="100"/>
        <v>0</v>
      </c>
      <c r="L840" s="47"/>
      <c r="P840" s="35" t="str">
        <f t="shared" ca="1" si="101"/>
        <v/>
      </c>
      <c r="Q840" s="35" t="str">
        <f t="shared" ca="1" si="102"/>
        <v/>
      </c>
      <c r="R840" s="29" t="e">
        <f ca="1"/>
        <v>#N/A</v>
      </c>
    </row>
    <row r="841" spans="1:18" ht="15.75" x14ac:dyDescent="0.25">
      <c r="A841" s="39" t="str">
        <f t="shared" ca="1" si="99"/>
        <v>valeur 833</v>
      </c>
      <c r="B841" s="65">
        <f t="shared" ref="B841:B904" ca="1" si="104">RANDBETWEEN(200,500)</f>
        <v>478</v>
      </c>
      <c r="H841" s="48">
        <f t="shared" ref="H841:H904" ca="1" si="105" xml:space="preserve"> IFERROR(     (IF(  $L$6="Décroissant",  (LARGE($B$9:$B$2008, ROW()-8)),IF($L$6="Croissant",(SMALL($B$9:$B$2008, ROW()-8)),""))),"")</f>
        <v>323</v>
      </c>
      <c r="I841" s="48" t="str">
        <f t="shared" ca="1" si="103"/>
        <v/>
      </c>
      <c r="J841" s="53" t="e">
        <f t="shared" ref="J841:J904" ca="1" si="106">IF(  $L$6="Décroissant",  (LARGE($I$9:$I$2008, ROW()-8)),IF($L$6="Croissant",(SMALL($I$9:$I$2008, ROW()-8)),""))</f>
        <v>#NUM!</v>
      </c>
      <c r="K841" s="45">
        <f t="shared" ca="1" si="100"/>
        <v>0</v>
      </c>
      <c r="L841" s="47"/>
      <c r="P841" s="35" t="str">
        <f t="shared" ca="1" si="101"/>
        <v/>
      </c>
      <c r="Q841" s="35" t="str">
        <f t="shared" ca="1" si="102"/>
        <v/>
      </c>
      <c r="R841" s="29" t="e">
        <f ca="1"/>
        <v>#N/A</v>
      </c>
    </row>
    <row r="842" spans="1:18" ht="15.75" x14ac:dyDescent="0.25">
      <c r="A842" s="39" t="str">
        <f t="shared" ref="A842:A905" ca="1" si="107" xml:space="preserve"> IF(  B842&lt;&gt;"", ("valeur " &amp;ROW()-8),"")</f>
        <v>valeur 834</v>
      </c>
      <c r="B842" s="65">
        <f t="shared" ca="1" si="104"/>
        <v>495</v>
      </c>
      <c r="H842" s="48">
        <f t="shared" ca="1" si="105"/>
        <v>323</v>
      </c>
      <c r="I842" s="48" t="str">
        <f t="shared" ca="1" si="103"/>
        <v/>
      </c>
      <c r="J842" s="53" t="e">
        <f t="shared" ca="1" si="106"/>
        <v>#NUM!</v>
      </c>
      <c r="K842" s="45">
        <f t="shared" ref="K842:K905" ca="1" si="108">COUNTIF($B$9:$B$2008,J842)</f>
        <v>0</v>
      </c>
      <c r="L842" s="47"/>
      <c r="P842" s="35" t="str">
        <f t="shared" ref="P842:P905" ca="1" si="109" xml:space="preserve"> IFERROR(   (IF(P841+$U$9&gt;MAX($B$9:$B$10008),"",$U$9+P841)),"")</f>
        <v/>
      </c>
      <c r="Q842" s="35" t="str">
        <f t="shared" ref="Q842:Q905" ca="1" si="110" xml:space="preserve"> IFERROR(( IF(  P842+$U$9-1 &gt;MAX($B$9:$B$10008),"",P842+$U$9-1)),"")</f>
        <v/>
      </c>
      <c r="R842" s="29" t="e">
        <f ca="1"/>
        <v>#N/A</v>
      </c>
    </row>
    <row r="843" spans="1:18" ht="15.75" x14ac:dyDescent="0.25">
      <c r="A843" s="39" t="str">
        <f t="shared" ca="1" si="107"/>
        <v>valeur 835</v>
      </c>
      <c r="B843" s="65">
        <f t="shared" ca="1" si="104"/>
        <v>269</v>
      </c>
      <c r="H843" s="48">
        <f t="shared" ca="1" si="105"/>
        <v>323</v>
      </c>
      <c r="I843" s="48" t="str">
        <f t="shared" ref="I843:I906" ca="1" si="111">IF(H843&lt;&gt;H842,H843,"")</f>
        <v/>
      </c>
      <c r="J843" s="53" t="e">
        <f t="shared" ca="1" si="106"/>
        <v>#NUM!</v>
      </c>
      <c r="K843" s="45">
        <f t="shared" ca="1" si="108"/>
        <v>0</v>
      </c>
      <c r="L843" s="47"/>
      <c r="P843" s="35" t="str">
        <f t="shared" ca="1" si="109"/>
        <v/>
      </c>
      <c r="Q843" s="35" t="str">
        <f t="shared" ca="1" si="110"/>
        <v/>
      </c>
      <c r="R843" s="29" t="e">
        <f ca="1"/>
        <v>#N/A</v>
      </c>
    </row>
    <row r="844" spans="1:18" ht="15.75" x14ac:dyDescent="0.25">
      <c r="A844" s="39" t="str">
        <f t="shared" ca="1" si="107"/>
        <v>valeur 836</v>
      </c>
      <c r="B844" s="65">
        <f t="shared" ca="1" si="104"/>
        <v>380</v>
      </c>
      <c r="H844" s="48">
        <f t="shared" ca="1" si="105"/>
        <v>323</v>
      </c>
      <c r="I844" s="48" t="str">
        <f t="shared" ca="1" si="111"/>
        <v/>
      </c>
      <c r="J844" s="53" t="e">
        <f t="shared" ca="1" si="106"/>
        <v>#NUM!</v>
      </c>
      <c r="K844" s="45">
        <f t="shared" ca="1" si="108"/>
        <v>0</v>
      </c>
      <c r="L844" s="47"/>
      <c r="P844" s="35" t="str">
        <f t="shared" ca="1" si="109"/>
        <v/>
      </c>
      <c r="Q844" s="35" t="str">
        <f t="shared" ca="1" si="110"/>
        <v/>
      </c>
      <c r="R844" s="29" t="e">
        <f ca="1"/>
        <v>#N/A</v>
      </c>
    </row>
    <row r="845" spans="1:18" ht="15.75" x14ac:dyDescent="0.25">
      <c r="A845" s="39" t="str">
        <f t="shared" ca="1" si="107"/>
        <v>valeur 837</v>
      </c>
      <c r="B845" s="65">
        <f t="shared" ca="1" si="104"/>
        <v>443</v>
      </c>
      <c r="H845" s="48">
        <f t="shared" ca="1" si="105"/>
        <v>323</v>
      </c>
      <c r="I845" s="48" t="str">
        <f t="shared" ca="1" si="111"/>
        <v/>
      </c>
      <c r="J845" s="53" t="e">
        <f t="shared" ca="1" si="106"/>
        <v>#NUM!</v>
      </c>
      <c r="K845" s="45">
        <f t="shared" ca="1" si="108"/>
        <v>0</v>
      </c>
      <c r="L845" s="47"/>
      <c r="P845" s="35" t="str">
        <f t="shared" ca="1" si="109"/>
        <v/>
      </c>
      <c r="Q845" s="35" t="str">
        <f t="shared" ca="1" si="110"/>
        <v/>
      </c>
      <c r="R845" s="29" t="e">
        <f ca="1"/>
        <v>#N/A</v>
      </c>
    </row>
    <row r="846" spans="1:18" ht="15.75" x14ac:dyDescent="0.25">
      <c r="A846" s="39" t="str">
        <f t="shared" ca="1" si="107"/>
        <v>valeur 838</v>
      </c>
      <c r="B846" s="65">
        <f t="shared" ca="1" si="104"/>
        <v>403</v>
      </c>
      <c r="H846" s="48">
        <f t="shared" ca="1" si="105"/>
        <v>323</v>
      </c>
      <c r="I846" s="48" t="str">
        <f t="shared" ca="1" si="111"/>
        <v/>
      </c>
      <c r="J846" s="53" t="e">
        <f t="shared" ca="1" si="106"/>
        <v>#NUM!</v>
      </c>
      <c r="K846" s="45">
        <f t="shared" ca="1" si="108"/>
        <v>0</v>
      </c>
      <c r="L846" s="47"/>
      <c r="P846" s="35" t="str">
        <f t="shared" ca="1" si="109"/>
        <v/>
      </c>
      <c r="Q846" s="35" t="str">
        <f t="shared" ca="1" si="110"/>
        <v/>
      </c>
      <c r="R846" s="29" t="e">
        <f ca="1"/>
        <v>#N/A</v>
      </c>
    </row>
    <row r="847" spans="1:18" ht="15.75" x14ac:dyDescent="0.25">
      <c r="A847" s="39" t="str">
        <f t="shared" ca="1" si="107"/>
        <v>valeur 839</v>
      </c>
      <c r="B847" s="65">
        <f t="shared" ca="1" si="104"/>
        <v>287</v>
      </c>
      <c r="H847" s="48">
        <f t="shared" ca="1" si="105"/>
        <v>323</v>
      </c>
      <c r="I847" s="48" t="str">
        <f t="shared" ca="1" si="111"/>
        <v/>
      </c>
      <c r="J847" s="53" t="e">
        <f t="shared" ca="1" si="106"/>
        <v>#NUM!</v>
      </c>
      <c r="K847" s="45">
        <f t="shared" ca="1" si="108"/>
        <v>0</v>
      </c>
      <c r="L847" s="47"/>
      <c r="P847" s="35" t="str">
        <f t="shared" ca="1" si="109"/>
        <v/>
      </c>
      <c r="Q847" s="35" t="str">
        <f t="shared" ca="1" si="110"/>
        <v/>
      </c>
      <c r="R847" s="29" t="e">
        <f ca="1"/>
        <v>#N/A</v>
      </c>
    </row>
    <row r="848" spans="1:18" ht="15.75" x14ac:dyDescent="0.25">
      <c r="A848" s="39" t="str">
        <f t="shared" ca="1" si="107"/>
        <v>valeur 840</v>
      </c>
      <c r="B848" s="65">
        <f t="shared" ca="1" si="104"/>
        <v>345</v>
      </c>
      <c r="H848" s="48">
        <f t="shared" ca="1" si="105"/>
        <v>324</v>
      </c>
      <c r="I848" s="48">
        <f t="shared" ca="1" si="111"/>
        <v>324</v>
      </c>
      <c r="J848" s="53" t="e">
        <f t="shared" ca="1" si="106"/>
        <v>#NUM!</v>
      </c>
      <c r="K848" s="45">
        <f t="shared" ca="1" si="108"/>
        <v>0</v>
      </c>
      <c r="L848" s="47"/>
      <c r="P848" s="35" t="str">
        <f t="shared" ca="1" si="109"/>
        <v/>
      </c>
      <c r="Q848" s="35" t="str">
        <f t="shared" ca="1" si="110"/>
        <v/>
      </c>
      <c r="R848" s="29" t="e">
        <f ca="1"/>
        <v>#N/A</v>
      </c>
    </row>
    <row r="849" spans="1:18" ht="15.75" x14ac:dyDescent="0.25">
      <c r="A849" s="39" t="str">
        <f t="shared" ca="1" si="107"/>
        <v>valeur 841</v>
      </c>
      <c r="B849" s="65">
        <f t="shared" ca="1" si="104"/>
        <v>361</v>
      </c>
      <c r="H849" s="48">
        <f t="shared" ca="1" si="105"/>
        <v>324</v>
      </c>
      <c r="I849" s="48" t="str">
        <f t="shared" ca="1" si="111"/>
        <v/>
      </c>
      <c r="J849" s="53" t="e">
        <f t="shared" ca="1" si="106"/>
        <v>#NUM!</v>
      </c>
      <c r="K849" s="45">
        <f t="shared" ca="1" si="108"/>
        <v>0</v>
      </c>
      <c r="L849" s="47"/>
      <c r="P849" s="35" t="str">
        <f t="shared" ca="1" si="109"/>
        <v/>
      </c>
      <c r="Q849" s="35" t="str">
        <f t="shared" ca="1" si="110"/>
        <v/>
      </c>
      <c r="R849" s="29" t="e">
        <f ca="1"/>
        <v>#N/A</v>
      </c>
    </row>
    <row r="850" spans="1:18" ht="15.75" x14ac:dyDescent="0.25">
      <c r="A850" s="39" t="str">
        <f t="shared" ca="1" si="107"/>
        <v>valeur 842</v>
      </c>
      <c r="B850" s="65">
        <f t="shared" ca="1" si="104"/>
        <v>264</v>
      </c>
      <c r="H850" s="48">
        <f t="shared" ca="1" si="105"/>
        <v>324</v>
      </c>
      <c r="I850" s="48" t="str">
        <f t="shared" ca="1" si="111"/>
        <v/>
      </c>
      <c r="J850" s="53" t="e">
        <f t="shared" ca="1" si="106"/>
        <v>#NUM!</v>
      </c>
      <c r="K850" s="45">
        <f t="shared" ca="1" si="108"/>
        <v>0</v>
      </c>
      <c r="L850" s="47"/>
      <c r="P850" s="35" t="str">
        <f t="shared" ca="1" si="109"/>
        <v/>
      </c>
      <c r="Q850" s="35" t="str">
        <f t="shared" ca="1" si="110"/>
        <v/>
      </c>
      <c r="R850" s="29" t="e">
        <f ca="1"/>
        <v>#N/A</v>
      </c>
    </row>
    <row r="851" spans="1:18" ht="15.75" x14ac:dyDescent="0.25">
      <c r="A851" s="39" t="str">
        <f t="shared" ca="1" si="107"/>
        <v>valeur 843</v>
      </c>
      <c r="B851" s="65">
        <f t="shared" ca="1" si="104"/>
        <v>367</v>
      </c>
      <c r="H851" s="48">
        <f t="shared" ca="1" si="105"/>
        <v>324</v>
      </c>
      <c r="I851" s="48" t="str">
        <f t="shared" ca="1" si="111"/>
        <v/>
      </c>
      <c r="J851" s="53" t="e">
        <f t="shared" ca="1" si="106"/>
        <v>#NUM!</v>
      </c>
      <c r="K851" s="45">
        <f t="shared" ca="1" si="108"/>
        <v>0</v>
      </c>
      <c r="L851" s="47"/>
      <c r="P851" s="35" t="str">
        <f t="shared" ca="1" si="109"/>
        <v/>
      </c>
      <c r="Q851" s="35" t="str">
        <f t="shared" ca="1" si="110"/>
        <v/>
      </c>
      <c r="R851" s="29" t="e">
        <f ca="1"/>
        <v>#N/A</v>
      </c>
    </row>
    <row r="852" spans="1:18" ht="15.75" x14ac:dyDescent="0.25">
      <c r="A852" s="39" t="str">
        <f t="shared" ca="1" si="107"/>
        <v>valeur 844</v>
      </c>
      <c r="B852" s="65">
        <f t="shared" ca="1" si="104"/>
        <v>299</v>
      </c>
      <c r="H852" s="48">
        <f t="shared" ca="1" si="105"/>
        <v>325</v>
      </c>
      <c r="I852" s="48">
        <f t="shared" ca="1" si="111"/>
        <v>325</v>
      </c>
      <c r="J852" s="53" t="e">
        <f t="shared" ca="1" si="106"/>
        <v>#NUM!</v>
      </c>
      <c r="K852" s="45">
        <f t="shared" ca="1" si="108"/>
        <v>0</v>
      </c>
      <c r="L852" s="47"/>
      <c r="P852" s="35" t="str">
        <f t="shared" ca="1" si="109"/>
        <v/>
      </c>
      <c r="Q852" s="35" t="str">
        <f t="shared" ca="1" si="110"/>
        <v/>
      </c>
      <c r="R852" s="29" t="e">
        <f ca="1"/>
        <v>#N/A</v>
      </c>
    </row>
    <row r="853" spans="1:18" ht="15.75" x14ac:dyDescent="0.25">
      <c r="A853" s="39" t="str">
        <f t="shared" ca="1" si="107"/>
        <v>valeur 845</v>
      </c>
      <c r="B853" s="65">
        <f t="shared" ca="1" si="104"/>
        <v>308</v>
      </c>
      <c r="H853" s="48">
        <f t="shared" ca="1" si="105"/>
        <v>325</v>
      </c>
      <c r="I853" s="48" t="str">
        <f t="shared" ca="1" si="111"/>
        <v/>
      </c>
      <c r="J853" s="53" t="e">
        <f t="shared" ca="1" si="106"/>
        <v>#NUM!</v>
      </c>
      <c r="K853" s="45">
        <f t="shared" ca="1" si="108"/>
        <v>0</v>
      </c>
      <c r="L853" s="47"/>
      <c r="P853" s="35" t="str">
        <f t="shared" ca="1" si="109"/>
        <v/>
      </c>
      <c r="Q853" s="35" t="str">
        <f t="shared" ca="1" si="110"/>
        <v/>
      </c>
      <c r="R853" s="29" t="e">
        <f ca="1"/>
        <v>#N/A</v>
      </c>
    </row>
    <row r="854" spans="1:18" ht="15.75" x14ac:dyDescent="0.25">
      <c r="A854" s="39" t="str">
        <f t="shared" ca="1" si="107"/>
        <v>valeur 846</v>
      </c>
      <c r="B854" s="65">
        <f t="shared" ca="1" si="104"/>
        <v>293</v>
      </c>
      <c r="H854" s="48">
        <f t="shared" ca="1" si="105"/>
        <v>325</v>
      </c>
      <c r="I854" s="48" t="str">
        <f t="shared" ca="1" si="111"/>
        <v/>
      </c>
      <c r="J854" s="53" t="e">
        <f t="shared" ca="1" si="106"/>
        <v>#NUM!</v>
      </c>
      <c r="K854" s="45">
        <f t="shared" ca="1" si="108"/>
        <v>0</v>
      </c>
      <c r="L854" s="47"/>
      <c r="P854" s="35" t="str">
        <f t="shared" ca="1" si="109"/>
        <v/>
      </c>
      <c r="Q854" s="35" t="str">
        <f t="shared" ca="1" si="110"/>
        <v/>
      </c>
      <c r="R854" s="29" t="e">
        <f ca="1"/>
        <v>#N/A</v>
      </c>
    </row>
    <row r="855" spans="1:18" ht="15.75" x14ac:dyDescent="0.25">
      <c r="A855" s="39" t="str">
        <f t="shared" ca="1" si="107"/>
        <v>valeur 847</v>
      </c>
      <c r="B855" s="65">
        <f t="shared" ca="1" si="104"/>
        <v>361</v>
      </c>
      <c r="H855" s="48">
        <f t="shared" ca="1" si="105"/>
        <v>325</v>
      </c>
      <c r="I855" s="48" t="str">
        <f t="shared" ca="1" si="111"/>
        <v/>
      </c>
      <c r="J855" s="53" t="e">
        <f t="shared" ca="1" si="106"/>
        <v>#NUM!</v>
      </c>
      <c r="K855" s="45">
        <f t="shared" ca="1" si="108"/>
        <v>0</v>
      </c>
      <c r="L855" s="47"/>
      <c r="P855" s="35" t="str">
        <f t="shared" ca="1" si="109"/>
        <v/>
      </c>
      <c r="Q855" s="35" t="str">
        <f t="shared" ca="1" si="110"/>
        <v/>
      </c>
      <c r="R855" s="29" t="e">
        <f ca="1"/>
        <v>#N/A</v>
      </c>
    </row>
    <row r="856" spans="1:18" ht="15.75" x14ac:dyDescent="0.25">
      <c r="A856" s="39" t="str">
        <f t="shared" ca="1" si="107"/>
        <v>valeur 848</v>
      </c>
      <c r="B856" s="65">
        <f t="shared" ca="1" si="104"/>
        <v>226</v>
      </c>
      <c r="H856" s="48">
        <f t="shared" ca="1" si="105"/>
        <v>325</v>
      </c>
      <c r="I856" s="48" t="str">
        <f t="shared" ca="1" si="111"/>
        <v/>
      </c>
      <c r="J856" s="53" t="e">
        <f t="shared" ca="1" si="106"/>
        <v>#NUM!</v>
      </c>
      <c r="K856" s="45">
        <f t="shared" ca="1" si="108"/>
        <v>0</v>
      </c>
      <c r="L856" s="47"/>
      <c r="P856" s="35" t="str">
        <f t="shared" ca="1" si="109"/>
        <v/>
      </c>
      <c r="Q856" s="35" t="str">
        <f t="shared" ca="1" si="110"/>
        <v/>
      </c>
      <c r="R856" s="29" t="e">
        <f ca="1"/>
        <v>#N/A</v>
      </c>
    </row>
    <row r="857" spans="1:18" ht="15.75" x14ac:dyDescent="0.25">
      <c r="A857" s="39" t="str">
        <f t="shared" ca="1" si="107"/>
        <v>valeur 849</v>
      </c>
      <c r="B857" s="65">
        <f t="shared" ca="1" si="104"/>
        <v>397</v>
      </c>
      <c r="H857" s="48">
        <f t="shared" ca="1" si="105"/>
        <v>325</v>
      </c>
      <c r="I857" s="48" t="str">
        <f t="shared" ca="1" si="111"/>
        <v/>
      </c>
      <c r="J857" s="53" t="e">
        <f t="shared" ca="1" si="106"/>
        <v>#NUM!</v>
      </c>
      <c r="K857" s="45">
        <f t="shared" ca="1" si="108"/>
        <v>0</v>
      </c>
      <c r="L857" s="47"/>
      <c r="P857" s="35" t="str">
        <f t="shared" ca="1" si="109"/>
        <v/>
      </c>
      <c r="Q857" s="35" t="str">
        <f t="shared" ca="1" si="110"/>
        <v/>
      </c>
      <c r="R857" s="29" t="e">
        <f ca="1"/>
        <v>#N/A</v>
      </c>
    </row>
    <row r="858" spans="1:18" ht="15.75" x14ac:dyDescent="0.25">
      <c r="A858" s="39" t="str">
        <f t="shared" ca="1" si="107"/>
        <v>valeur 850</v>
      </c>
      <c r="B858" s="65">
        <f t="shared" ca="1" si="104"/>
        <v>212</v>
      </c>
      <c r="H858" s="48">
        <f t="shared" ca="1" si="105"/>
        <v>325</v>
      </c>
      <c r="I858" s="48" t="str">
        <f t="shared" ca="1" si="111"/>
        <v/>
      </c>
      <c r="J858" s="53" t="e">
        <f t="shared" ca="1" si="106"/>
        <v>#NUM!</v>
      </c>
      <c r="K858" s="45">
        <f t="shared" ca="1" si="108"/>
        <v>0</v>
      </c>
      <c r="L858" s="47"/>
      <c r="P858" s="35" t="str">
        <f t="shared" ca="1" si="109"/>
        <v/>
      </c>
      <c r="Q858" s="35" t="str">
        <f t="shared" ca="1" si="110"/>
        <v/>
      </c>
      <c r="R858" s="29" t="e">
        <f ca="1"/>
        <v>#N/A</v>
      </c>
    </row>
    <row r="859" spans="1:18" ht="15.75" x14ac:dyDescent="0.25">
      <c r="A859" s="39" t="str">
        <f t="shared" ca="1" si="107"/>
        <v>valeur 851</v>
      </c>
      <c r="B859" s="65">
        <f t="shared" ca="1" si="104"/>
        <v>209</v>
      </c>
      <c r="H859" s="48">
        <f t="shared" ca="1" si="105"/>
        <v>325</v>
      </c>
      <c r="I859" s="48" t="str">
        <f t="shared" ca="1" si="111"/>
        <v/>
      </c>
      <c r="J859" s="53" t="e">
        <f t="shared" ca="1" si="106"/>
        <v>#NUM!</v>
      </c>
      <c r="K859" s="45">
        <f t="shared" ca="1" si="108"/>
        <v>0</v>
      </c>
      <c r="L859" s="47"/>
      <c r="P859" s="35" t="str">
        <f t="shared" ca="1" si="109"/>
        <v/>
      </c>
      <c r="Q859" s="35" t="str">
        <f t="shared" ca="1" si="110"/>
        <v/>
      </c>
      <c r="R859" s="29" t="e">
        <f ca="1"/>
        <v>#N/A</v>
      </c>
    </row>
    <row r="860" spans="1:18" ht="15.75" x14ac:dyDescent="0.25">
      <c r="A860" s="39" t="str">
        <f t="shared" ca="1" si="107"/>
        <v>valeur 852</v>
      </c>
      <c r="B860" s="65">
        <f t="shared" ca="1" si="104"/>
        <v>248</v>
      </c>
      <c r="H860" s="48">
        <f t="shared" ca="1" si="105"/>
        <v>326</v>
      </c>
      <c r="I860" s="48">
        <f t="shared" ca="1" si="111"/>
        <v>326</v>
      </c>
      <c r="J860" s="53" t="e">
        <f t="shared" ca="1" si="106"/>
        <v>#NUM!</v>
      </c>
      <c r="K860" s="45">
        <f t="shared" ca="1" si="108"/>
        <v>0</v>
      </c>
      <c r="L860" s="47"/>
      <c r="P860" s="35" t="str">
        <f t="shared" ca="1" si="109"/>
        <v/>
      </c>
      <c r="Q860" s="35" t="str">
        <f t="shared" ca="1" si="110"/>
        <v/>
      </c>
      <c r="R860" s="29" t="e">
        <f ca="1"/>
        <v>#N/A</v>
      </c>
    </row>
    <row r="861" spans="1:18" ht="15.75" x14ac:dyDescent="0.25">
      <c r="A861" s="39" t="str">
        <f t="shared" ca="1" si="107"/>
        <v>valeur 853</v>
      </c>
      <c r="B861" s="65">
        <f t="shared" ca="1" si="104"/>
        <v>319</v>
      </c>
      <c r="H861" s="48">
        <f t="shared" ca="1" si="105"/>
        <v>326</v>
      </c>
      <c r="I861" s="48" t="str">
        <f t="shared" ca="1" si="111"/>
        <v/>
      </c>
      <c r="J861" s="53" t="e">
        <f t="shared" ca="1" si="106"/>
        <v>#NUM!</v>
      </c>
      <c r="K861" s="45">
        <f t="shared" ca="1" si="108"/>
        <v>0</v>
      </c>
      <c r="L861" s="47"/>
      <c r="P861" s="35" t="str">
        <f t="shared" ca="1" si="109"/>
        <v/>
      </c>
      <c r="Q861" s="35" t="str">
        <f t="shared" ca="1" si="110"/>
        <v/>
      </c>
      <c r="R861" s="29" t="e">
        <f ca="1"/>
        <v>#N/A</v>
      </c>
    </row>
    <row r="862" spans="1:18" ht="15.75" x14ac:dyDescent="0.25">
      <c r="A862" s="39" t="str">
        <f t="shared" ca="1" si="107"/>
        <v>valeur 854</v>
      </c>
      <c r="B862" s="65">
        <f t="shared" ca="1" si="104"/>
        <v>434</v>
      </c>
      <c r="H862" s="48">
        <f t="shared" ca="1" si="105"/>
        <v>327</v>
      </c>
      <c r="I862" s="48">
        <f t="shared" ca="1" si="111"/>
        <v>327</v>
      </c>
      <c r="J862" s="53" t="e">
        <f t="shared" ca="1" si="106"/>
        <v>#NUM!</v>
      </c>
      <c r="K862" s="45">
        <f t="shared" ca="1" si="108"/>
        <v>0</v>
      </c>
      <c r="L862" s="47"/>
      <c r="P862" s="35" t="str">
        <f t="shared" ca="1" si="109"/>
        <v/>
      </c>
      <c r="Q862" s="35" t="str">
        <f t="shared" ca="1" si="110"/>
        <v/>
      </c>
      <c r="R862" s="29" t="e">
        <f ca="1"/>
        <v>#N/A</v>
      </c>
    </row>
    <row r="863" spans="1:18" ht="15.75" x14ac:dyDescent="0.25">
      <c r="A863" s="39" t="str">
        <f t="shared" ca="1" si="107"/>
        <v>valeur 855</v>
      </c>
      <c r="B863" s="65">
        <f t="shared" ca="1" si="104"/>
        <v>363</v>
      </c>
      <c r="H863" s="48">
        <f t="shared" ca="1" si="105"/>
        <v>327</v>
      </c>
      <c r="I863" s="48" t="str">
        <f t="shared" ca="1" si="111"/>
        <v/>
      </c>
      <c r="J863" s="53" t="e">
        <f t="shared" ca="1" si="106"/>
        <v>#NUM!</v>
      </c>
      <c r="K863" s="45">
        <f t="shared" ca="1" si="108"/>
        <v>0</v>
      </c>
      <c r="L863" s="47"/>
      <c r="P863" s="35" t="str">
        <f t="shared" ca="1" si="109"/>
        <v/>
      </c>
      <c r="Q863" s="35" t="str">
        <f t="shared" ca="1" si="110"/>
        <v/>
      </c>
      <c r="R863" s="29" t="e">
        <f ca="1"/>
        <v>#N/A</v>
      </c>
    </row>
    <row r="864" spans="1:18" ht="15.75" x14ac:dyDescent="0.25">
      <c r="A864" s="39" t="str">
        <f t="shared" ca="1" si="107"/>
        <v>valeur 856</v>
      </c>
      <c r="B864" s="65">
        <f t="shared" ca="1" si="104"/>
        <v>306</v>
      </c>
      <c r="H864" s="48">
        <f t="shared" ca="1" si="105"/>
        <v>327</v>
      </c>
      <c r="I864" s="48" t="str">
        <f t="shared" ca="1" si="111"/>
        <v/>
      </c>
      <c r="J864" s="53" t="e">
        <f t="shared" ca="1" si="106"/>
        <v>#NUM!</v>
      </c>
      <c r="K864" s="45">
        <f t="shared" ca="1" si="108"/>
        <v>0</v>
      </c>
      <c r="L864" s="47"/>
      <c r="P864" s="35" t="str">
        <f t="shared" ca="1" si="109"/>
        <v/>
      </c>
      <c r="Q864" s="35" t="str">
        <f t="shared" ca="1" si="110"/>
        <v/>
      </c>
      <c r="R864" s="29" t="e">
        <f ca="1"/>
        <v>#N/A</v>
      </c>
    </row>
    <row r="865" spans="1:18" ht="15.75" x14ac:dyDescent="0.25">
      <c r="A865" s="39" t="str">
        <f t="shared" ca="1" si="107"/>
        <v>valeur 857</v>
      </c>
      <c r="B865" s="65">
        <f t="shared" ca="1" si="104"/>
        <v>483</v>
      </c>
      <c r="H865" s="48">
        <f t="shared" ca="1" si="105"/>
        <v>327</v>
      </c>
      <c r="I865" s="48" t="str">
        <f t="shared" ca="1" si="111"/>
        <v/>
      </c>
      <c r="J865" s="53" t="e">
        <f t="shared" ca="1" si="106"/>
        <v>#NUM!</v>
      </c>
      <c r="K865" s="45">
        <f t="shared" ca="1" si="108"/>
        <v>0</v>
      </c>
      <c r="L865" s="47"/>
      <c r="P865" s="35" t="str">
        <f t="shared" ca="1" si="109"/>
        <v/>
      </c>
      <c r="Q865" s="35" t="str">
        <f t="shared" ca="1" si="110"/>
        <v/>
      </c>
      <c r="R865" s="29" t="e">
        <f ca="1"/>
        <v>#N/A</v>
      </c>
    </row>
    <row r="866" spans="1:18" ht="15.75" x14ac:dyDescent="0.25">
      <c r="A866" s="39" t="str">
        <f t="shared" ca="1" si="107"/>
        <v>valeur 858</v>
      </c>
      <c r="B866" s="65">
        <f t="shared" ca="1" si="104"/>
        <v>218</v>
      </c>
      <c r="H866" s="48">
        <f t="shared" ca="1" si="105"/>
        <v>327</v>
      </c>
      <c r="I866" s="48" t="str">
        <f t="shared" ca="1" si="111"/>
        <v/>
      </c>
      <c r="J866" s="53" t="e">
        <f t="shared" ca="1" si="106"/>
        <v>#NUM!</v>
      </c>
      <c r="K866" s="45">
        <f t="shared" ca="1" si="108"/>
        <v>0</v>
      </c>
      <c r="L866" s="47"/>
      <c r="P866" s="35" t="str">
        <f t="shared" ca="1" si="109"/>
        <v/>
      </c>
      <c r="Q866" s="35" t="str">
        <f t="shared" ca="1" si="110"/>
        <v/>
      </c>
      <c r="R866" s="29" t="e">
        <f ca="1"/>
        <v>#N/A</v>
      </c>
    </row>
    <row r="867" spans="1:18" ht="15.75" x14ac:dyDescent="0.25">
      <c r="A867" s="39" t="str">
        <f t="shared" ca="1" si="107"/>
        <v>valeur 859</v>
      </c>
      <c r="B867" s="65">
        <f t="shared" ca="1" si="104"/>
        <v>418</v>
      </c>
      <c r="H867" s="48">
        <f t="shared" ca="1" si="105"/>
        <v>327</v>
      </c>
      <c r="I867" s="48" t="str">
        <f t="shared" ca="1" si="111"/>
        <v/>
      </c>
      <c r="J867" s="53" t="e">
        <f t="shared" ca="1" si="106"/>
        <v>#NUM!</v>
      </c>
      <c r="K867" s="45">
        <f t="shared" ca="1" si="108"/>
        <v>0</v>
      </c>
      <c r="L867" s="47"/>
      <c r="P867" s="35" t="str">
        <f t="shared" ca="1" si="109"/>
        <v/>
      </c>
      <c r="Q867" s="35" t="str">
        <f t="shared" ca="1" si="110"/>
        <v/>
      </c>
      <c r="R867" s="29" t="e">
        <f ca="1"/>
        <v>#N/A</v>
      </c>
    </row>
    <row r="868" spans="1:18" ht="15.75" x14ac:dyDescent="0.25">
      <c r="A868" s="39" t="str">
        <f t="shared" ca="1" si="107"/>
        <v>valeur 860</v>
      </c>
      <c r="B868" s="65">
        <f t="shared" ca="1" si="104"/>
        <v>314</v>
      </c>
      <c r="H868" s="48">
        <f t="shared" ca="1" si="105"/>
        <v>327</v>
      </c>
      <c r="I868" s="48" t="str">
        <f t="shared" ca="1" si="111"/>
        <v/>
      </c>
      <c r="J868" s="53" t="e">
        <f t="shared" ca="1" si="106"/>
        <v>#NUM!</v>
      </c>
      <c r="K868" s="45">
        <f t="shared" ca="1" si="108"/>
        <v>0</v>
      </c>
      <c r="L868" s="47"/>
      <c r="P868" s="35" t="str">
        <f t="shared" ca="1" si="109"/>
        <v/>
      </c>
      <c r="Q868" s="35" t="str">
        <f t="shared" ca="1" si="110"/>
        <v/>
      </c>
      <c r="R868" s="29" t="e">
        <f ca="1"/>
        <v>#N/A</v>
      </c>
    </row>
    <row r="869" spans="1:18" ht="15.75" x14ac:dyDescent="0.25">
      <c r="A869" s="39" t="str">
        <f t="shared" ca="1" si="107"/>
        <v>valeur 861</v>
      </c>
      <c r="B869" s="65">
        <f t="shared" ca="1" si="104"/>
        <v>202</v>
      </c>
      <c r="H869" s="48">
        <f t="shared" ca="1" si="105"/>
        <v>327</v>
      </c>
      <c r="I869" s="48" t="str">
        <f t="shared" ca="1" si="111"/>
        <v/>
      </c>
      <c r="J869" s="53" t="e">
        <f t="shared" ca="1" si="106"/>
        <v>#NUM!</v>
      </c>
      <c r="K869" s="45">
        <f t="shared" ca="1" si="108"/>
        <v>0</v>
      </c>
      <c r="L869" s="47"/>
      <c r="P869" s="35" t="str">
        <f t="shared" ca="1" si="109"/>
        <v/>
      </c>
      <c r="Q869" s="35" t="str">
        <f t="shared" ca="1" si="110"/>
        <v/>
      </c>
      <c r="R869" s="29" t="e">
        <f ca="1"/>
        <v>#N/A</v>
      </c>
    </row>
    <row r="870" spans="1:18" ht="15.75" x14ac:dyDescent="0.25">
      <c r="A870" s="39" t="str">
        <f t="shared" ca="1" si="107"/>
        <v>valeur 862</v>
      </c>
      <c r="B870" s="65">
        <f t="shared" ca="1" si="104"/>
        <v>460</v>
      </c>
      <c r="H870" s="48">
        <f t="shared" ca="1" si="105"/>
        <v>327</v>
      </c>
      <c r="I870" s="48" t="str">
        <f t="shared" ca="1" si="111"/>
        <v/>
      </c>
      <c r="J870" s="53" t="e">
        <f t="shared" ca="1" si="106"/>
        <v>#NUM!</v>
      </c>
      <c r="K870" s="45">
        <f t="shared" ca="1" si="108"/>
        <v>0</v>
      </c>
      <c r="L870" s="47"/>
      <c r="P870" s="35" t="str">
        <f t="shared" ca="1" si="109"/>
        <v/>
      </c>
      <c r="Q870" s="35" t="str">
        <f t="shared" ca="1" si="110"/>
        <v/>
      </c>
      <c r="R870" s="29" t="e">
        <f ca="1"/>
        <v>#N/A</v>
      </c>
    </row>
    <row r="871" spans="1:18" ht="15.75" x14ac:dyDescent="0.25">
      <c r="A871" s="39" t="str">
        <f t="shared" ca="1" si="107"/>
        <v>valeur 863</v>
      </c>
      <c r="B871" s="65">
        <f t="shared" ca="1" si="104"/>
        <v>340</v>
      </c>
      <c r="H871" s="48">
        <f t="shared" ca="1" si="105"/>
        <v>328</v>
      </c>
      <c r="I871" s="48">
        <f t="shared" ca="1" si="111"/>
        <v>328</v>
      </c>
      <c r="J871" s="53" t="e">
        <f t="shared" ca="1" si="106"/>
        <v>#NUM!</v>
      </c>
      <c r="K871" s="45">
        <f t="shared" ca="1" si="108"/>
        <v>0</v>
      </c>
      <c r="L871" s="47"/>
      <c r="P871" s="35" t="str">
        <f t="shared" ca="1" si="109"/>
        <v/>
      </c>
      <c r="Q871" s="35" t="str">
        <f t="shared" ca="1" si="110"/>
        <v/>
      </c>
      <c r="R871" s="29" t="e">
        <f ca="1"/>
        <v>#N/A</v>
      </c>
    </row>
    <row r="872" spans="1:18" ht="15.75" x14ac:dyDescent="0.25">
      <c r="A872" s="39" t="str">
        <f t="shared" ca="1" si="107"/>
        <v>valeur 864</v>
      </c>
      <c r="B872" s="65">
        <f t="shared" ca="1" si="104"/>
        <v>439</v>
      </c>
      <c r="H872" s="48">
        <f t="shared" ca="1" si="105"/>
        <v>328</v>
      </c>
      <c r="I872" s="48" t="str">
        <f t="shared" ca="1" si="111"/>
        <v/>
      </c>
      <c r="J872" s="53" t="e">
        <f t="shared" ca="1" si="106"/>
        <v>#NUM!</v>
      </c>
      <c r="K872" s="45">
        <f t="shared" ca="1" si="108"/>
        <v>0</v>
      </c>
      <c r="L872" s="47"/>
      <c r="P872" s="35" t="str">
        <f t="shared" ca="1" si="109"/>
        <v/>
      </c>
      <c r="Q872" s="35" t="str">
        <f t="shared" ca="1" si="110"/>
        <v/>
      </c>
      <c r="R872" s="29" t="e">
        <f ca="1"/>
        <v>#N/A</v>
      </c>
    </row>
    <row r="873" spans="1:18" ht="15.75" x14ac:dyDescent="0.25">
      <c r="A873" s="39" t="str">
        <f t="shared" ca="1" si="107"/>
        <v>valeur 865</v>
      </c>
      <c r="B873" s="65">
        <f t="shared" ca="1" si="104"/>
        <v>302</v>
      </c>
      <c r="H873" s="48">
        <f t="shared" ca="1" si="105"/>
        <v>328</v>
      </c>
      <c r="I873" s="48" t="str">
        <f t="shared" ca="1" si="111"/>
        <v/>
      </c>
      <c r="J873" s="53" t="e">
        <f t="shared" ca="1" si="106"/>
        <v>#NUM!</v>
      </c>
      <c r="K873" s="45">
        <f t="shared" ca="1" si="108"/>
        <v>0</v>
      </c>
      <c r="L873" s="47"/>
      <c r="P873" s="35" t="str">
        <f t="shared" ca="1" si="109"/>
        <v/>
      </c>
      <c r="Q873" s="35" t="str">
        <f t="shared" ca="1" si="110"/>
        <v/>
      </c>
      <c r="R873" s="29" t="e">
        <f ca="1"/>
        <v>#N/A</v>
      </c>
    </row>
    <row r="874" spans="1:18" ht="15.75" x14ac:dyDescent="0.25">
      <c r="A874" s="39" t="str">
        <f t="shared" ca="1" si="107"/>
        <v>valeur 866</v>
      </c>
      <c r="B874" s="65">
        <f t="shared" ca="1" si="104"/>
        <v>242</v>
      </c>
      <c r="H874" s="48">
        <f t="shared" ca="1" si="105"/>
        <v>328</v>
      </c>
      <c r="I874" s="48" t="str">
        <f t="shared" ca="1" si="111"/>
        <v/>
      </c>
      <c r="J874" s="53" t="e">
        <f t="shared" ca="1" si="106"/>
        <v>#NUM!</v>
      </c>
      <c r="K874" s="45">
        <f t="shared" ca="1" si="108"/>
        <v>0</v>
      </c>
      <c r="L874" s="47"/>
      <c r="P874" s="35" t="str">
        <f t="shared" ca="1" si="109"/>
        <v/>
      </c>
      <c r="Q874" s="35" t="str">
        <f t="shared" ca="1" si="110"/>
        <v/>
      </c>
      <c r="R874" s="29" t="e">
        <f ca="1"/>
        <v>#N/A</v>
      </c>
    </row>
    <row r="875" spans="1:18" ht="15.75" x14ac:dyDescent="0.25">
      <c r="A875" s="39" t="str">
        <f t="shared" ca="1" si="107"/>
        <v>valeur 867</v>
      </c>
      <c r="B875" s="65">
        <f t="shared" ca="1" si="104"/>
        <v>485</v>
      </c>
      <c r="H875" s="48">
        <f t="shared" ca="1" si="105"/>
        <v>328</v>
      </c>
      <c r="I875" s="48" t="str">
        <f t="shared" ca="1" si="111"/>
        <v/>
      </c>
      <c r="J875" s="53" t="e">
        <f t="shared" ca="1" si="106"/>
        <v>#NUM!</v>
      </c>
      <c r="K875" s="45">
        <f t="shared" ca="1" si="108"/>
        <v>0</v>
      </c>
      <c r="L875" s="47"/>
      <c r="P875" s="35" t="str">
        <f t="shared" ca="1" si="109"/>
        <v/>
      </c>
      <c r="Q875" s="35" t="str">
        <f t="shared" ca="1" si="110"/>
        <v/>
      </c>
      <c r="R875" s="29" t="e">
        <f ca="1"/>
        <v>#N/A</v>
      </c>
    </row>
    <row r="876" spans="1:18" ht="15.75" x14ac:dyDescent="0.25">
      <c r="A876" s="39" t="str">
        <f t="shared" ca="1" si="107"/>
        <v>valeur 868</v>
      </c>
      <c r="B876" s="65">
        <f t="shared" ca="1" si="104"/>
        <v>348</v>
      </c>
      <c r="H876" s="48">
        <f t="shared" ca="1" si="105"/>
        <v>328</v>
      </c>
      <c r="I876" s="48" t="str">
        <f t="shared" ca="1" si="111"/>
        <v/>
      </c>
      <c r="J876" s="53" t="e">
        <f t="shared" ca="1" si="106"/>
        <v>#NUM!</v>
      </c>
      <c r="K876" s="45">
        <f t="shared" ca="1" si="108"/>
        <v>0</v>
      </c>
      <c r="L876" s="47"/>
      <c r="P876" s="35" t="str">
        <f t="shared" ca="1" si="109"/>
        <v/>
      </c>
      <c r="Q876" s="35" t="str">
        <f t="shared" ca="1" si="110"/>
        <v/>
      </c>
      <c r="R876" s="29" t="e">
        <f ca="1"/>
        <v>#N/A</v>
      </c>
    </row>
    <row r="877" spans="1:18" ht="15.75" x14ac:dyDescent="0.25">
      <c r="A877" s="39" t="str">
        <f t="shared" ca="1" si="107"/>
        <v>valeur 869</v>
      </c>
      <c r="B877" s="65">
        <f t="shared" ca="1" si="104"/>
        <v>370</v>
      </c>
      <c r="H877" s="48">
        <f t="shared" ca="1" si="105"/>
        <v>328</v>
      </c>
      <c r="I877" s="48" t="str">
        <f t="shared" ca="1" si="111"/>
        <v/>
      </c>
      <c r="J877" s="53" t="e">
        <f t="shared" ca="1" si="106"/>
        <v>#NUM!</v>
      </c>
      <c r="K877" s="45">
        <f t="shared" ca="1" si="108"/>
        <v>0</v>
      </c>
      <c r="L877" s="47"/>
      <c r="P877" s="35" t="str">
        <f t="shared" ca="1" si="109"/>
        <v/>
      </c>
      <c r="Q877" s="35" t="str">
        <f t="shared" ca="1" si="110"/>
        <v/>
      </c>
      <c r="R877" s="29" t="e">
        <f ca="1"/>
        <v>#N/A</v>
      </c>
    </row>
    <row r="878" spans="1:18" ht="15.75" x14ac:dyDescent="0.25">
      <c r="A878" s="39" t="str">
        <f t="shared" ca="1" si="107"/>
        <v>valeur 870</v>
      </c>
      <c r="B878" s="65">
        <f t="shared" ca="1" si="104"/>
        <v>444</v>
      </c>
      <c r="H878" s="48">
        <f t="shared" ca="1" si="105"/>
        <v>328</v>
      </c>
      <c r="I878" s="48" t="str">
        <f t="shared" ca="1" si="111"/>
        <v/>
      </c>
      <c r="J878" s="53" t="e">
        <f t="shared" ca="1" si="106"/>
        <v>#NUM!</v>
      </c>
      <c r="K878" s="45">
        <f t="shared" ca="1" si="108"/>
        <v>0</v>
      </c>
      <c r="L878" s="47"/>
      <c r="P878" s="35" t="str">
        <f t="shared" ca="1" si="109"/>
        <v/>
      </c>
      <c r="Q878" s="35" t="str">
        <f t="shared" ca="1" si="110"/>
        <v/>
      </c>
      <c r="R878" s="29" t="e">
        <f ca="1"/>
        <v>#N/A</v>
      </c>
    </row>
    <row r="879" spans="1:18" ht="15.75" x14ac:dyDescent="0.25">
      <c r="A879" s="39" t="str">
        <f t="shared" ca="1" si="107"/>
        <v>valeur 871</v>
      </c>
      <c r="B879" s="65">
        <f t="shared" ca="1" si="104"/>
        <v>284</v>
      </c>
      <c r="H879" s="48">
        <f t="shared" ca="1" si="105"/>
        <v>329</v>
      </c>
      <c r="I879" s="48">
        <f t="shared" ca="1" si="111"/>
        <v>329</v>
      </c>
      <c r="J879" s="53" t="e">
        <f t="shared" ca="1" si="106"/>
        <v>#NUM!</v>
      </c>
      <c r="K879" s="45">
        <f t="shared" ca="1" si="108"/>
        <v>0</v>
      </c>
      <c r="L879" s="47"/>
      <c r="P879" s="35" t="str">
        <f t="shared" ca="1" si="109"/>
        <v/>
      </c>
      <c r="Q879" s="35" t="str">
        <f t="shared" ca="1" si="110"/>
        <v/>
      </c>
      <c r="R879" s="29" t="e">
        <f ca="1"/>
        <v>#N/A</v>
      </c>
    </row>
    <row r="880" spans="1:18" ht="15.75" x14ac:dyDescent="0.25">
      <c r="A880" s="39" t="str">
        <f t="shared" ca="1" si="107"/>
        <v>valeur 872</v>
      </c>
      <c r="B880" s="65">
        <f t="shared" ca="1" si="104"/>
        <v>456</v>
      </c>
      <c r="H880" s="48">
        <f t="shared" ca="1" si="105"/>
        <v>329</v>
      </c>
      <c r="I880" s="48" t="str">
        <f t="shared" ca="1" si="111"/>
        <v/>
      </c>
      <c r="J880" s="53" t="e">
        <f t="shared" ca="1" si="106"/>
        <v>#NUM!</v>
      </c>
      <c r="K880" s="45">
        <f t="shared" ca="1" si="108"/>
        <v>0</v>
      </c>
      <c r="L880" s="47"/>
      <c r="P880" s="35" t="str">
        <f t="shared" ca="1" si="109"/>
        <v/>
      </c>
      <c r="Q880" s="35" t="str">
        <f t="shared" ca="1" si="110"/>
        <v/>
      </c>
      <c r="R880" s="29" t="e">
        <f ca="1"/>
        <v>#N/A</v>
      </c>
    </row>
    <row r="881" spans="1:18" ht="15.75" x14ac:dyDescent="0.25">
      <c r="A881" s="39" t="str">
        <f t="shared" ca="1" si="107"/>
        <v>valeur 873</v>
      </c>
      <c r="B881" s="65">
        <f t="shared" ca="1" si="104"/>
        <v>382</v>
      </c>
      <c r="H881" s="48">
        <f t="shared" ca="1" si="105"/>
        <v>329</v>
      </c>
      <c r="I881" s="48" t="str">
        <f t="shared" ca="1" si="111"/>
        <v/>
      </c>
      <c r="J881" s="53" t="e">
        <f t="shared" ca="1" si="106"/>
        <v>#NUM!</v>
      </c>
      <c r="K881" s="45">
        <f t="shared" ca="1" si="108"/>
        <v>0</v>
      </c>
      <c r="L881" s="47"/>
      <c r="P881" s="35" t="str">
        <f t="shared" ca="1" si="109"/>
        <v/>
      </c>
      <c r="Q881" s="35" t="str">
        <f t="shared" ca="1" si="110"/>
        <v/>
      </c>
      <c r="R881" s="29" t="e">
        <f ca="1"/>
        <v>#N/A</v>
      </c>
    </row>
    <row r="882" spans="1:18" ht="15.75" x14ac:dyDescent="0.25">
      <c r="A882" s="39" t="str">
        <f t="shared" ca="1" si="107"/>
        <v>valeur 874</v>
      </c>
      <c r="B882" s="65">
        <f t="shared" ca="1" si="104"/>
        <v>386</v>
      </c>
      <c r="H882" s="48">
        <f t="shared" ca="1" si="105"/>
        <v>329</v>
      </c>
      <c r="I882" s="48" t="str">
        <f t="shared" ca="1" si="111"/>
        <v/>
      </c>
      <c r="J882" s="53" t="e">
        <f t="shared" ca="1" si="106"/>
        <v>#NUM!</v>
      </c>
      <c r="K882" s="45">
        <f t="shared" ca="1" si="108"/>
        <v>0</v>
      </c>
      <c r="L882" s="47"/>
      <c r="P882" s="35" t="str">
        <f t="shared" ca="1" si="109"/>
        <v/>
      </c>
      <c r="Q882" s="35" t="str">
        <f t="shared" ca="1" si="110"/>
        <v/>
      </c>
      <c r="R882" s="29" t="e">
        <f ca="1"/>
        <v>#N/A</v>
      </c>
    </row>
    <row r="883" spans="1:18" ht="15.75" x14ac:dyDescent="0.25">
      <c r="A883" s="39" t="str">
        <f t="shared" ca="1" si="107"/>
        <v>valeur 875</v>
      </c>
      <c r="B883" s="65">
        <f t="shared" ca="1" si="104"/>
        <v>265</v>
      </c>
      <c r="H883" s="48">
        <f t="shared" ca="1" si="105"/>
        <v>329</v>
      </c>
      <c r="I883" s="48" t="str">
        <f t="shared" ca="1" si="111"/>
        <v/>
      </c>
      <c r="J883" s="53" t="e">
        <f t="shared" ca="1" si="106"/>
        <v>#NUM!</v>
      </c>
      <c r="K883" s="45">
        <f t="shared" ca="1" si="108"/>
        <v>0</v>
      </c>
      <c r="L883" s="47"/>
      <c r="P883" s="35" t="str">
        <f t="shared" ca="1" si="109"/>
        <v/>
      </c>
      <c r="Q883" s="35" t="str">
        <f t="shared" ca="1" si="110"/>
        <v/>
      </c>
      <c r="R883" s="29" t="e">
        <f ca="1"/>
        <v>#N/A</v>
      </c>
    </row>
    <row r="884" spans="1:18" ht="15.75" x14ac:dyDescent="0.25">
      <c r="A884" s="39" t="str">
        <f t="shared" ca="1" si="107"/>
        <v>valeur 876</v>
      </c>
      <c r="B884" s="65">
        <f t="shared" ca="1" si="104"/>
        <v>462</v>
      </c>
      <c r="H884" s="48">
        <f t="shared" ca="1" si="105"/>
        <v>329</v>
      </c>
      <c r="I884" s="48" t="str">
        <f t="shared" ca="1" si="111"/>
        <v/>
      </c>
      <c r="J884" s="53" t="e">
        <f t="shared" ca="1" si="106"/>
        <v>#NUM!</v>
      </c>
      <c r="K884" s="45">
        <f t="shared" ca="1" si="108"/>
        <v>0</v>
      </c>
      <c r="L884" s="47"/>
      <c r="P884" s="35" t="str">
        <f t="shared" ca="1" si="109"/>
        <v/>
      </c>
      <c r="Q884" s="35" t="str">
        <f t="shared" ca="1" si="110"/>
        <v/>
      </c>
      <c r="R884" s="29" t="e">
        <f ca="1"/>
        <v>#N/A</v>
      </c>
    </row>
    <row r="885" spans="1:18" ht="15.75" x14ac:dyDescent="0.25">
      <c r="A885" s="39" t="str">
        <f t="shared" ca="1" si="107"/>
        <v>valeur 877</v>
      </c>
      <c r="B885" s="65">
        <f t="shared" ca="1" si="104"/>
        <v>268</v>
      </c>
      <c r="H885" s="48">
        <f t="shared" ca="1" si="105"/>
        <v>330</v>
      </c>
      <c r="I885" s="48">
        <f t="shared" ca="1" si="111"/>
        <v>330</v>
      </c>
      <c r="J885" s="53" t="e">
        <f t="shared" ca="1" si="106"/>
        <v>#NUM!</v>
      </c>
      <c r="K885" s="45">
        <f t="shared" ca="1" si="108"/>
        <v>0</v>
      </c>
      <c r="L885" s="47"/>
      <c r="P885" s="35" t="str">
        <f t="shared" ca="1" si="109"/>
        <v/>
      </c>
      <c r="Q885" s="35" t="str">
        <f t="shared" ca="1" si="110"/>
        <v/>
      </c>
      <c r="R885" s="29" t="e">
        <f ca="1"/>
        <v>#N/A</v>
      </c>
    </row>
    <row r="886" spans="1:18" ht="15.75" x14ac:dyDescent="0.25">
      <c r="A886" s="39" t="str">
        <f t="shared" ca="1" si="107"/>
        <v>valeur 878</v>
      </c>
      <c r="B886" s="65">
        <f t="shared" ca="1" si="104"/>
        <v>344</v>
      </c>
      <c r="H886" s="48">
        <f t="shared" ca="1" si="105"/>
        <v>330</v>
      </c>
      <c r="I886" s="48" t="str">
        <f t="shared" ca="1" si="111"/>
        <v/>
      </c>
      <c r="J886" s="53" t="e">
        <f t="shared" ca="1" si="106"/>
        <v>#NUM!</v>
      </c>
      <c r="K886" s="45">
        <f t="shared" ca="1" si="108"/>
        <v>0</v>
      </c>
      <c r="L886" s="47"/>
      <c r="P886" s="35" t="str">
        <f t="shared" ca="1" si="109"/>
        <v/>
      </c>
      <c r="Q886" s="35" t="str">
        <f t="shared" ca="1" si="110"/>
        <v/>
      </c>
      <c r="R886" s="29" t="e">
        <f ca="1"/>
        <v>#N/A</v>
      </c>
    </row>
    <row r="887" spans="1:18" ht="15.75" x14ac:dyDescent="0.25">
      <c r="A887" s="39" t="str">
        <f t="shared" ca="1" si="107"/>
        <v>valeur 879</v>
      </c>
      <c r="B887" s="65">
        <f t="shared" ca="1" si="104"/>
        <v>244</v>
      </c>
      <c r="H887" s="48">
        <f t="shared" ca="1" si="105"/>
        <v>330</v>
      </c>
      <c r="I887" s="48" t="str">
        <f t="shared" ca="1" si="111"/>
        <v/>
      </c>
      <c r="J887" s="53" t="e">
        <f t="shared" ca="1" si="106"/>
        <v>#NUM!</v>
      </c>
      <c r="K887" s="45">
        <f t="shared" ca="1" si="108"/>
        <v>0</v>
      </c>
      <c r="L887" s="47"/>
      <c r="P887" s="35" t="str">
        <f t="shared" ca="1" si="109"/>
        <v/>
      </c>
      <c r="Q887" s="35" t="str">
        <f t="shared" ca="1" si="110"/>
        <v/>
      </c>
      <c r="R887" s="29" t="e">
        <f ca="1"/>
        <v>#N/A</v>
      </c>
    </row>
    <row r="888" spans="1:18" ht="15.75" x14ac:dyDescent="0.25">
      <c r="A888" s="39" t="str">
        <f t="shared" ca="1" si="107"/>
        <v>valeur 880</v>
      </c>
      <c r="B888" s="65">
        <f t="shared" ca="1" si="104"/>
        <v>291</v>
      </c>
      <c r="H888" s="48">
        <f t="shared" ca="1" si="105"/>
        <v>330</v>
      </c>
      <c r="I888" s="48" t="str">
        <f t="shared" ca="1" si="111"/>
        <v/>
      </c>
      <c r="J888" s="53" t="e">
        <f t="shared" ca="1" si="106"/>
        <v>#NUM!</v>
      </c>
      <c r="K888" s="45">
        <f t="shared" ca="1" si="108"/>
        <v>0</v>
      </c>
      <c r="L888" s="47"/>
      <c r="P888" s="35" t="str">
        <f t="shared" ca="1" si="109"/>
        <v/>
      </c>
      <c r="Q888" s="35" t="str">
        <f t="shared" ca="1" si="110"/>
        <v/>
      </c>
      <c r="R888" s="29" t="e">
        <f ca="1"/>
        <v>#N/A</v>
      </c>
    </row>
    <row r="889" spans="1:18" ht="15.75" x14ac:dyDescent="0.25">
      <c r="A889" s="39" t="str">
        <f t="shared" ca="1" si="107"/>
        <v>valeur 881</v>
      </c>
      <c r="B889" s="65">
        <f t="shared" ca="1" si="104"/>
        <v>258</v>
      </c>
      <c r="H889" s="48">
        <f t="shared" ca="1" si="105"/>
        <v>330</v>
      </c>
      <c r="I889" s="48" t="str">
        <f t="shared" ca="1" si="111"/>
        <v/>
      </c>
      <c r="J889" s="53" t="e">
        <f t="shared" ca="1" si="106"/>
        <v>#NUM!</v>
      </c>
      <c r="K889" s="45">
        <f t="shared" ca="1" si="108"/>
        <v>0</v>
      </c>
      <c r="L889" s="47"/>
      <c r="P889" s="35" t="str">
        <f t="shared" ca="1" si="109"/>
        <v/>
      </c>
      <c r="Q889" s="35" t="str">
        <f t="shared" ca="1" si="110"/>
        <v/>
      </c>
      <c r="R889" s="29" t="e">
        <f ca="1"/>
        <v>#N/A</v>
      </c>
    </row>
    <row r="890" spans="1:18" ht="15.75" x14ac:dyDescent="0.25">
      <c r="A890" s="39" t="str">
        <f t="shared" ca="1" si="107"/>
        <v>valeur 882</v>
      </c>
      <c r="B890" s="65">
        <f t="shared" ca="1" si="104"/>
        <v>385</v>
      </c>
      <c r="H890" s="48">
        <f t="shared" ca="1" si="105"/>
        <v>330</v>
      </c>
      <c r="I890" s="48" t="str">
        <f t="shared" ca="1" si="111"/>
        <v/>
      </c>
      <c r="J890" s="53" t="e">
        <f t="shared" ca="1" si="106"/>
        <v>#NUM!</v>
      </c>
      <c r="K890" s="45">
        <f t="shared" ca="1" si="108"/>
        <v>0</v>
      </c>
      <c r="L890" s="47"/>
      <c r="P890" s="35" t="str">
        <f t="shared" ca="1" si="109"/>
        <v/>
      </c>
      <c r="Q890" s="35" t="str">
        <f t="shared" ca="1" si="110"/>
        <v/>
      </c>
      <c r="R890" s="29" t="e">
        <f ca="1"/>
        <v>#N/A</v>
      </c>
    </row>
    <row r="891" spans="1:18" ht="15.75" x14ac:dyDescent="0.25">
      <c r="A891" s="39" t="str">
        <f t="shared" ca="1" si="107"/>
        <v>valeur 883</v>
      </c>
      <c r="B891" s="65">
        <f t="shared" ca="1" si="104"/>
        <v>449</v>
      </c>
      <c r="H891" s="48">
        <f t="shared" ca="1" si="105"/>
        <v>330</v>
      </c>
      <c r="I891" s="48" t="str">
        <f t="shared" ca="1" si="111"/>
        <v/>
      </c>
      <c r="J891" s="53" t="e">
        <f t="shared" ca="1" si="106"/>
        <v>#NUM!</v>
      </c>
      <c r="K891" s="45">
        <f t="shared" ca="1" si="108"/>
        <v>0</v>
      </c>
      <c r="L891" s="47"/>
      <c r="P891" s="35" t="str">
        <f t="shared" ca="1" si="109"/>
        <v/>
      </c>
      <c r="Q891" s="35" t="str">
        <f t="shared" ca="1" si="110"/>
        <v/>
      </c>
      <c r="R891" s="29" t="e">
        <f ca="1"/>
        <v>#N/A</v>
      </c>
    </row>
    <row r="892" spans="1:18" ht="15.75" x14ac:dyDescent="0.25">
      <c r="A892" s="39" t="str">
        <f t="shared" ca="1" si="107"/>
        <v>valeur 884</v>
      </c>
      <c r="B892" s="65">
        <f t="shared" ca="1" si="104"/>
        <v>470</v>
      </c>
      <c r="H892" s="48">
        <f t="shared" ca="1" si="105"/>
        <v>330</v>
      </c>
      <c r="I892" s="48" t="str">
        <f t="shared" ca="1" si="111"/>
        <v/>
      </c>
      <c r="J892" s="53" t="e">
        <f t="shared" ca="1" si="106"/>
        <v>#NUM!</v>
      </c>
      <c r="K892" s="45">
        <f t="shared" ca="1" si="108"/>
        <v>0</v>
      </c>
      <c r="L892" s="47"/>
      <c r="P892" s="35" t="str">
        <f t="shared" ca="1" si="109"/>
        <v/>
      </c>
      <c r="Q892" s="35" t="str">
        <f t="shared" ca="1" si="110"/>
        <v/>
      </c>
      <c r="R892" s="29" t="e">
        <f ca="1"/>
        <v>#N/A</v>
      </c>
    </row>
    <row r="893" spans="1:18" ht="15.75" x14ac:dyDescent="0.25">
      <c r="A893" s="39" t="str">
        <f t="shared" ca="1" si="107"/>
        <v>valeur 885</v>
      </c>
      <c r="B893" s="65">
        <f t="shared" ca="1" si="104"/>
        <v>495</v>
      </c>
      <c r="H893" s="48">
        <f t="shared" ca="1" si="105"/>
        <v>330</v>
      </c>
      <c r="I893" s="48" t="str">
        <f t="shared" ca="1" si="111"/>
        <v/>
      </c>
      <c r="J893" s="53" t="e">
        <f t="shared" ca="1" si="106"/>
        <v>#NUM!</v>
      </c>
      <c r="K893" s="45">
        <f t="shared" ca="1" si="108"/>
        <v>0</v>
      </c>
      <c r="L893" s="47"/>
      <c r="P893" s="35" t="str">
        <f t="shared" ca="1" si="109"/>
        <v/>
      </c>
      <c r="Q893" s="35" t="str">
        <f t="shared" ca="1" si="110"/>
        <v/>
      </c>
      <c r="R893" s="29" t="e">
        <f ca="1"/>
        <v>#N/A</v>
      </c>
    </row>
    <row r="894" spans="1:18" ht="15.75" x14ac:dyDescent="0.25">
      <c r="A894" s="39" t="str">
        <f t="shared" ca="1" si="107"/>
        <v>valeur 886</v>
      </c>
      <c r="B894" s="65">
        <f t="shared" ca="1" si="104"/>
        <v>413</v>
      </c>
      <c r="H894" s="48">
        <f t="shared" ca="1" si="105"/>
        <v>330</v>
      </c>
      <c r="I894" s="48" t="str">
        <f t="shared" ca="1" si="111"/>
        <v/>
      </c>
      <c r="J894" s="53" t="e">
        <f t="shared" ca="1" si="106"/>
        <v>#NUM!</v>
      </c>
      <c r="K894" s="45">
        <f t="shared" ca="1" si="108"/>
        <v>0</v>
      </c>
      <c r="L894" s="47"/>
      <c r="P894" s="35" t="str">
        <f t="shared" ca="1" si="109"/>
        <v/>
      </c>
      <c r="Q894" s="35" t="str">
        <f t="shared" ca="1" si="110"/>
        <v/>
      </c>
      <c r="R894" s="29" t="e">
        <f ca="1"/>
        <v>#N/A</v>
      </c>
    </row>
    <row r="895" spans="1:18" ht="15.75" x14ac:dyDescent="0.25">
      <c r="A895" s="39" t="str">
        <f t="shared" ca="1" si="107"/>
        <v>valeur 887</v>
      </c>
      <c r="B895" s="65">
        <f t="shared" ca="1" si="104"/>
        <v>469</v>
      </c>
      <c r="H895" s="48">
        <f t="shared" ca="1" si="105"/>
        <v>331</v>
      </c>
      <c r="I895" s="48">
        <f t="shared" ca="1" si="111"/>
        <v>331</v>
      </c>
      <c r="J895" s="53" t="e">
        <f t="shared" ca="1" si="106"/>
        <v>#NUM!</v>
      </c>
      <c r="K895" s="45">
        <f t="shared" ca="1" si="108"/>
        <v>0</v>
      </c>
      <c r="L895" s="47"/>
      <c r="P895" s="35" t="str">
        <f t="shared" ca="1" si="109"/>
        <v/>
      </c>
      <c r="Q895" s="35" t="str">
        <f t="shared" ca="1" si="110"/>
        <v/>
      </c>
      <c r="R895" s="29" t="e">
        <f ca="1"/>
        <v>#N/A</v>
      </c>
    </row>
    <row r="896" spans="1:18" ht="15.75" x14ac:dyDescent="0.25">
      <c r="A896" s="39" t="str">
        <f t="shared" ca="1" si="107"/>
        <v>valeur 888</v>
      </c>
      <c r="B896" s="65">
        <f t="shared" ca="1" si="104"/>
        <v>451</v>
      </c>
      <c r="H896" s="48">
        <f t="shared" ca="1" si="105"/>
        <v>331</v>
      </c>
      <c r="I896" s="48" t="str">
        <f t="shared" ca="1" si="111"/>
        <v/>
      </c>
      <c r="J896" s="53" t="e">
        <f t="shared" ca="1" si="106"/>
        <v>#NUM!</v>
      </c>
      <c r="K896" s="45">
        <f t="shared" ca="1" si="108"/>
        <v>0</v>
      </c>
      <c r="L896" s="47"/>
      <c r="P896" s="35" t="str">
        <f t="shared" ca="1" si="109"/>
        <v/>
      </c>
      <c r="Q896" s="35" t="str">
        <f t="shared" ca="1" si="110"/>
        <v/>
      </c>
      <c r="R896" s="29" t="e">
        <f ca="1"/>
        <v>#N/A</v>
      </c>
    </row>
    <row r="897" spans="1:18" ht="15.75" x14ac:dyDescent="0.25">
      <c r="A897" s="39" t="str">
        <f t="shared" ca="1" si="107"/>
        <v>valeur 889</v>
      </c>
      <c r="B897" s="65">
        <f t="shared" ca="1" si="104"/>
        <v>291</v>
      </c>
      <c r="H897" s="48">
        <f t="shared" ca="1" si="105"/>
        <v>331</v>
      </c>
      <c r="I897" s="48" t="str">
        <f t="shared" ca="1" si="111"/>
        <v/>
      </c>
      <c r="J897" s="53" t="e">
        <f t="shared" ca="1" si="106"/>
        <v>#NUM!</v>
      </c>
      <c r="K897" s="45">
        <f t="shared" ca="1" si="108"/>
        <v>0</v>
      </c>
      <c r="L897" s="47"/>
      <c r="P897" s="35" t="str">
        <f t="shared" ca="1" si="109"/>
        <v/>
      </c>
      <c r="Q897" s="35" t="str">
        <f t="shared" ca="1" si="110"/>
        <v/>
      </c>
      <c r="R897" s="29" t="e">
        <f ca="1"/>
        <v>#N/A</v>
      </c>
    </row>
    <row r="898" spans="1:18" ht="15.75" x14ac:dyDescent="0.25">
      <c r="A898" s="39" t="str">
        <f t="shared" ca="1" si="107"/>
        <v>valeur 890</v>
      </c>
      <c r="B898" s="65">
        <f t="shared" ca="1" si="104"/>
        <v>473</v>
      </c>
      <c r="H898" s="48">
        <f t="shared" ca="1" si="105"/>
        <v>331</v>
      </c>
      <c r="I898" s="48" t="str">
        <f t="shared" ca="1" si="111"/>
        <v/>
      </c>
      <c r="J898" s="53" t="e">
        <f t="shared" ca="1" si="106"/>
        <v>#NUM!</v>
      </c>
      <c r="K898" s="45">
        <f t="shared" ca="1" si="108"/>
        <v>0</v>
      </c>
      <c r="L898" s="47"/>
      <c r="P898" s="35" t="str">
        <f t="shared" ca="1" si="109"/>
        <v/>
      </c>
      <c r="Q898" s="35" t="str">
        <f t="shared" ca="1" si="110"/>
        <v/>
      </c>
      <c r="R898" s="29" t="e">
        <f ca="1"/>
        <v>#N/A</v>
      </c>
    </row>
    <row r="899" spans="1:18" ht="15.75" x14ac:dyDescent="0.25">
      <c r="A899" s="39" t="str">
        <f t="shared" ca="1" si="107"/>
        <v>valeur 891</v>
      </c>
      <c r="B899" s="65">
        <f t="shared" ca="1" si="104"/>
        <v>244</v>
      </c>
      <c r="H899" s="48">
        <f t="shared" ca="1" si="105"/>
        <v>331</v>
      </c>
      <c r="I899" s="48" t="str">
        <f t="shared" ca="1" si="111"/>
        <v/>
      </c>
      <c r="J899" s="53" t="e">
        <f t="shared" ca="1" si="106"/>
        <v>#NUM!</v>
      </c>
      <c r="K899" s="45">
        <f t="shared" ca="1" si="108"/>
        <v>0</v>
      </c>
      <c r="L899" s="47"/>
      <c r="P899" s="35" t="str">
        <f t="shared" ca="1" si="109"/>
        <v/>
      </c>
      <c r="Q899" s="35" t="str">
        <f t="shared" ca="1" si="110"/>
        <v/>
      </c>
      <c r="R899" s="29" t="e">
        <f ca="1"/>
        <v>#N/A</v>
      </c>
    </row>
    <row r="900" spans="1:18" ht="15.75" x14ac:dyDescent="0.25">
      <c r="A900" s="39" t="str">
        <f t="shared" ca="1" si="107"/>
        <v>valeur 892</v>
      </c>
      <c r="B900" s="65">
        <f t="shared" ca="1" si="104"/>
        <v>399</v>
      </c>
      <c r="H900" s="48">
        <f t="shared" ca="1" si="105"/>
        <v>331</v>
      </c>
      <c r="I900" s="48" t="str">
        <f t="shared" ca="1" si="111"/>
        <v/>
      </c>
      <c r="J900" s="53" t="e">
        <f t="shared" ca="1" si="106"/>
        <v>#NUM!</v>
      </c>
      <c r="K900" s="45">
        <f t="shared" ca="1" si="108"/>
        <v>0</v>
      </c>
      <c r="L900" s="47"/>
      <c r="P900" s="35" t="str">
        <f t="shared" ca="1" si="109"/>
        <v/>
      </c>
      <c r="Q900" s="35" t="str">
        <f t="shared" ca="1" si="110"/>
        <v/>
      </c>
      <c r="R900" s="29" t="e">
        <f ca="1"/>
        <v>#N/A</v>
      </c>
    </row>
    <row r="901" spans="1:18" ht="15.75" x14ac:dyDescent="0.25">
      <c r="A901" s="39" t="str">
        <f t="shared" ca="1" si="107"/>
        <v>valeur 893</v>
      </c>
      <c r="B901" s="65">
        <f t="shared" ca="1" si="104"/>
        <v>358</v>
      </c>
      <c r="H901" s="48">
        <f t="shared" ca="1" si="105"/>
        <v>331</v>
      </c>
      <c r="I901" s="48" t="str">
        <f t="shared" ca="1" si="111"/>
        <v/>
      </c>
      <c r="J901" s="53" t="e">
        <f t="shared" ca="1" si="106"/>
        <v>#NUM!</v>
      </c>
      <c r="K901" s="45">
        <f t="shared" ca="1" si="108"/>
        <v>0</v>
      </c>
      <c r="L901" s="47"/>
      <c r="P901" s="35" t="str">
        <f t="shared" ca="1" si="109"/>
        <v/>
      </c>
      <c r="Q901" s="35" t="str">
        <f t="shared" ca="1" si="110"/>
        <v/>
      </c>
      <c r="R901" s="29" t="e">
        <f ca="1"/>
        <v>#N/A</v>
      </c>
    </row>
    <row r="902" spans="1:18" ht="15.75" x14ac:dyDescent="0.25">
      <c r="A902" s="39" t="str">
        <f t="shared" ca="1" si="107"/>
        <v>valeur 894</v>
      </c>
      <c r="B902" s="65">
        <f t="shared" ca="1" si="104"/>
        <v>413</v>
      </c>
      <c r="H902" s="48">
        <f t="shared" ca="1" si="105"/>
        <v>332</v>
      </c>
      <c r="I902" s="48">
        <f t="shared" ca="1" si="111"/>
        <v>332</v>
      </c>
      <c r="J902" s="53" t="e">
        <f t="shared" ca="1" si="106"/>
        <v>#NUM!</v>
      </c>
      <c r="K902" s="45">
        <f t="shared" ca="1" si="108"/>
        <v>0</v>
      </c>
      <c r="L902" s="47"/>
      <c r="P902" s="35" t="str">
        <f t="shared" ca="1" si="109"/>
        <v/>
      </c>
      <c r="Q902" s="35" t="str">
        <f t="shared" ca="1" si="110"/>
        <v/>
      </c>
      <c r="R902" s="29" t="e">
        <f ca="1"/>
        <v>#N/A</v>
      </c>
    </row>
    <row r="903" spans="1:18" ht="15.75" x14ac:dyDescent="0.25">
      <c r="A903" s="39" t="str">
        <f t="shared" ca="1" si="107"/>
        <v>valeur 895</v>
      </c>
      <c r="B903" s="65">
        <f t="shared" ca="1" si="104"/>
        <v>370</v>
      </c>
      <c r="H903" s="48">
        <f t="shared" ca="1" si="105"/>
        <v>332</v>
      </c>
      <c r="I903" s="48" t="str">
        <f t="shared" ca="1" si="111"/>
        <v/>
      </c>
      <c r="J903" s="53" t="e">
        <f t="shared" ca="1" si="106"/>
        <v>#NUM!</v>
      </c>
      <c r="K903" s="45">
        <f t="shared" ca="1" si="108"/>
        <v>0</v>
      </c>
      <c r="L903" s="47"/>
      <c r="P903" s="35" t="str">
        <f t="shared" ca="1" si="109"/>
        <v/>
      </c>
      <c r="Q903" s="35" t="str">
        <f t="shared" ca="1" si="110"/>
        <v/>
      </c>
      <c r="R903" s="29" t="e">
        <f ca="1"/>
        <v>#N/A</v>
      </c>
    </row>
    <row r="904" spans="1:18" ht="15.75" x14ac:dyDescent="0.25">
      <c r="A904" s="39" t="str">
        <f t="shared" ca="1" si="107"/>
        <v>valeur 896</v>
      </c>
      <c r="B904" s="65">
        <f t="shared" ca="1" si="104"/>
        <v>325</v>
      </c>
      <c r="H904" s="48">
        <f t="shared" ca="1" si="105"/>
        <v>332</v>
      </c>
      <c r="I904" s="48" t="str">
        <f t="shared" ca="1" si="111"/>
        <v/>
      </c>
      <c r="J904" s="53" t="e">
        <f t="shared" ca="1" si="106"/>
        <v>#NUM!</v>
      </c>
      <c r="K904" s="45">
        <f t="shared" ca="1" si="108"/>
        <v>0</v>
      </c>
      <c r="L904" s="47"/>
      <c r="P904" s="35" t="str">
        <f t="shared" ca="1" si="109"/>
        <v/>
      </c>
      <c r="Q904" s="35" t="str">
        <f t="shared" ca="1" si="110"/>
        <v/>
      </c>
      <c r="R904" s="29" t="e">
        <f ca="1"/>
        <v>#N/A</v>
      </c>
    </row>
    <row r="905" spans="1:18" ht="15.75" x14ac:dyDescent="0.25">
      <c r="A905" s="39" t="str">
        <f t="shared" ca="1" si="107"/>
        <v>valeur 897</v>
      </c>
      <c r="B905" s="65">
        <f t="shared" ref="B905:B968" ca="1" si="112">RANDBETWEEN(200,500)</f>
        <v>286</v>
      </c>
      <c r="H905" s="48">
        <f t="shared" ref="H905:H968" ca="1" si="113" xml:space="preserve"> IFERROR(     (IF(  $L$6="Décroissant",  (LARGE($B$9:$B$2008, ROW()-8)),IF($L$6="Croissant",(SMALL($B$9:$B$2008, ROW()-8)),""))),"")</f>
        <v>332</v>
      </c>
      <c r="I905" s="48" t="str">
        <f t="shared" ca="1" si="111"/>
        <v/>
      </c>
      <c r="J905" s="53" t="e">
        <f t="shared" ref="J905:J968" ca="1" si="114">IF(  $L$6="Décroissant",  (LARGE($I$9:$I$2008, ROW()-8)),IF($L$6="Croissant",(SMALL($I$9:$I$2008, ROW()-8)),""))</f>
        <v>#NUM!</v>
      </c>
      <c r="K905" s="45">
        <f t="shared" ca="1" si="108"/>
        <v>0</v>
      </c>
      <c r="L905" s="47"/>
      <c r="P905" s="35" t="str">
        <f t="shared" ca="1" si="109"/>
        <v/>
      </c>
      <c r="Q905" s="35" t="str">
        <f t="shared" ca="1" si="110"/>
        <v/>
      </c>
      <c r="R905" s="29" t="e">
        <f ca="1"/>
        <v>#N/A</v>
      </c>
    </row>
    <row r="906" spans="1:18" ht="15.75" x14ac:dyDescent="0.25">
      <c r="A906" s="39" t="str">
        <f t="shared" ref="A906:A969" ca="1" si="115" xml:space="preserve"> IF(  B906&lt;&gt;"", ("valeur " &amp;ROW()-8),"")</f>
        <v>valeur 898</v>
      </c>
      <c r="B906" s="65">
        <f t="shared" ca="1" si="112"/>
        <v>218</v>
      </c>
      <c r="H906" s="48">
        <f t="shared" ca="1" si="113"/>
        <v>332</v>
      </c>
      <c r="I906" s="48" t="str">
        <f t="shared" ca="1" si="111"/>
        <v/>
      </c>
      <c r="J906" s="53" t="e">
        <f t="shared" ca="1" si="114"/>
        <v>#NUM!</v>
      </c>
      <c r="K906" s="45">
        <f t="shared" ref="K906:K969" ca="1" si="116">COUNTIF($B$9:$B$2008,J906)</f>
        <v>0</v>
      </c>
      <c r="L906" s="47"/>
      <c r="P906" s="35" t="str">
        <f t="shared" ref="P906:P969" ca="1" si="117" xml:space="preserve"> IFERROR(   (IF(P905+$U$9&gt;MAX($B$9:$B$10008),"",$U$9+P905)),"")</f>
        <v/>
      </c>
      <c r="Q906" s="35" t="str">
        <f t="shared" ref="Q906:Q969" ca="1" si="118" xml:space="preserve"> IFERROR(( IF(  P906+$U$9-1 &gt;MAX($B$9:$B$10008),"",P906+$U$9-1)),"")</f>
        <v/>
      </c>
      <c r="R906" s="29" t="e">
        <f ca="1"/>
        <v>#N/A</v>
      </c>
    </row>
    <row r="907" spans="1:18" ht="15.75" x14ac:dyDescent="0.25">
      <c r="A907" s="39" t="str">
        <f t="shared" ca="1" si="115"/>
        <v>valeur 899</v>
      </c>
      <c r="B907" s="65">
        <f t="shared" ca="1" si="112"/>
        <v>310</v>
      </c>
      <c r="H907" s="48">
        <f t="shared" ca="1" si="113"/>
        <v>332</v>
      </c>
      <c r="I907" s="48" t="str">
        <f t="shared" ref="I907:I970" ca="1" si="119">IF(H907&lt;&gt;H906,H907,"")</f>
        <v/>
      </c>
      <c r="J907" s="53" t="e">
        <f t="shared" ca="1" si="114"/>
        <v>#NUM!</v>
      </c>
      <c r="K907" s="45">
        <f t="shared" ca="1" si="116"/>
        <v>0</v>
      </c>
      <c r="L907" s="47"/>
      <c r="P907" s="35" t="str">
        <f t="shared" ca="1" si="117"/>
        <v/>
      </c>
      <c r="Q907" s="35" t="str">
        <f t="shared" ca="1" si="118"/>
        <v/>
      </c>
      <c r="R907" s="29" t="e">
        <f ca="1"/>
        <v>#N/A</v>
      </c>
    </row>
    <row r="908" spans="1:18" ht="15.75" x14ac:dyDescent="0.25">
      <c r="A908" s="39" t="str">
        <f t="shared" ca="1" si="115"/>
        <v>valeur 900</v>
      </c>
      <c r="B908" s="65">
        <f t="shared" ca="1" si="112"/>
        <v>473</v>
      </c>
      <c r="H908" s="48">
        <f t="shared" ca="1" si="113"/>
        <v>332</v>
      </c>
      <c r="I908" s="48" t="str">
        <f t="shared" ca="1" si="119"/>
        <v/>
      </c>
      <c r="J908" s="53" t="e">
        <f t="shared" ca="1" si="114"/>
        <v>#NUM!</v>
      </c>
      <c r="K908" s="45">
        <f t="shared" ca="1" si="116"/>
        <v>0</v>
      </c>
      <c r="L908" s="47"/>
      <c r="P908" s="35" t="str">
        <f t="shared" ca="1" si="117"/>
        <v/>
      </c>
      <c r="Q908" s="35" t="str">
        <f t="shared" ca="1" si="118"/>
        <v/>
      </c>
      <c r="R908" s="29" t="e">
        <f ca="1"/>
        <v>#N/A</v>
      </c>
    </row>
    <row r="909" spans="1:18" ht="15.75" x14ac:dyDescent="0.25">
      <c r="A909" s="39" t="str">
        <f t="shared" ca="1" si="115"/>
        <v>valeur 901</v>
      </c>
      <c r="B909" s="65">
        <f t="shared" ca="1" si="112"/>
        <v>252</v>
      </c>
      <c r="H909" s="48">
        <f t="shared" ca="1" si="113"/>
        <v>333</v>
      </c>
      <c r="I909" s="48">
        <f t="shared" ca="1" si="119"/>
        <v>333</v>
      </c>
      <c r="J909" s="53" t="e">
        <f t="shared" ca="1" si="114"/>
        <v>#NUM!</v>
      </c>
      <c r="K909" s="45">
        <f t="shared" ca="1" si="116"/>
        <v>0</v>
      </c>
      <c r="L909" s="47"/>
      <c r="P909" s="35" t="str">
        <f t="shared" ca="1" si="117"/>
        <v/>
      </c>
      <c r="Q909" s="35" t="str">
        <f t="shared" ca="1" si="118"/>
        <v/>
      </c>
      <c r="R909" s="29" t="e">
        <f ca="1"/>
        <v>#N/A</v>
      </c>
    </row>
    <row r="910" spans="1:18" ht="15.75" x14ac:dyDescent="0.25">
      <c r="A910" s="39" t="str">
        <f t="shared" ca="1" si="115"/>
        <v>valeur 902</v>
      </c>
      <c r="B910" s="65">
        <f t="shared" ca="1" si="112"/>
        <v>352</v>
      </c>
      <c r="H910" s="48">
        <f t="shared" ca="1" si="113"/>
        <v>333</v>
      </c>
      <c r="I910" s="48" t="str">
        <f t="shared" ca="1" si="119"/>
        <v/>
      </c>
      <c r="J910" s="53" t="e">
        <f t="shared" ca="1" si="114"/>
        <v>#NUM!</v>
      </c>
      <c r="K910" s="45">
        <f t="shared" ca="1" si="116"/>
        <v>0</v>
      </c>
      <c r="L910" s="47"/>
      <c r="P910" s="35" t="str">
        <f t="shared" ca="1" si="117"/>
        <v/>
      </c>
      <c r="Q910" s="35" t="str">
        <f t="shared" ca="1" si="118"/>
        <v/>
      </c>
      <c r="R910" s="29" t="e">
        <f ca="1"/>
        <v>#N/A</v>
      </c>
    </row>
    <row r="911" spans="1:18" ht="15.75" x14ac:dyDescent="0.25">
      <c r="A911" s="39" t="str">
        <f t="shared" ca="1" si="115"/>
        <v>valeur 903</v>
      </c>
      <c r="B911" s="65">
        <f t="shared" ca="1" si="112"/>
        <v>250</v>
      </c>
      <c r="H911" s="48">
        <f t="shared" ca="1" si="113"/>
        <v>333</v>
      </c>
      <c r="I911" s="48" t="str">
        <f t="shared" ca="1" si="119"/>
        <v/>
      </c>
      <c r="J911" s="53" t="e">
        <f t="shared" ca="1" si="114"/>
        <v>#NUM!</v>
      </c>
      <c r="K911" s="45">
        <f t="shared" ca="1" si="116"/>
        <v>0</v>
      </c>
      <c r="L911" s="47"/>
      <c r="P911" s="35" t="str">
        <f t="shared" ca="1" si="117"/>
        <v/>
      </c>
      <c r="Q911" s="35" t="str">
        <f t="shared" ca="1" si="118"/>
        <v/>
      </c>
      <c r="R911" s="29" t="e">
        <f ca="1"/>
        <v>#N/A</v>
      </c>
    </row>
    <row r="912" spans="1:18" ht="15.75" x14ac:dyDescent="0.25">
      <c r="A912" s="39" t="str">
        <f t="shared" ca="1" si="115"/>
        <v>valeur 904</v>
      </c>
      <c r="B912" s="65">
        <f t="shared" ca="1" si="112"/>
        <v>425</v>
      </c>
      <c r="H912" s="48">
        <f t="shared" ca="1" si="113"/>
        <v>333</v>
      </c>
      <c r="I912" s="48" t="str">
        <f t="shared" ca="1" si="119"/>
        <v/>
      </c>
      <c r="J912" s="53" t="e">
        <f t="shared" ca="1" si="114"/>
        <v>#NUM!</v>
      </c>
      <c r="K912" s="45">
        <f t="shared" ca="1" si="116"/>
        <v>0</v>
      </c>
      <c r="L912" s="47"/>
      <c r="P912" s="35" t="str">
        <f t="shared" ca="1" si="117"/>
        <v/>
      </c>
      <c r="Q912" s="35" t="str">
        <f t="shared" ca="1" si="118"/>
        <v/>
      </c>
      <c r="R912" s="29" t="e">
        <f ca="1"/>
        <v>#N/A</v>
      </c>
    </row>
    <row r="913" spans="1:18" ht="15.75" x14ac:dyDescent="0.25">
      <c r="A913" s="39" t="str">
        <f t="shared" ca="1" si="115"/>
        <v>valeur 905</v>
      </c>
      <c r="B913" s="65">
        <f t="shared" ca="1" si="112"/>
        <v>204</v>
      </c>
      <c r="H913" s="48">
        <f t="shared" ca="1" si="113"/>
        <v>333</v>
      </c>
      <c r="I913" s="48" t="str">
        <f t="shared" ca="1" si="119"/>
        <v/>
      </c>
      <c r="J913" s="53" t="e">
        <f t="shared" ca="1" si="114"/>
        <v>#NUM!</v>
      </c>
      <c r="K913" s="45">
        <f t="shared" ca="1" si="116"/>
        <v>0</v>
      </c>
      <c r="L913" s="47"/>
      <c r="P913" s="35" t="str">
        <f t="shared" ca="1" si="117"/>
        <v/>
      </c>
      <c r="Q913" s="35" t="str">
        <f t="shared" ca="1" si="118"/>
        <v/>
      </c>
      <c r="R913" s="29" t="e">
        <f ca="1"/>
        <v>#N/A</v>
      </c>
    </row>
    <row r="914" spans="1:18" ht="15.75" x14ac:dyDescent="0.25">
      <c r="A914" s="39" t="str">
        <f t="shared" ca="1" si="115"/>
        <v>valeur 906</v>
      </c>
      <c r="B914" s="65">
        <f t="shared" ca="1" si="112"/>
        <v>217</v>
      </c>
      <c r="H914" s="48">
        <f t="shared" ca="1" si="113"/>
        <v>333</v>
      </c>
      <c r="I914" s="48" t="str">
        <f t="shared" ca="1" si="119"/>
        <v/>
      </c>
      <c r="J914" s="53" t="e">
        <f t="shared" ca="1" si="114"/>
        <v>#NUM!</v>
      </c>
      <c r="K914" s="45">
        <f t="shared" ca="1" si="116"/>
        <v>0</v>
      </c>
      <c r="L914" s="47"/>
      <c r="P914" s="35" t="str">
        <f t="shared" ca="1" si="117"/>
        <v/>
      </c>
      <c r="Q914" s="35" t="str">
        <f t="shared" ca="1" si="118"/>
        <v/>
      </c>
      <c r="R914" s="29" t="e">
        <f ca="1"/>
        <v>#N/A</v>
      </c>
    </row>
    <row r="915" spans="1:18" ht="15.75" x14ac:dyDescent="0.25">
      <c r="A915" s="39" t="str">
        <f t="shared" ca="1" si="115"/>
        <v>valeur 907</v>
      </c>
      <c r="B915" s="65">
        <f t="shared" ca="1" si="112"/>
        <v>246</v>
      </c>
      <c r="H915" s="48">
        <f t="shared" ca="1" si="113"/>
        <v>333</v>
      </c>
      <c r="I915" s="48" t="str">
        <f t="shared" ca="1" si="119"/>
        <v/>
      </c>
      <c r="J915" s="53" t="e">
        <f t="shared" ca="1" si="114"/>
        <v>#NUM!</v>
      </c>
      <c r="K915" s="45">
        <f t="shared" ca="1" si="116"/>
        <v>0</v>
      </c>
      <c r="L915" s="47"/>
      <c r="P915" s="35" t="str">
        <f t="shared" ca="1" si="117"/>
        <v/>
      </c>
      <c r="Q915" s="35" t="str">
        <f t="shared" ca="1" si="118"/>
        <v/>
      </c>
      <c r="R915" s="29" t="e">
        <f ca="1"/>
        <v>#N/A</v>
      </c>
    </row>
    <row r="916" spans="1:18" ht="15.75" x14ac:dyDescent="0.25">
      <c r="A916" s="39" t="str">
        <f t="shared" ca="1" si="115"/>
        <v>valeur 908</v>
      </c>
      <c r="B916" s="65">
        <f t="shared" ca="1" si="112"/>
        <v>351</v>
      </c>
      <c r="H916" s="48">
        <f t="shared" ca="1" si="113"/>
        <v>334</v>
      </c>
      <c r="I916" s="48">
        <f t="shared" ca="1" si="119"/>
        <v>334</v>
      </c>
      <c r="J916" s="53" t="e">
        <f t="shared" ca="1" si="114"/>
        <v>#NUM!</v>
      </c>
      <c r="K916" s="45">
        <f t="shared" ca="1" si="116"/>
        <v>0</v>
      </c>
      <c r="L916" s="47"/>
      <c r="P916" s="35" t="str">
        <f t="shared" ca="1" si="117"/>
        <v/>
      </c>
      <c r="Q916" s="35" t="str">
        <f t="shared" ca="1" si="118"/>
        <v/>
      </c>
      <c r="R916" s="29" t="e">
        <f ca="1"/>
        <v>#N/A</v>
      </c>
    </row>
    <row r="917" spans="1:18" ht="15.75" x14ac:dyDescent="0.25">
      <c r="A917" s="39" t="str">
        <f t="shared" ca="1" si="115"/>
        <v>valeur 909</v>
      </c>
      <c r="B917" s="65">
        <f t="shared" ca="1" si="112"/>
        <v>399</v>
      </c>
      <c r="H917" s="48">
        <f t="shared" ca="1" si="113"/>
        <v>334</v>
      </c>
      <c r="I917" s="48" t="str">
        <f t="shared" ca="1" si="119"/>
        <v/>
      </c>
      <c r="J917" s="53" t="e">
        <f t="shared" ca="1" si="114"/>
        <v>#NUM!</v>
      </c>
      <c r="K917" s="45">
        <f t="shared" ca="1" si="116"/>
        <v>0</v>
      </c>
      <c r="L917" s="47"/>
      <c r="P917" s="35" t="str">
        <f t="shared" ca="1" si="117"/>
        <v/>
      </c>
      <c r="Q917" s="35" t="str">
        <f t="shared" ca="1" si="118"/>
        <v/>
      </c>
      <c r="R917" s="29" t="e">
        <f ca="1"/>
        <v>#N/A</v>
      </c>
    </row>
    <row r="918" spans="1:18" ht="15.75" x14ac:dyDescent="0.25">
      <c r="A918" s="39" t="str">
        <f t="shared" ca="1" si="115"/>
        <v>valeur 910</v>
      </c>
      <c r="B918" s="65">
        <f t="shared" ca="1" si="112"/>
        <v>365</v>
      </c>
      <c r="H918" s="48">
        <f t="shared" ca="1" si="113"/>
        <v>334</v>
      </c>
      <c r="I918" s="48" t="str">
        <f t="shared" ca="1" si="119"/>
        <v/>
      </c>
      <c r="J918" s="53" t="e">
        <f t="shared" ca="1" si="114"/>
        <v>#NUM!</v>
      </c>
      <c r="K918" s="45">
        <f t="shared" ca="1" si="116"/>
        <v>0</v>
      </c>
      <c r="L918" s="47"/>
      <c r="P918" s="35" t="str">
        <f t="shared" ca="1" si="117"/>
        <v/>
      </c>
      <c r="Q918" s="35" t="str">
        <f t="shared" ca="1" si="118"/>
        <v/>
      </c>
      <c r="R918" s="29" t="e">
        <f ca="1"/>
        <v>#N/A</v>
      </c>
    </row>
    <row r="919" spans="1:18" ht="15.75" x14ac:dyDescent="0.25">
      <c r="A919" s="39" t="str">
        <f t="shared" ca="1" si="115"/>
        <v>valeur 911</v>
      </c>
      <c r="B919" s="65">
        <f t="shared" ca="1" si="112"/>
        <v>402</v>
      </c>
      <c r="H919" s="48">
        <f t="shared" ca="1" si="113"/>
        <v>335</v>
      </c>
      <c r="I919" s="48">
        <f t="shared" ca="1" si="119"/>
        <v>335</v>
      </c>
      <c r="J919" s="53" t="e">
        <f t="shared" ca="1" si="114"/>
        <v>#NUM!</v>
      </c>
      <c r="K919" s="45">
        <f t="shared" ca="1" si="116"/>
        <v>0</v>
      </c>
      <c r="L919" s="47"/>
      <c r="P919" s="35" t="str">
        <f t="shared" ca="1" si="117"/>
        <v/>
      </c>
      <c r="Q919" s="35" t="str">
        <f t="shared" ca="1" si="118"/>
        <v/>
      </c>
      <c r="R919" s="29" t="e">
        <f ca="1"/>
        <v>#N/A</v>
      </c>
    </row>
    <row r="920" spans="1:18" ht="15.75" x14ac:dyDescent="0.25">
      <c r="A920" s="39" t="str">
        <f t="shared" ca="1" si="115"/>
        <v>valeur 912</v>
      </c>
      <c r="B920" s="65">
        <f t="shared" ca="1" si="112"/>
        <v>211</v>
      </c>
      <c r="H920" s="48">
        <f t="shared" ca="1" si="113"/>
        <v>335</v>
      </c>
      <c r="I920" s="48" t="str">
        <f t="shared" ca="1" si="119"/>
        <v/>
      </c>
      <c r="J920" s="53" t="e">
        <f t="shared" ca="1" si="114"/>
        <v>#NUM!</v>
      </c>
      <c r="K920" s="45">
        <f t="shared" ca="1" si="116"/>
        <v>0</v>
      </c>
      <c r="L920" s="47"/>
      <c r="P920" s="35" t="str">
        <f t="shared" ca="1" si="117"/>
        <v/>
      </c>
      <c r="Q920" s="35" t="str">
        <f t="shared" ca="1" si="118"/>
        <v/>
      </c>
      <c r="R920" s="29" t="e">
        <f ca="1"/>
        <v>#N/A</v>
      </c>
    </row>
    <row r="921" spans="1:18" ht="15.75" x14ac:dyDescent="0.25">
      <c r="A921" s="39" t="str">
        <f t="shared" ca="1" si="115"/>
        <v>valeur 913</v>
      </c>
      <c r="B921" s="65">
        <f t="shared" ca="1" si="112"/>
        <v>498</v>
      </c>
      <c r="H921" s="48">
        <f t="shared" ca="1" si="113"/>
        <v>335</v>
      </c>
      <c r="I921" s="48" t="str">
        <f t="shared" ca="1" si="119"/>
        <v/>
      </c>
      <c r="J921" s="53" t="e">
        <f t="shared" ca="1" si="114"/>
        <v>#NUM!</v>
      </c>
      <c r="K921" s="45">
        <f t="shared" ca="1" si="116"/>
        <v>0</v>
      </c>
      <c r="L921" s="47"/>
      <c r="P921" s="35" t="str">
        <f t="shared" ca="1" si="117"/>
        <v/>
      </c>
      <c r="Q921" s="35" t="str">
        <f t="shared" ca="1" si="118"/>
        <v/>
      </c>
      <c r="R921" s="29" t="e">
        <f ca="1"/>
        <v>#N/A</v>
      </c>
    </row>
    <row r="922" spans="1:18" ht="15.75" x14ac:dyDescent="0.25">
      <c r="A922" s="39" t="str">
        <f t="shared" ca="1" si="115"/>
        <v>valeur 914</v>
      </c>
      <c r="B922" s="65">
        <f t="shared" ca="1" si="112"/>
        <v>235</v>
      </c>
      <c r="H922" s="48">
        <f t="shared" ca="1" si="113"/>
        <v>335</v>
      </c>
      <c r="I922" s="48" t="str">
        <f t="shared" ca="1" si="119"/>
        <v/>
      </c>
      <c r="J922" s="53" t="e">
        <f t="shared" ca="1" si="114"/>
        <v>#NUM!</v>
      </c>
      <c r="K922" s="45">
        <f t="shared" ca="1" si="116"/>
        <v>0</v>
      </c>
      <c r="L922" s="47"/>
      <c r="P922" s="35" t="str">
        <f t="shared" ca="1" si="117"/>
        <v/>
      </c>
      <c r="Q922" s="35" t="str">
        <f t="shared" ca="1" si="118"/>
        <v/>
      </c>
      <c r="R922" s="29" t="e">
        <f ca="1"/>
        <v>#N/A</v>
      </c>
    </row>
    <row r="923" spans="1:18" ht="15.75" x14ac:dyDescent="0.25">
      <c r="A923" s="39" t="str">
        <f t="shared" ca="1" si="115"/>
        <v>valeur 915</v>
      </c>
      <c r="B923" s="65">
        <f t="shared" ca="1" si="112"/>
        <v>374</v>
      </c>
      <c r="H923" s="48">
        <f t="shared" ca="1" si="113"/>
        <v>335</v>
      </c>
      <c r="I923" s="48" t="str">
        <f t="shared" ca="1" si="119"/>
        <v/>
      </c>
      <c r="J923" s="53" t="e">
        <f t="shared" ca="1" si="114"/>
        <v>#NUM!</v>
      </c>
      <c r="K923" s="45">
        <f t="shared" ca="1" si="116"/>
        <v>0</v>
      </c>
      <c r="L923" s="47"/>
      <c r="P923" s="35" t="str">
        <f t="shared" ca="1" si="117"/>
        <v/>
      </c>
      <c r="Q923" s="35" t="str">
        <f t="shared" ca="1" si="118"/>
        <v/>
      </c>
      <c r="R923" s="29" t="e">
        <f ca="1"/>
        <v>#N/A</v>
      </c>
    </row>
    <row r="924" spans="1:18" ht="15.75" x14ac:dyDescent="0.25">
      <c r="A924" s="39" t="str">
        <f t="shared" ca="1" si="115"/>
        <v>valeur 916</v>
      </c>
      <c r="B924" s="65">
        <f t="shared" ca="1" si="112"/>
        <v>494</v>
      </c>
      <c r="H924" s="48">
        <f t="shared" ca="1" si="113"/>
        <v>336</v>
      </c>
      <c r="I924" s="48">
        <f t="shared" ca="1" si="119"/>
        <v>336</v>
      </c>
      <c r="J924" s="53" t="e">
        <f t="shared" ca="1" si="114"/>
        <v>#NUM!</v>
      </c>
      <c r="K924" s="45">
        <f t="shared" ca="1" si="116"/>
        <v>0</v>
      </c>
      <c r="L924" s="47"/>
      <c r="P924" s="35" t="str">
        <f t="shared" ca="1" si="117"/>
        <v/>
      </c>
      <c r="Q924" s="35" t="str">
        <f t="shared" ca="1" si="118"/>
        <v/>
      </c>
      <c r="R924" s="29" t="e">
        <f ca="1"/>
        <v>#N/A</v>
      </c>
    </row>
    <row r="925" spans="1:18" ht="15.75" x14ac:dyDescent="0.25">
      <c r="A925" s="39" t="str">
        <f t="shared" ca="1" si="115"/>
        <v>valeur 917</v>
      </c>
      <c r="B925" s="65">
        <f t="shared" ca="1" si="112"/>
        <v>447</v>
      </c>
      <c r="H925" s="48">
        <f t="shared" ca="1" si="113"/>
        <v>336</v>
      </c>
      <c r="I925" s="48" t="str">
        <f t="shared" ca="1" si="119"/>
        <v/>
      </c>
      <c r="J925" s="53" t="e">
        <f t="shared" ca="1" si="114"/>
        <v>#NUM!</v>
      </c>
      <c r="K925" s="45">
        <f t="shared" ca="1" si="116"/>
        <v>0</v>
      </c>
      <c r="L925" s="47"/>
      <c r="P925" s="35" t="str">
        <f t="shared" ca="1" si="117"/>
        <v/>
      </c>
      <c r="Q925" s="35" t="str">
        <f t="shared" ca="1" si="118"/>
        <v/>
      </c>
      <c r="R925" s="29" t="e">
        <f ca="1"/>
        <v>#N/A</v>
      </c>
    </row>
    <row r="926" spans="1:18" ht="15.75" x14ac:dyDescent="0.25">
      <c r="A926" s="39" t="str">
        <f t="shared" ca="1" si="115"/>
        <v>valeur 918</v>
      </c>
      <c r="B926" s="65">
        <f t="shared" ca="1" si="112"/>
        <v>380</v>
      </c>
      <c r="H926" s="48">
        <f t="shared" ca="1" si="113"/>
        <v>336</v>
      </c>
      <c r="I926" s="48" t="str">
        <f t="shared" ca="1" si="119"/>
        <v/>
      </c>
      <c r="J926" s="53" t="e">
        <f t="shared" ca="1" si="114"/>
        <v>#NUM!</v>
      </c>
      <c r="K926" s="45">
        <f t="shared" ca="1" si="116"/>
        <v>0</v>
      </c>
      <c r="L926" s="47"/>
      <c r="P926" s="35" t="str">
        <f t="shared" ca="1" si="117"/>
        <v/>
      </c>
      <c r="Q926" s="35" t="str">
        <f t="shared" ca="1" si="118"/>
        <v/>
      </c>
      <c r="R926" s="29" t="e">
        <f ca="1"/>
        <v>#N/A</v>
      </c>
    </row>
    <row r="927" spans="1:18" ht="15.75" x14ac:dyDescent="0.25">
      <c r="A927" s="39" t="str">
        <f t="shared" ca="1" si="115"/>
        <v>valeur 919</v>
      </c>
      <c r="B927" s="65">
        <f t="shared" ca="1" si="112"/>
        <v>483</v>
      </c>
      <c r="H927" s="48">
        <f t="shared" ca="1" si="113"/>
        <v>336</v>
      </c>
      <c r="I927" s="48" t="str">
        <f t="shared" ca="1" si="119"/>
        <v/>
      </c>
      <c r="J927" s="53" t="e">
        <f t="shared" ca="1" si="114"/>
        <v>#NUM!</v>
      </c>
      <c r="K927" s="45">
        <f t="shared" ca="1" si="116"/>
        <v>0</v>
      </c>
      <c r="L927" s="47"/>
      <c r="P927" s="35" t="str">
        <f t="shared" ca="1" si="117"/>
        <v/>
      </c>
      <c r="Q927" s="35" t="str">
        <f t="shared" ca="1" si="118"/>
        <v/>
      </c>
      <c r="R927" s="29" t="e">
        <f ca="1"/>
        <v>#N/A</v>
      </c>
    </row>
    <row r="928" spans="1:18" ht="15.75" x14ac:dyDescent="0.25">
      <c r="A928" s="39" t="str">
        <f t="shared" ca="1" si="115"/>
        <v>valeur 920</v>
      </c>
      <c r="B928" s="65">
        <f t="shared" ca="1" si="112"/>
        <v>451</v>
      </c>
      <c r="H928" s="48">
        <f t="shared" ca="1" si="113"/>
        <v>336</v>
      </c>
      <c r="I928" s="48" t="str">
        <f t="shared" ca="1" si="119"/>
        <v/>
      </c>
      <c r="J928" s="53" t="e">
        <f t="shared" ca="1" si="114"/>
        <v>#NUM!</v>
      </c>
      <c r="K928" s="45">
        <f t="shared" ca="1" si="116"/>
        <v>0</v>
      </c>
      <c r="L928" s="47"/>
      <c r="P928" s="35" t="str">
        <f t="shared" ca="1" si="117"/>
        <v/>
      </c>
      <c r="Q928" s="35" t="str">
        <f t="shared" ca="1" si="118"/>
        <v/>
      </c>
      <c r="R928" s="29" t="e">
        <f ca="1"/>
        <v>#N/A</v>
      </c>
    </row>
    <row r="929" spans="1:18" ht="15.75" x14ac:dyDescent="0.25">
      <c r="A929" s="39" t="str">
        <f t="shared" ca="1" si="115"/>
        <v>valeur 921</v>
      </c>
      <c r="B929" s="65">
        <f t="shared" ca="1" si="112"/>
        <v>310</v>
      </c>
      <c r="H929" s="48">
        <f t="shared" ca="1" si="113"/>
        <v>336</v>
      </c>
      <c r="I929" s="48" t="str">
        <f t="shared" ca="1" si="119"/>
        <v/>
      </c>
      <c r="J929" s="53" t="e">
        <f t="shared" ca="1" si="114"/>
        <v>#NUM!</v>
      </c>
      <c r="K929" s="45">
        <f t="shared" ca="1" si="116"/>
        <v>0</v>
      </c>
      <c r="L929" s="47"/>
      <c r="P929" s="35" t="str">
        <f t="shared" ca="1" si="117"/>
        <v/>
      </c>
      <c r="Q929" s="35" t="str">
        <f t="shared" ca="1" si="118"/>
        <v/>
      </c>
      <c r="R929" s="29" t="e">
        <f ca="1"/>
        <v>#N/A</v>
      </c>
    </row>
    <row r="930" spans="1:18" ht="15.75" x14ac:dyDescent="0.25">
      <c r="A930" s="39" t="str">
        <f t="shared" ca="1" si="115"/>
        <v>valeur 922</v>
      </c>
      <c r="B930" s="65">
        <f t="shared" ca="1" si="112"/>
        <v>305</v>
      </c>
      <c r="H930" s="48">
        <f t="shared" ca="1" si="113"/>
        <v>336</v>
      </c>
      <c r="I930" s="48" t="str">
        <f t="shared" ca="1" si="119"/>
        <v/>
      </c>
      <c r="J930" s="53" t="e">
        <f t="shared" ca="1" si="114"/>
        <v>#NUM!</v>
      </c>
      <c r="K930" s="45">
        <f t="shared" ca="1" si="116"/>
        <v>0</v>
      </c>
      <c r="L930" s="47"/>
      <c r="P930" s="35" t="str">
        <f t="shared" ca="1" si="117"/>
        <v/>
      </c>
      <c r="Q930" s="35" t="str">
        <f t="shared" ca="1" si="118"/>
        <v/>
      </c>
      <c r="R930" s="29" t="e">
        <f ca="1"/>
        <v>#N/A</v>
      </c>
    </row>
    <row r="931" spans="1:18" ht="15.75" x14ac:dyDescent="0.25">
      <c r="A931" s="39" t="str">
        <f t="shared" ca="1" si="115"/>
        <v>valeur 923</v>
      </c>
      <c r="B931" s="65">
        <f t="shared" ca="1" si="112"/>
        <v>244</v>
      </c>
      <c r="H931" s="48">
        <f t="shared" ca="1" si="113"/>
        <v>336</v>
      </c>
      <c r="I931" s="48" t="str">
        <f t="shared" ca="1" si="119"/>
        <v/>
      </c>
      <c r="J931" s="53" t="e">
        <f t="shared" ca="1" si="114"/>
        <v>#NUM!</v>
      </c>
      <c r="K931" s="45">
        <f t="shared" ca="1" si="116"/>
        <v>0</v>
      </c>
      <c r="L931" s="47"/>
      <c r="P931" s="35" t="str">
        <f t="shared" ca="1" si="117"/>
        <v/>
      </c>
      <c r="Q931" s="35" t="str">
        <f t="shared" ca="1" si="118"/>
        <v/>
      </c>
      <c r="R931" s="29" t="e">
        <f ca="1"/>
        <v>#N/A</v>
      </c>
    </row>
    <row r="932" spans="1:18" ht="15.75" x14ac:dyDescent="0.25">
      <c r="A932" s="39" t="str">
        <f t="shared" ca="1" si="115"/>
        <v>valeur 924</v>
      </c>
      <c r="B932" s="65">
        <f t="shared" ca="1" si="112"/>
        <v>400</v>
      </c>
      <c r="H932" s="48">
        <f t="shared" ca="1" si="113"/>
        <v>336</v>
      </c>
      <c r="I932" s="48" t="str">
        <f t="shared" ca="1" si="119"/>
        <v/>
      </c>
      <c r="J932" s="53" t="e">
        <f t="shared" ca="1" si="114"/>
        <v>#NUM!</v>
      </c>
      <c r="K932" s="45">
        <f t="shared" ca="1" si="116"/>
        <v>0</v>
      </c>
      <c r="L932" s="47"/>
      <c r="P932" s="35" t="str">
        <f t="shared" ca="1" si="117"/>
        <v/>
      </c>
      <c r="Q932" s="35" t="str">
        <f t="shared" ca="1" si="118"/>
        <v/>
      </c>
      <c r="R932" s="29" t="e">
        <f ca="1"/>
        <v>#N/A</v>
      </c>
    </row>
    <row r="933" spans="1:18" ht="15.75" x14ac:dyDescent="0.25">
      <c r="A933" s="39" t="str">
        <f t="shared" ca="1" si="115"/>
        <v>valeur 925</v>
      </c>
      <c r="B933" s="65">
        <f t="shared" ca="1" si="112"/>
        <v>228</v>
      </c>
      <c r="H933" s="48">
        <f t="shared" ca="1" si="113"/>
        <v>336</v>
      </c>
      <c r="I933" s="48" t="str">
        <f t="shared" ca="1" si="119"/>
        <v/>
      </c>
      <c r="J933" s="53" t="e">
        <f t="shared" ca="1" si="114"/>
        <v>#NUM!</v>
      </c>
      <c r="K933" s="45">
        <f t="shared" ca="1" si="116"/>
        <v>0</v>
      </c>
      <c r="L933" s="47"/>
      <c r="P933" s="35" t="str">
        <f t="shared" ca="1" si="117"/>
        <v/>
      </c>
      <c r="Q933" s="35" t="str">
        <f t="shared" ca="1" si="118"/>
        <v/>
      </c>
      <c r="R933" s="29" t="e">
        <f ca="1"/>
        <v>#N/A</v>
      </c>
    </row>
    <row r="934" spans="1:18" ht="15.75" x14ac:dyDescent="0.25">
      <c r="A934" s="39" t="str">
        <f t="shared" ca="1" si="115"/>
        <v>valeur 926</v>
      </c>
      <c r="B934" s="65">
        <f t="shared" ca="1" si="112"/>
        <v>500</v>
      </c>
      <c r="H934" s="48">
        <f t="shared" ca="1" si="113"/>
        <v>336</v>
      </c>
      <c r="I934" s="48" t="str">
        <f t="shared" ca="1" si="119"/>
        <v/>
      </c>
      <c r="J934" s="53" t="e">
        <f t="shared" ca="1" si="114"/>
        <v>#NUM!</v>
      </c>
      <c r="K934" s="45">
        <f t="shared" ca="1" si="116"/>
        <v>0</v>
      </c>
      <c r="L934" s="47"/>
      <c r="P934" s="35" t="str">
        <f t="shared" ca="1" si="117"/>
        <v/>
      </c>
      <c r="Q934" s="35" t="str">
        <f t="shared" ca="1" si="118"/>
        <v/>
      </c>
      <c r="R934" s="29" t="e">
        <f ca="1"/>
        <v>#N/A</v>
      </c>
    </row>
    <row r="935" spans="1:18" ht="15.75" x14ac:dyDescent="0.25">
      <c r="A935" s="39" t="str">
        <f t="shared" ca="1" si="115"/>
        <v>valeur 927</v>
      </c>
      <c r="B935" s="65">
        <f t="shared" ca="1" si="112"/>
        <v>441</v>
      </c>
      <c r="H935" s="48">
        <f t="shared" ca="1" si="113"/>
        <v>337</v>
      </c>
      <c r="I935" s="48">
        <f t="shared" ca="1" si="119"/>
        <v>337</v>
      </c>
      <c r="J935" s="53" t="e">
        <f t="shared" ca="1" si="114"/>
        <v>#NUM!</v>
      </c>
      <c r="K935" s="45">
        <f t="shared" ca="1" si="116"/>
        <v>0</v>
      </c>
      <c r="L935" s="47"/>
      <c r="P935" s="35" t="str">
        <f t="shared" ca="1" si="117"/>
        <v/>
      </c>
      <c r="Q935" s="35" t="str">
        <f t="shared" ca="1" si="118"/>
        <v/>
      </c>
      <c r="R935" s="29" t="e">
        <f ca="1"/>
        <v>#N/A</v>
      </c>
    </row>
    <row r="936" spans="1:18" ht="15.75" x14ac:dyDescent="0.25">
      <c r="A936" s="39" t="str">
        <f t="shared" ca="1" si="115"/>
        <v>valeur 928</v>
      </c>
      <c r="B936" s="65">
        <f t="shared" ca="1" si="112"/>
        <v>239</v>
      </c>
      <c r="H936" s="48">
        <f t="shared" ca="1" si="113"/>
        <v>337</v>
      </c>
      <c r="I936" s="48" t="str">
        <f t="shared" ca="1" si="119"/>
        <v/>
      </c>
      <c r="J936" s="53" t="e">
        <f t="shared" ca="1" si="114"/>
        <v>#NUM!</v>
      </c>
      <c r="K936" s="45">
        <f t="shared" ca="1" si="116"/>
        <v>0</v>
      </c>
      <c r="L936" s="47"/>
      <c r="P936" s="35" t="str">
        <f t="shared" ca="1" si="117"/>
        <v/>
      </c>
      <c r="Q936" s="35" t="str">
        <f t="shared" ca="1" si="118"/>
        <v/>
      </c>
      <c r="R936" s="29" t="e">
        <f ca="1"/>
        <v>#N/A</v>
      </c>
    </row>
    <row r="937" spans="1:18" ht="15.75" x14ac:dyDescent="0.25">
      <c r="A937" s="39" t="str">
        <f t="shared" ca="1" si="115"/>
        <v>valeur 929</v>
      </c>
      <c r="B937" s="65">
        <f t="shared" ca="1" si="112"/>
        <v>351</v>
      </c>
      <c r="H937" s="48">
        <f t="shared" ca="1" si="113"/>
        <v>337</v>
      </c>
      <c r="I937" s="48" t="str">
        <f t="shared" ca="1" si="119"/>
        <v/>
      </c>
      <c r="J937" s="53" t="e">
        <f t="shared" ca="1" si="114"/>
        <v>#NUM!</v>
      </c>
      <c r="K937" s="45">
        <f t="shared" ca="1" si="116"/>
        <v>0</v>
      </c>
      <c r="L937" s="47"/>
      <c r="P937" s="35" t="str">
        <f t="shared" ca="1" si="117"/>
        <v/>
      </c>
      <c r="Q937" s="35" t="str">
        <f t="shared" ca="1" si="118"/>
        <v/>
      </c>
      <c r="R937" s="29" t="e">
        <f ca="1"/>
        <v>#N/A</v>
      </c>
    </row>
    <row r="938" spans="1:18" ht="15.75" x14ac:dyDescent="0.25">
      <c r="A938" s="39" t="str">
        <f t="shared" ca="1" si="115"/>
        <v>valeur 930</v>
      </c>
      <c r="B938" s="65">
        <f t="shared" ca="1" si="112"/>
        <v>451</v>
      </c>
      <c r="H938" s="48">
        <f t="shared" ca="1" si="113"/>
        <v>338</v>
      </c>
      <c r="I938" s="48">
        <f t="shared" ca="1" si="119"/>
        <v>338</v>
      </c>
      <c r="J938" s="53" t="e">
        <f t="shared" ca="1" si="114"/>
        <v>#NUM!</v>
      </c>
      <c r="K938" s="45">
        <f t="shared" ca="1" si="116"/>
        <v>0</v>
      </c>
      <c r="L938" s="47"/>
      <c r="P938" s="35" t="str">
        <f t="shared" ca="1" si="117"/>
        <v/>
      </c>
      <c r="Q938" s="35" t="str">
        <f t="shared" ca="1" si="118"/>
        <v/>
      </c>
      <c r="R938" s="29" t="e">
        <f ca="1"/>
        <v>#N/A</v>
      </c>
    </row>
    <row r="939" spans="1:18" ht="15.75" x14ac:dyDescent="0.25">
      <c r="A939" s="39" t="str">
        <f t="shared" ca="1" si="115"/>
        <v>valeur 931</v>
      </c>
      <c r="B939" s="65">
        <f t="shared" ca="1" si="112"/>
        <v>334</v>
      </c>
      <c r="H939" s="48">
        <f t="shared" ca="1" si="113"/>
        <v>338</v>
      </c>
      <c r="I939" s="48" t="str">
        <f t="shared" ca="1" si="119"/>
        <v/>
      </c>
      <c r="J939" s="53" t="e">
        <f t="shared" ca="1" si="114"/>
        <v>#NUM!</v>
      </c>
      <c r="K939" s="45">
        <f t="shared" ca="1" si="116"/>
        <v>0</v>
      </c>
      <c r="L939" s="47"/>
      <c r="P939" s="35" t="str">
        <f t="shared" ca="1" si="117"/>
        <v/>
      </c>
      <c r="Q939" s="35" t="str">
        <f t="shared" ca="1" si="118"/>
        <v/>
      </c>
      <c r="R939" s="29" t="e">
        <f ca="1"/>
        <v>#N/A</v>
      </c>
    </row>
    <row r="940" spans="1:18" ht="15.75" x14ac:dyDescent="0.25">
      <c r="A940" s="39" t="str">
        <f t="shared" ca="1" si="115"/>
        <v>valeur 932</v>
      </c>
      <c r="B940" s="65">
        <f t="shared" ca="1" si="112"/>
        <v>344</v>
      </c>
      <c r="H940" s="48">
        <f t="shared" ca="1" si="113"/>
        <v>338</v>
      </c>
      <c r="I940" s="48" t="str">
        <f t="shared" ca="1" si="119"/>
        <v/>
      </c>
      <c r="J940" s="53" t="e">
        <f t="shared" ca="1" si="114"/>
        <v>#NUM!</v>
      </c>
      <c r="K940" s="45">
        <f t="shared" ca="1" si="116"/>
        <v>0</v>
      </c>
      <c r="L940" s="47"/>
      <c r="P940" s="35" t="str">
        <f t="shared" ca="1" si="117"/>
        <v/>
      </c>
      <c r="Q940" s="35" t="str">
        <f t="shared" ca="1" si="118"/>
        <v/>
      </c>
      <c r="R940" s="29" t="e">
        <f ca="1"/>
        <v>#N/A</v>
      </c>
    </row>
    <row r="941" spans="1:18" ht="15.75" x14ac:dyDescent="0.25">
      <c r="A941" s="39" t="str">
        <f t="shared" ca="1" si="115"/>
        <v>valeur 933</v>
      </c>
      <c r="B941" s="65">
        <f t="shared" ca="1" si="112"/>
        <v>447</v>
      </c>
      <c r="H941" s="48">
        <f t="shared" ca="1" si="113"/>
        <v>338</v>
      </c>
      <c r="I941" s="48" t="str">
        <f t="shared" ca="1" si="119"/>
        <v/>
      </c>
      <c r="J941" s="53" t="e">
        <f t="shared" ca="1" si="114"/>
        <v>#NUM!</v>
      </c>
      <c r="K941" s="45">
        <f t="shared" ca="1" si="116"/>
        <v>0</v>
      </c>
      <c r="L941" s="47"/>
      <c r="P941" s="35" t="str">
        <f t="shared" ca="1" si="117"/>
        <v/>
      </c>
      <c r="Q941" s="35" t="str">
        <f t="shared" ca="1" si="118"/>
        <v/>
      </c>
      <c r="R941" s="29" t="e">
        <f ca="1"/>
        <v>#N/A</v>
      </c>
    </row>
    <row r="942" spans="1:18" ht="15.75" x14ac:dyDescent="0.25">
      <c r="A942" s="39" t="str">
        <f t="shared" ca="1" si="115"/>
        <v>valeur 934</v>
      </c>
      <c r="B942" s="65">
        <f t="shared" ca="1" si="112"/>
        <v>358</v>
      </c>
      <c r="H942" s="48">
        <f t="shared" ca="1" si="113"/>
        <v>338</v>
      </c>
      <c r="I942" s="48" t="str">
        <f t="shared" ca="1" si="119"/>
        <v/>
      </c>
      <c r="J942" s="53" t="e">
        <f t="shared" ca="1" si="114"/>
        <v>#NUM!</v>
      </c>
      <c r="K942" s="45">
        <f t="shared" ca="1" si="116"/>
        <v>0</v>
      </c>
      <c r="L942" s="47"/>
      <c r="P942" s="35" t="str">
        <f t="shared" ca="1" si="117"/>
        <v/>
      </c>
      <c r="Q942" s="35" t="str">
        <f t="shared" ca="1" si="118"/>
        <v/>
      </c>
      <c r="R942" s="29" t="e">
        <f ca="1"/>
        <v>#N/A</v>
      </c>
    </row>
    <row r="943" spans="1:18" ht="15.75" x14ac:dyDescent="0.25">
      <c r="A943" s="39" t="str">
        <f t="shared" ca="1" si="115"/>
        <v>valeur 935</v>
      </c>
      <c r="B943" s="65">
        <f t="shared" ca="1" si="112"/>
        <v>466</v>
      </c>
      <c r="H943" s="48">
        <f t="shared" ca="1" si="113"/>
        <v>338</v>
      </c>
      <c r="I943" s="48" t="str">
        <f t="shared" ca="1" si="119"/>
        <v/>
      </c>
      <c r="J943" s="53" t="e">
        <f t="shared" ca="1" si="114"/>
        <v>#NUM!</v>
      </c>
      <c r="K943" s="45">
        <f t="shared" ca="1" si="116"/>
        <v>0</v>
      </c>
      <c r="L943" s="47"/>
      <c r="P943" s="35" t="str">
        <f t="shared" ca="1" si="117"/>
        <v/>
      </c>
      <c r="Q943" s="35" t="str">
        <f t="shared" ca="1" si="118"/>
        <v/>
      </c>
      <c r="R943" s="29" t="e">
        <f ca="1"/>
        <v>#N/A</v>
      </c>
    </row>
    <row r="944" spans="1:18" ht="15.75" x14ac:dyDescent="0.25">
      <c r="A944" s="39" t="str">
        <f t="shared" ca="1" si="115"/>
        <v>valeur 936</v>
      </c>
      <c r="B944" s="65">
        <f t="shared" ca="1" si="112"/>
        <v>210</v>
      </c>
      <c r="H944" s="48">
        <f t="shared" ca="1" si="113"/>
        <v>339</v>
      </c>
      <c r="I944" s="48">
        <f t="shared" ca="1" si="119"/>
        <v>339</v>
      </c>
      <c r="J944" s="53" t="e">
        <f t="shared" ca="1" si="114"/>
        <v>#NUM!</v>
      </c>
      <c r="K944" s="45">
        <f t="shared" ca="1" si="116"/>
        <v>0</v>
      </c>
      <c r="L944" s="47"/>
      <c r="P944" s="35" t="str">
        <f t="shared" ca="1" si="117"/>
        <v/>
      </c>
      <c r="Q944" s="35" t="str">
        <f t="shared" ca="1" si="118"/>
        <v/>
      </c>
      <c r="R944" s="29" t="e">
        <f ca="1"/>
        <v>#N/A</v>
      </c>
    </row>
    <row r="945" spans="1:18" ht="15.75" x14ac:dyDescent="0.25">
      <c r="A945" s="39" t="str">
        <f t="shared" ca="1" si="115"/>
        <v>valeur 937</v>
      </c>
      <c r="B945" s="65">
        <f t="shared" ca="1" si="112"/>
        <v>463</v>
      </c>
      <c r="H945" s="48">
        <f t="shared" ca="1" si="113"/>
        <v>339</v>
      </c>
      <c r="I945" s="48" t="str">
        <f t="shared" ca="1" si="119"/>
        <v/>
      </c>
      <c r="J945" s="53" t="e">
        <f t="shared" ca="1" si="114"/>
        <v>#NUM!</v>
      </c>
      <c r="K945" s="45">
        <f t="shared" ca="1" si="116"/>
        <v>0</v>
      </c>
      <c r="L945" s="47"/>
      <c r="P945" s="35" t="str">
        <f t="shared" ca="1" si="117"/>
        <v/>
      </c>
      <c r="Q945" s="35" t="str">
        <f t="shared" ca="1" si="118"/>
        <v/>
      </c>
      <c r="R945" s="29" t="e">
        <f ca="1"/>
        <v>#N/A</v>
      </c>
    </row>
    <row r="946" spans="1:18" ht="15.75" x14ac:dyDescent="0.25">
      <c r="A946" s="39" t="str">
        <f t="shared" ca="1" si="115"/>
        <v>valeur 938</v>
      </c>
      <c r="B946" s="65">
        <f t="shared" ca="1" si="112"/>
        <v>244</v>
      </c>
      <c r="H946" s="48">
        <f t="shared" ca="1" si="113"/>
        <v>339</v>
      </c>
      <c r="I946" s="48" t="str">
        <f t="shared" ca="1" si="119"/>
        <v/>
      </c>
      <c r="J946" s="53" t="e">
        <f t="shared" ca="1" si="114"/>
        <v>#NUM!</v>
      </c>
      <c r="K946" s="45">
        <f t="shared" ca="1" si="116"/>
        <v>0</v>
      </c>
      <c r="L946" s="47"/>
      <c r="P946" s="35" t="str">
        <f t="shared" ca="1" si="117"/>
        <v/>
      </c>
      <c r="Q946" s="35" t="str">
        <f t="shared" ca="1" si="118"/>
        <v/>
      </c>
      <c r="R946" s="29" t="e">
        <f ca="1"/>
        <v>#N/A</v>
      </c>
    </row>
    <row r="947" spans="1:18" ht="15.75" x14ac:dyDescent="0.25">
      <c r="A947" s="39" t="str">
        <f t="shared" ca="1" si="115"/>
        <v>valeur 939</v>
      </c>
      <c r="B947" s="65">
        <f t="shared" ca="1" si="112"/>
        <v>391</v>
      </c>
      <c r="H947" s="48">
        <f t="shared" ca="1" si="113"/>
        <v>339</v>
      </c>
      <c r="I947" s="48" t="str">
        <f t="shared" ca="1" si="119"/>
        <v/>
      </c>
      <c r="J947" s="53" t="e">
        <f t="shared" ca="1" si="114"/>
        <v>#NUM!</v>
      </c>
      <c r="K947" s="45">
        <f t="shared" ca="1" si="116"/>
        <v>0</v>
      </c>
      <c r="L947" s="47"/>
      <c r="P947" s="35" t="str">
        <f t="shared" ca="1" si="117"/>
        <v/>
      </c>
      <c r="Q947" s="35" t="str">
        <f t="shared" ca="1" si="118"/>
        <v/>
      </c>
      <c r="R947" s="29" t="e">
        <f ca="1"/>
        <v>#N/A</v>
      </c>
    </row>
    <row r="948" spans="1:18" ht="15.75" x14ac:dyDescent="0.25">
      <c r="A948" s="39" t="str">
        <f t="shared" ca="1" si="115"/>
        <v>valeur 940</v>
      </c>
      <c r="B948" s="65">
        <f t="shared" ca="1" si="112"/>
        <v>377</v>
      </c>
      <c r="H948" s="48">
        <f t="shared" ca="1" si="113"/>
        <v>340</v>
      </c>
      <c r="I948" s="48">
        <f t="shared" ca="1" si="119"/>
        <v>340</v>
      </c>
      <c r="J948" s="53" t="e">
        <f t="shared" ca="1" si="114"/>
        <v>#NUM!</v>
      </c>
      <c r="K948" s="45">
        <f t="shared" ca="1" si="116"/>
        <v>0</v>
      </c>
      <c r="L948" s="47"/>
      <c r="P948" s="35" t="str">
        <f t="shared" ca="1" si="117"/>
        <v/>
      </c>
      <c r="Q948" s="35" t="str">
        <f t="shared" ca="1" si="118"/>
        <v/>
      </c>
      <c r="R948" s="29" t="e">
        <f ca="1"/>
        <v>#N/A</v>
      </c>
    </row>
    <row r="949" spans="1:18" ht="15.75" x14ac:dyDescent="0.25">
      <c r="A949" s="39" t="str">
        <f t="shared" ca="1" si="115"/>
        <v>valeur 941</v>
      </c>
      <c r="B949" s="65">
        <f t="shared" ca="1" si="112"/>
        <v>287</v>
      </c>
      <c r="H949" s="48">
        <f t="shared" ca="1" si="113"/>
        <v>340</v>
      </c>
      <c r="I949" s="48" t="str">
        <f t="shared" ca="1" si="119"/>
        <v/>
      </c>
      <c r="J949" s="53" t="e">
        <f t="shared" ca="1" si="114"/>
        <v>#NUM!</v>
      </c>
      <c r="K949" s="45">
        <f t="shared" ca="1" si="116"/>
        <v>0</v>
      </c>
      <c r="L949" s="47"/>
      <c r="P949" s="35" t="str">
        <f t="shared" ca="1" si="117"/>
        <v/>
      </c>
      <c r="Q949" s="35" t="str">
        <f t="shared" ca="1" si="118"/>
        <v/>
      </c>
      <c r="R949" s="29" t="e">
        <f ca="1"/>
        <v>#N/A</v>
      </c>
    </row>
    <row r="950" spans="1:18" ht="15.75" x14ac:dyDescent="0.25">
      <c r="A950" s="39" t="str">
        <f t="shared" ca="1" si="115"/>
        <v>valeur 942</v>
      </c>
      <c r="B950" s="65">
        <f t="shared" ca="1" si="112"/>
        <v>284</v>
      </c>
      <c r="H950" s="48">
        <f t="shared" ca="1" si="113"/>
        <v>340</v>
      </c>
      <c r="I950" s="48" t="str">
        <f t="shared" ca="1" si="119"/>
        <v/>
      </c>
      <c r="J950" s="53" t="e">
        <f t="shared" ca="1" si="114"/>
        <v>#NUM!</v>
      </c>
      <c r="K950" s="45">
        <f t="shared" ca="1" si="116"/>
        <v>0</v>
      </c>
      <c r="L950" s="47"/>
      <c r="P950" s="35" t="str">
        <f t="shared" ca="1" si="117"/>
        <v/>
      </c>
      <c r="Q950" s="35" t="str">
        <f t="shared" ca="1" si="118"/>
        <v/>
      </c>
      <c r="R950" s="29" t="e">
        <f ca="1"/>
        <v>#N/A</v>
      </c>
    </row>
    <row r="951" spans="1:18" ht="15.75" x14ac:dyDescent="0.25">
      <c r="A951" s="39" t="str">
        <f t="shared" ca="1" si="115"/>
        <v>valeur 943</v>
      </c>
      <c r="B951" s="65">
        <f t="shared" ca="1" si="112"/>
        <v>209</v>
      </c>
      <c r="H951" s="48">
        <f t="shared" ca="1" si="113"/>
        <v>341</v>
      </c>
      <c r="I951" s="48">
        <f t="shared" ca="1" si="119"/>
        <v>341</v>
      </c>
      <c r="J951" s="53" t="e">
        <f t="shared" ca="1" si="114"/>
        <v>#NUM!</v>
      </c>
      <c r="K951" s="45">
        <f t="shared" ca="1" si="116"/>
        <v>0</v>
      </c>
      <c r="L951" s="47"/>
      <c r="P951" s="35" t="str">
        <f t="shared" ca="1" si="117"/>
        <v/>
      </c>
      <c r="Q951" s="35" t="str">
        <f t="shared" ca="1" si="118"/>
        <v/>
      </c>
      <c r="R951" s="29" t="e">
        <f ca="1"/>
        <v>#N/A</v>
      </c>
    </row>
    <row r="952" spans="1:18" ht="15.75" x14ac:dyDescent="0.25">
      <c r="A952" s="39" t="str">
        <f t="shared" ca="1" si="115"/>
        <v>valeur 944</v>
      </c>
      <c r="B952" s="65">
        <f t="shared" ca="1" si="112"/>
        <v>385</v>
      </c>
      <c r="H952" s="48">
        <f t="shared" ca="1" si="113"/>
        <v>341</v>
      </c>
      <c r="I952" s="48" t="str">
        <f t="shared" ca="1" si="119"/>
        <v/>
      </c>
      <c r="J952" s="53" t="e">
        <f t="shared" ca="1" si="114"/>
        <v>#NUM!</v>
      </c>
      <c r="K952" s="45">
        <f t="shared" ca="1" si="116"/>
        <v>0</v>
      </c>
      <c r="L952" s="47"/>
      <c r="P952" s="35" t="str">
        <f t="shared" ca="1" si="117"/>
        <v/>
      </c>
      <c r="Q952" s="35" t="str">
        <f t="shared" ca="1" si="118"/>
        <v/>
      </c>
      <c r="R952" s="29" t="e">
        <f ca="1"/>
        <v>#N/A</v>
      </c>
    </row>
    <row r="953" spans="1:18" ht="15.75" x14ac:dyDescent="0.25">
      <c r="A953" s="39" t="str">
        <f t="shared" ca="1" si="115"/>
        <v>valeur 945</v>
      </c>
      <c r="B953" s="65">
        <f t="shared" ca="1" si="112"/>
        <v>454</v>
      </c>
      <c r="H953" s="48">
        <f t="shared" ca="1" si="113"/>
        <v>342</v>
      </c>
      <c r="I953" s="48">
        <f t="shared" ca="1" si="119"/>
        <v>342</v>
      </c>
      <c r="J953" s="53" t="e">
        <f t="shared" ca="1" si="114"/>
        <v>#NUM!</v>
      </c>
      <c r="K953" s="45">
        <f t="shared" ca="1" si="116"/>
        <v>0</v>
      </c>
      <c r="L953" s="47"/>
      <c r="P953" s="35" t="str">
        <f t="shared" ca="1" si="117"/>
        <v/>
      </c>
      <c r="Q953" s="35" t="str">
        <f t="shared" ca="1" si="118"/>
        <v/>
      </c>
      <c r="R953" s="29" t="e">
        <f ca="1"/>
        <v>#N/A</v>
      </c>
    </row>
    <row r="954" spans="1:18" ht="15.75" x14ac:dyDescent="0.25">
      <c r="A954" s="39" t="str">
        <f t="shared" ca="1" si="115"/>
        <v>valeur 946</v>
      </c>
      <c r="B954" s="65">
        <f t="shared" ca="1" si="112"/>
        <v>323</v>
      </c>
      <c r="H954" s="48">
        <f t="shared" ca="1" si="113"/>
        <v>342</v>
      </c>
      <c r="I954" s="48" t="str">
        <f t="shared" ca="1" si="119"/>
        <v/>
      </c>
      <c r="J954" s="53" t="e">
        <f t="shared" ca="1" si="114"/>
        <v>#NUM!</v>
      </c>
      <c r="K954" s="45">
        <f t="shared" ca="1" si="116"/>
        <v>0</v>
      </c>
      <c r="L954" s="47"/>
      <c r="P954" s="35" t="str">
        <f t="shared" ca="1" si="117"/>
        <v/>
      </c>
      <c r="Q954" s="35" t="str">
        <f t="shared" ca="1" si="118"/>
        <v/>
      </c>
      <c r="R954" s="29" t="e">
        <f ca="1"/>
        <v>#N/A</v>
      </c>
    </row>
    <row r="955" spans="1:18" ht="15.75" x14ac:dyDescent="0.25">
      <c r="A955" s="39" t="str">
        <f t="shared" ca="1" si="115"/>
        <v>valeur 947</v>
      </c>
      <c r="B955" s="65">
        <f t="shared" ca="1" si="112"/>
        <v>383</v>
      </c>
      <c r="H955" s="48">
        <f t="shared" ca="1" si="113"/>
        <v>342</v>
      </c>
      <c r="I955" s="48" t="str">
        <f t="shared" ca="1" si="119"/>
        <v/>
      </c>
      <c r="J955" s="53" t="e">
        <f t="shared" ca="1" si="114"/>
        <v>#NUM!</v>
      </c>
      <c r="K955" s="45">
        <f t="shared" ca="1" si="116"/>
        <v>0</v>
      </c>
      <c r="L955" s="47"/>
      <c r="P955" s="35" t="str">
        <f t="shared" ca="1" si="117"/>
        <v/>
      </c>
      <c r="Q955" s="35" t="str">
        <f t="shared" ca="1" si="118"/>
        <v/>
      </c>
      <c r="R955" s="29" t="e">
        <f ca="1"/>
        <v>#N/A</v>
      </c>
    </row>
    <row r="956" spans="1:18" ht="15.75" x14ac:dyDescent="0.25">
      <c r="A956" s="39" t="str">
        <f t="shared" ca="1" si="115"/>
        <v>valeur 948</v>
      </c>
      <c r="B956" s="65">
        <f t="shared" ca="1" si="112"/>
        <v>225</v>
      </c>
      <c r="H956" s="48">
        <f t="shared" ca="1" si="113"/>
        <v>342</v>
      </c>
      <c r="I956" s="48" t="str">
        <f t="shared" ca="1" si="119"/>
        <v/>
      </c>
      <c r="J956" s="53" t="e">
        <f t="shared" ca="1" si="114"/>
        <v>#NUM!</v>
      </c>
      <c r="K956" s="45">
        <f t="shared" ca="1" si="116"/>
        <v>0</v>
      </c>
      <c r="L956" s="47"/>
      <c r="P956" s="35" t="str">
        <f t="shared" ca="1" si="117"/>
        <v/>
      </c>
      <c r="Q956" s="35" t="str">
        <f t="shared" ca="1" si="118"/>
        <v/>
      </c>
      <c r="R956" s="29" t="e">
        <f ca="1"/>
        <v>#N/A</v>
      </c>
    </row>
    <row r="957" spans="1:18" ht="15.75" x14ac:dyDescent="0.25">
      <c r="A957" s="39" t="str">
        <f t="shared" ca="1" si="115"/>
        <v>valeur 949</v>
      </c>
      <c r="B957" s="65">
        <f t="shared" ca="1" si="112"/>
        <v>483</v>
      </c>
      <c r="H957" s="48">
        <f t="shared" ca="1" si="113"/>
        <v>342</v>
      </c>
      <c r="I957" s="48" t="str">
        <f t="shared" ca="1" si="119"/>
        <v/>
      </c>
      <c r="J957" s="53" t="e">
        <f t="shared" ca="1" si="114"/>
        <v>#NUM!</v>
      </c>
      <c r="K957" s="45">
        <f t="shared" ca="1" si="116"/>
        <v>0</v>
      </c>
      <c r="L957" s="47"/>
      <c r="P957" s="35" t="str">
        <f t="shared" ca="1" si="117"/>
        <v/>
      </c>
      <c r="Q957" s="35" t="str">
        <f t="shared" ca="1" si="118"/>
        <v/>
      </c>
      <c r="R957" s="29" t="e">
        <f ca="1"/>
        <v>#N/A</v>
      </c>
    </row>
    <row r="958" spans="1:18" ht="15.75" x14ac:dyDescent="0.25">
      <c r="A958" s="39" t="str">
        <f t="shared" ca="1" si="115"/>
        <v>valeur 950</v>
      </c>
      <c r="B958" s="65">
        <f t="shared" ca="1" si="112"/>
        <v>376</v>
      </c>
      <c r="H958" s="48">
        <f t="shared" ca="1" si="113"/>
        <v>342</v>
      </c>
      <c r="I958" s="48" t="str">
        <f t="shared" ca="1" si="119"/>
        <v/>
      </c>
      <c r="J958" s="53" t="e">
        <f t="shared" ca="1" si="114"/>
        <v>#NUM!</v>
      </c>
      <c r="K958" s="45">
        <f t="shared" ca="1" si="116"/>
        <v>0</v>
      </c>
      <c r="L958" s="47"/>
      <c r="P958" s="35" t="str">
        <f t="shared" ca="1" si="117"/>
        <v/>
      </c>
      <c r="Q958" s="35" t="str">
        <f t="shared" ca="1" si="118"/>
        <v/>
      </c>
      <c r="R958" s="29" t="e">
        <f ca="1"/>
        <v>#N/A</v>
      </c>
    </row>
    <row r="959" spans="1:18" ht="15.75" x14ac:dyDescent="0.25">
      <c r="A959" s="39" t="str">
        <f t="shared" ca="1" si="115"/>
        <v>valeur 951</v>
      </c>
      <c r="B959" s="65">
        <f t="shared" ca="1" si="112"/>
        <v>296</v>
      </c>
      <c r="H959" s="48">
        <f t="shared" ca="1" si="113"/>
        <v>342</v>
      </c>
      <c r="I959" s="48" t="str">
        <f t="shared" ca="1" si="119"/>
        <v/>
      </c>
      <c r="J959" s="53" t="e">
        <f t="shared" ca="1" si="114"/>
        <v>#NUM!</v>
      </c>
      <c r="K959" s="45">
        <f t="shared" ca="1" si="116"/>
        <v>0</v>
      </c>
      <c r="L959" s="47"/>
      <c r="P959" s="35" t="str">
        <f t="shared" ca="1" si="117"/>
        <v/>
      </c>
      <c r="Q959" s="35" t="str">
        <f t="shared" ca="1" si="118"/>
        <v/>
      </c>
      <c r="R959" s="29" t="e">
        <f ca="1"/>
        <v>#N/A</v>
      </c>
    </row>
    <row r="960" spans="1:18" ht="15.75" x14ac:dyDescent="0.25">
      <c r="A960" s="39" t="str">
        <f t="shared" ca="1" si="115"/>
        <v>valeur 952</v>
      </c>
      <c r="B960" s="65">
        <f t="shared" ca="1" si="112"/>
        <v>263</v>
      </c>
      <c r="H960" s="48">
        <f t="shared" ca="1" si="113"/>
        <v>342</v>
      </c>
      <c r="I960" s="48" t="str">
        <f t="shared" ca="1" si="119"/>
        <v/>
      </c>
      <c r="J960" s="53" t="e">
        <f t="shared" ca="1" si="114"/>
        <v>#NUM!</v>
      </c>
      <c r="K960" s="45">
        <f t="shared" ca="1" si="116"/>
        <v>0</v>
      </c>
      <c r="L960" s="47"/>
      <c r="P960" s="35" t="str">
        <f t="shared" ca="1" si="117"/>
        <v/>
      </c>
      <c r="Q960" s="35" t="str">
        <f t="shared" ca="1" si="118"/>
        <v/>
      </c>
      <c r="R960" s="29" t="e">
        <f ca="1"/>
        <v>#N/A</v>
      </c>
    </row>
    <row r="961" spans="1:18" ht="15.75" x14ac:dyDescent="0.25">
      <c r="A961" s="39" t="str">
        <f t="shared" ca="1" si="115"/>
        <v>valeur 953</v>
      </c>
      <c r="B961" s="65">
        <f t="shared" ca="1" si="112"/>
        <v>285</v>
      </c>
      <c r="H961" s="48">
        <f t="shared" ca="1" si="113"/>
        <v>342</v>
      </c>
      <c r="I961" s="48" t="str">
        <f t="shared" ca="1" si="119"/>
        <v/>
      </c>
      <c r="J961" s="53" t="e">
        <f t="shared" ca="1" si="114"/>
        <v>#NUM!</v>
      </c>
      <c r="K961" s="45">
        <f t="shared" ca="1" si="116"/>
        <v>0</v>
      </c>
      <c r="L961" s="47"/>
      <c r="P961" s="35" t="str">
        <f t="shared" ca="1" si="117"/>
        <v/>
      </c>
      <c r="Q961" s="35" t="str">
        <f t="shared" ca="1" si="118"/>
        <v/>
      </c>
      <c r="R961" s="29" t="e">
        <f ca="1"/>
        <v>#N/A</v>
      </c>
    </row>
    <row r="962" spans="1:18" ht="15.75" x14ac:dyDescent="0.25">
      <c r="A962" s="39" t="str">
        <f t="shared" ca="1" si="115"/>
        <v>valeur 954</v>
      </c>
      <c r="B962" s="65">
        <f t="shared" ca="1" si="112"/>
        <v>444</v>
      </c>
      <c r="H962" s="48">
        <f t="shared" ca="1" si="113"/>
        <v>342</v>
      </c>
      <c r="I962" s="48" t="str">
        <f t="shared" ca="1" si="119"/>
        <v/>
      </c>
      <c r="J962" s="53" t="e">
        <f t="shared" ca="1" si="114"/>
        <v>#NUM!</v>
      </c>
      <c r="K962" s="45">
        <f t="shared" ca="1" si="116"/>
        <v>0</v>
      </c>
      <c r="L962" s="47"/>
      <c r="P962" s="35" t="str">
        <f t="shared" ca="1" si="117"/>
        <v/>
      </c>
      <c r="Q962" s="35" t="str">
        <f t="shared" ca="1" si="118"/>
        <v/>
      </c>
      <c r="R962" s="29" t="e">
        <f ca="1"/>
        <v>#N/A</v>
      </c>
    </row>
    <row r="963" spans="1:18" ht="15.75" x14ac:dyDescent="0.25">
      <c r="A963" s="39" t="str">
        <f t="shared" ca="1" si="115"/>
        <v>valeur 955</v>
      </c>
      <c r="B963" s="65">
        <f t="shared" ca="1" si="112"/>
        <v>320</v>
      </c>
      <c r="H963" s="48">
        <f t="shared" ca="1" si="113"/>
        <v>342</v>
      </c>
      <c r="I963" s="48" t="str">
        <f t="shared" ca="1" si="119"/>
        <v/>
      </c>
      <c r="J963" s="53" t="e">
        <f t="shared" ca="1" si="114"/>
        <v>#NUM!</v>
      </c>
      <c r="K963" s="45">
        <f t="shared" ca="1" si="116"/>
        <v>0</v>
      </c>
      <c r="L963" s="47"/>
      <c r="P963" s="35" t="str">
        <f t="shared" ca="1" si="117"/>
        <v/>
      </c>
      <c r="Q963" s="35" t="str">
        <f t="shared" ca="1" si="118"/>
        <v/>
      </c>
      <c r="R963" s="29" t="e">
        <f ca="1"/>
        <v>#N/A</v>
      </c>
    </row>
    <row r="964" spans="1:18" ht="15.75" x14ac:dyDescent="0.25">
      <c r="A964" s="39" t="str">
        <f t="shared" ca="1" si="115"/>
        <v>valeur 956</v>
      </c>
      <c r="B964" s="65">
        <f t="shared" ca="1" si="112"/>
        <v>265</v>
      </c>
      <c r="H964" s="48">
        <f t="shared" ca="1" si="113"/>
        <v>342</v>
      </c>
      <c r="I964" s="48" t="str">
        <f t="shared" ca="1" si="119"/>
        <v/>
      </c>
      <c r="J964" s="53" t="e">
        <f t="shared" ca="1" si="114"/>
        <v>#NUM!</v>
      </c>
      <c r="K964" s="45">
        <f t="shared" ca="1" si="116"/>
        <v>0</v>
      </c>
      <c r="L964" s="47"/>
      <c r="P964" s="35" t="str">
        <f t="shared" ca="1" si="117"/>
        <v/>
      </c>
      <c r="Q964" s="35" t="str">
        <f t="shared" ca="1" si="118"/>
        <v/>
      </c>
      <c r="R964" s="29" t="e">
        <f ca="1"/>
        <v>#N/A</v>
      </c>
    </row>
    <row r="965" spans="1:18" ht="15.75" x14ac:dyDescent="0.25">
      <c r="A965" s="39" t="str">
        <f t="shared" ca="1" si="115"/>
        <v>valeur 957</v>
      </c>
      <c r="B965" s="65">
        <f t="shared" ca="1" si="112"/>
        <v>241</v>
      </c>
      <c r="H965" s="48">
        <f t="shared" ca="1" si="113"/>
        <v>343</v>
      </c>
      <c r="I965" s="48">
        <f t="shared" ca="1" si="119"/>
        <v>343</v>
      </c>
      <c r="J965" s="53" t="e">
        <f t="shared" ca="1" si="114"/>
        <v>#NUM!</v>
      </c>
      <c r="K965" s="45">
        <f t="shared" ca="1" si="116"/>
        <v>0</v>
      </c>
      <c r="L965" s="47"/>
      <c r="P965" s="35" t="str">
        <f t="shared" ca="1" si="117"/>
        <v/>
      </c>
      <c r="Q965" s="35" t="str">
        <f t="shared" ca="1" si="118"/>
        <v/>
      </c>
      <c r="R965" s="29" t="e">
        <f ca="1"/>
        <v>#N/A</v>
      </c>
    </row>
    <row r="966" spans="1:18" ht="15.75" x14ac:dyDescent="0.25">
      <c r="A966" s="39" t="str">
        <f t="shared" ca="1" si="115"/>
        <v>valeur 958</v>
      </c>
      <c r="B966" s="65">
        <f t="shared" ca="1" si="112"/>
        <v>481</v>
      </c>
      <c r="H966" s="48">
        <f t="shared" ca="1" si="113"/>
        <v>343</v>
      </c>
      <c r="I966" s="48" t="str">
        <f t="shared" ca="1" si="119"/>
        <v/>
      </c>
      <c r="J966" s="53" t="e">
        <f t="shared" ca="1" si="114"/>
        <v>#NUM!</v>
      </c>
      <c r="K966" s="45">
        <f t="shared" ca="1" si="116"/>
        <v>0</v>
      </c>
      <c r="L966" s="47"/>
      <c r="P966" s="35" t="str">
        <f t="shared" ca="1" si="117"/>
        <v/>
      </c>
      <c r="Q966" s="35" t="str">
        <f t="shared" ca="1" si="118"/>
        <v/>
      </c>
      <c r="R966" s="29" t="e">
        <f ca="1"/>
        <v>#N/A</v>
      </c>
    </row>
    <row r="967" spans="1:18" ht="15.75" x14ac:dyDescent="0.25">
      <c r="A967" s="39" t="str">
        <f t="shared" ca="1" si="115"/>
        <v>valeur 959</v>
      </c>
      <c r="B967" s="65">
        <f t="shared" ca="1" si="112"/>
        <v>221</v>
      </c>
      <c r="H967" s="48">
        <f t="shared" ca="1" si="113"/>
        <v>343</v>
      </c>
      <c r="I967" s="48" t="str">
        <f t="shared" ca="1" si="119"/>
        <v/>
      </c>
      <c r="J967" s="53" t="e">
        <f t="shared" ca="1" si="114"/>
        <v>#NUM!</v>
      </c>
      <c r="K967" s="45">
        <f t="shared" ca="1" si="116"/>
        <v>0</v>
      </c>
      <c r="L967" s="47"/>
      <c r="P967" s="35" t="str">
        <f t="shared" ca="1" si="117"/>
        <v/>
      </c>
      <c r="Q967" s="35" t="str">
        <f t="shared" ca="1" si="118"/>
        <v/>
      </c>
      <c r="R967" s="29" t="e">
        <f ca="1"/>
        <v>#N/A</v>
      </c>
    </row>
    <row r="968" spans="1:18" ht="15.75" x14ac:dyDescent="0.25">
      <c r="A968" s="39" t="str">
        <f t="shared" ca="1" si="115"/>
        <v>valeur 960</v>
      </c>
      <c r="B968" s="65">
        <f t="shared" ca="1" si="112"/>
        <v>442</v>
      </c>
      <c r="H968" s="48">
        <f t="shared" ca="1" si="113"/>
        <v>343</v>
      </c>
      <c r="I968" s="48" t="str">
        <f t="shared" ca="1" si="119"/>
        <v/>
      </c>
      <c r="J968" s="53" t="e">
        <f t="shared" ca="1" si="114"/>
        <v>#NUM!</v>
      </c>
      <c r="K968" s="45">
        <f t="shared" ca="1" si="116"/>
        <v>0</v>
      </c>
      <c r="L968" s="47"/>
      <c r="P968" s="35" t="str">
        <f t="shared" ca="1" si="117"/>
        <v/>
      </c>
      <c r="Q968" s="35" t="str">
        <f t="shared" ca="1" si="118"/>
        <v/>
      </c>
      <c r="R968" s="29" t="e">
        <f ca="1"/>
        <v>#N/A</v>
      </c>
    </row>
    <row r="969" spans="1:18" ht="15.75" x14ac:dyDescent="0.25">
      <c r="A969" s="39" t="str">
        <f t="shared" ca="1" si="115"/>
        <v>valeur 961</v>
      </c>
      <c r="B969" s="65">
        <f t="shared" ref="B969:B1032" ca="1" si="120">RANDBETWEEN(200,500)</f>
        <v>484</v>
      </c>
      <c r="H969" s="48">
        <f t="shared" ref="H969:H1032" ca="1" si="121" xml:space="preserve"> IFERROR(     (IF(  $L$6="Décroissant",  (LARGE($B$9:$B$2008, ROW()-8)),IF($L$6="Croissant",(SMALL($B$9:$B$2008, ROW()-8)),""))),"")</f>
        <v>343</v>
      </c>
      <c r="I969" s="48" t="str">
        <f t="shared" ca="1" si="119"/>
        <v/>
      </c>
      <c r="J969" s="53" t="e">
        <f t="shared" ref="J969:J1032" ca="1" si="122">IF(  $L$6="Décroissant",  (LARGE($I$9:$I$2008, ROW()-8)),IF($L$6="Croissant",(SMALL($I$9:$I$2008, ROW()-8)),""))</f>
        <v>#NUM!</v>
      </c>
      <c r="K969" s="45">
        <f t="shared" ca="1" si="116"/>
        <v>0</v>
      </c>
      <c r="L969" s="47"/>
      <c r="P969" s="35" t="str">
        <f t="shared" ca="1" si="117"/>
        <v/>
      </c>
      <c r="Q969" s="35" t="str">
        <f t="shared" ca="1" si="118"/>
        <v/>
      </c>
      <c r="R969" s="29" t="e">
        <f ca="1"/>
        <v>#N/A</v>
      </c>
    </row>
    <row r="970" spans="1:18" ht="15.75" x14ac:dyDescent="0.25">
      <c r="A970" s="39" t="str">
        <f t="shared" ref="A970:A1033" ca="1" si="123" xml:space="preserve"> IF(  B970&lt;&gt;"", ("valeur " &amp;ROW()-8),"")</f>
        <v>valeur 962</v>
      </c>
      <c r="B970" s="65">
        <f t="shared" ca="1" si="120"/>
        <v>320</v>
      </c>
      <c r="H970" s="48">
        <f t="shared" ca="1" si="121"/>
        <v>343</v>
      </c>
      <c r="I970" s="48" t="str">
        <f t="shared" ca="1" si="119"/>
        <v/>
      </c>
      <c r="J970" s="53" t="e">
        <f t="shared" ca="1" si="122"/>
        <v>#NUM!</v>
      </c>
      <c r="K970" s="45">
        <f t="shared" ref="K970:K1033" ca="1" si="124">COUNTIF($B$9:$B$2008,J970)</f>
        <v>0</v>
      </c>
      <c r="L970" s="47"/>
      <c r="P970" s="35" t="str">
        <f t="shared" ref="P970:P1033" ca="1" si="125" xml:space="preserve"> IFERROR(   (IF(P969+$U$9&gt;MAX($B$9:$B$10008),"",$U$9+P969)),"")</f>
        <v/>
      </c>
      <c r="Q970" s="35" t="str">
        <f t="shared" ref="Q970:Q1033" ca="1" si="126" xml:space="preserve"> IFERROR(( IF(  P970+$U$9-1 &gt;MAX($B$9:$B$10008),"",P970+$U$9-1)),"")</f>
        <v/>
      </c>
      <c r="R970" s="29" t="e">
        <f ca="1"/>
        <v>#N/A</v>
      </c>
    </row>
    <row r="971" spans="1:18" ht="15.75" x14ac:dyDescent="0.25">
      <c r="A971" s="39" t="str">
        <f t="shared" ca="1" si="123"/>
        <v>valeur 963</v>
      </c>
      <c r="B971" s="65">
        <f t="shared" ca="1" si="120"/>
        <v>222</v>
      </c>
      <c r="H971" s="48">
        <f t="shared" ca="1" si="121"/>
        <v>344</v>
      </c>
      <c r="I971" s="48">
        <f t="shared" ref="I971:I1034" ca="1" si="127">IF(H971&lt;&gt;H970,H971,"")</f>
        <v>344</v>
      </c>
      <c r="J971" s="53" t="e">
        <f t="shared" ca="1" si="122"/>
        <v>#NUM!</v>
      </c>
      <c r="K971" s="45">
        <f t="shared" ca="1" si="124"/>
        <v>0</v>
      </c>
      <c r="L971" s="47"/>
      <c r="P971" s="35" t="str">
        <f t="shared" ca="1" si="125"/>
        <v/>
      </c>
      <c r="Q971" s="35" t="str">
        <f t="shared" ca="1" si="126"/>
        <v/>
      </c>
      <c r="R971" s="29" t="e">
        <f ca="1"/>
        <v>#N/A</v>
      </c>
    </row>
    <row r="972" spans="1:18" ht="15.75" x14ac:dyDescent="0.25">
      <c r="A972" s="39" t="str">
        <f t="shared" ca="1" si="123"/>
        <v>valeur 964</v>
      </c>
      <c r="B972" s="65">
        <f t="shared" ca="1" si="120"/>
        <v>438</v>
      </c>
      <c r="H972" s="48">
        <f t="shared" ca="1" si="121"/>
        <v>344</v>
      </c>
      <c r="I972" s="48" t="str">
        <f t="shared" ca="1" si="127"/>
        <v/>
      </c>
      <c r="J972" s="53" t="e">
        <f t="shared" ca="1" si="122"/>
        <v>#NUM!</v>
      </c>
      <c r="K972" s="45">
        <f t="shared" ca="1" si="124"/>
        <v>0</v>
      </c>
      <c r="L972" s="47"/>
      <c r="P972" s="35" t="str">
        <f t="shared" ca="1" si="125"/>
        <v/>
      </c>
      <c r="Q972" s="35" t="str">
        <f t="shared" ca="1" si="126"/>
        <v/>
      </c>
      <c r="R972" s="29" t="e">
        <f ca="1"/>
        <v>#N/A</v>
      </c>
    </row>
    <row r="973" spans="1:18" ht="15.75" x14ac:dyDescent="0.25">
      <c r="A973" s="39" t="str">
        <f t="shared" ca="1" si="123"/>
        <v>valeur 965</v>
      </c>
      <c r="B973" s="65">
        <f t="shared" ca="1" si="120"/>
        <v>395</v>
      </c>
      <c r="H973" s="48">
        <f t="shared" ca="1" si="121"/>
        <v>344</v>
      </c>
      <c r="I973" s="48" t="str">
        <f t="shared" ca="1" si="127"/>
        <v/>
      </c>
      <c r="J973" s="53" t="e">
        <f t="shared" ca="1" si="122"/>
        <v>#NUM!</v>
      </c>
      <c r="K973" s="45">
        <f t="shared" ca="1" si="124"/>
        <v>0</v>
      </c>
      <c r="L973" s="47"/>
      <c r="P973" s="35" t="str">
        <f t="shared" ca="1" si="125"/>
        <v/>
      </c>
      <c r="Q973" s="35" t="str">
        <f t="shared" ca="1" si="126"/>
        <v/>
      </c>
      <c r="R973" s="29" t="e">
        <f ca="1"/>
        <v>#N/A</v>
      </c>
    </row>
    <row r="974" spans="1:18" ht="15.75" x14ac:dyDescent="0.25">
      <c r="A974" s="39" t="str">
        <f t="shared" ca="1" si="123"/>
        <v>valeur 966</v>
      </c>
      <c r="B974" s="65">
        <f t="shared" ca="1" si="120"/>
        <v>260</v>
      </c>
      <c r="H974" s="48">
        <f t="shared" ca="1" si="121"/>
        <v>344</v>
      </c>
      <c r="I974" s="48" t="str">
        <f t="shared" ca="1" si="127"/>
        <v/>
      </c>
      <c r="J974" s="53" t="e">
        <f t="shared" ca="1" si="122"/>
        <v>#NUM!</v>
      </c>
      <c r="K974" s="45">
        <f t="shared" ca="1" si="124"/>
        <v>0</v>
      </c>
      <c r="L974" s="47"/>
      <c r="P974" s="35" t="str">
        <f t="shared" ca="1" si="125"/>
        <v/>
      </c>
      <c r="Q974" s="35" t="str">
        <f t="shared" ca="1" si="126"/>
        <v/>
      </c>
      <c r="R974" s="29" t="e">
        <f ca="1"/>
        <v>#N/A</v>
      </c>
    </row>
    <row r="975" spans="1:18" ht="15.75" x14ac:dyDescent="0.25">
      <c r="A975" s="39" t="str">
        <f t="shared" ca="1" si="123"/>
        <v>valeur 967</v>
      </c>
      <c r="B975" s="65">
        <f t="shared" ca="1" si="120"/>
        <v>397</v>
      </c>
      <c r="H975" s="48">
        <f t="shared" ca="1" si="121"/>
        <v>344</v>
      </c>
      <c r="I975" s="48" t="str">
        <f t="shared" ca="1" si="127"/>
        <v/>
      </c>
      <c r="J975" s="53" t="e">
        <f t="shared" ca="1" si="122"/>
        <v>#NUM!</v>
      </c>
      <c r="K975" s="45">
        <f t="shared" ca="1" si="124"/>
        <v>0</v>
      </c>
      <c r="L975" s="47"/>
      <c r="P975" s="35" t="str">
        <f t="shared" ca="1" si="125"/>
        <v/>
      </c>
      <c r="Q975" s="35" t="str">
        <f t="shared" ca="1" si="126"/>
        <v/>
      </c>
      <c r="R975" s="29" t="e">
        <f ca="1"/>
        <v>#N/A</v>
      </c>
    </row>
    <row r="976" spans="1:18" ht="15.75" x14ac:dyDescent="0.25">
      <c r="A976" s="39" t="str">
        <f t="shared" ca="1" si="123"/>
        <v>valeur 968</v>
      </c>
      <c r="B976" s="65">
        <f t="shared" ca="1" si="120"/>
        <v>397</v>
      </c>
      <c r="H976" s="48">
        <f t="shared" ca="1" si="121"/>
        <v>344</v>
      </c>
      <c r="I976" s="48" t="str">
        <f t="shared" ca="1" si="127"/>
        <v/>
      </c>
      <c r="J976" s="53" t="e">
        <f t="shared" ca="1" si="122"/>
        <v>#NUM!</v>
      </c>
      <c r="K976" s="45">
        <f t="shared" ca="1" si="124"/>
        <v>0</v>
      </c>
      <c r="L976" s="47"/>
      <c r="P976" s="35" t="str">
        <f t="shared" ca="1" si="125"/>
        <v/>
      </c>
      <c r="Q976" s="35" t="str">
        <f t="shared" ca="1" si="126"/>
        <v/>
      </c>
      <c r="R976" s="29" t="e">
        <f ca="1"/>
        <v>#N/A</v>
      </c>
    </row>
    <row r="977" spans="1:18" ht="15.75" x14ac:dyDescent="0.25">
      <c r="A977" s="39" t="str">
        <f t="shared" ca="1" si="123"/>
        <v>valeur 969</v>
      </c>
      <c r="B977" s="65">
        <f t="shared" ca="1" si="120"/>
        <v>259</v>
      </c>
      <c r="H977" s="48">
        <f t="shared" ca="1" si="121"/>
        <v>344</v>
      </c>
      <c r="I977" s="48" t="str">
        <f t="shared" ca="1" si="127"/>
        <v/>
      </c>
      <c r="J977" s="53" t="e">
        <f t="shared" ca="1" si="122"/>
        <v>#NUM!</v>
      </c>
      <c r="K977" s="45">
        <f t="shared" ca="1" si="124"/>
        <v>0</v>
      </c>
      <c r="L977" s="47"/>
      <c r="P977" s="35" t="str">
        <f t="shared" ca="1" si="125"/>
        <v/>
      </c>
      <c r="Q977" s="35" t="str">
        <f t="shared" ca="1" si="126"/>
        <v/>
      </c>
      <c r="R977" s="29" t="e">
        <f ca="1"/>
        <v>#N/A</v>
      </c>
    </row>
    <row r="978" spans="1:18" ht="15.75" x14ac:dyDescent="0.25">
      <c r="A978" s="39" t="str">
        <f t="shared" ca="1" si="123"/>
        <v>valeur 970</v>
      </c>
      <c r="B978" s="65">
        <f t="shared" ca="1" si="120"/>
        <v>333</v>
      </c>
      <c r="H978" s="48">
        <f t="shared" ca="1" si="121"/>
        <v>345</v>
      </c>
      <c r="I978" s="48">
        <f t="shared" ca="1" si="127"/>
        <v>345</v>
      </c>
      <c r="J978" s="53" t="e">
        <f t="shared" ca="1" si="122"/>
        <v>#NUM!</v>
      </c>
      <c r="K978" s="45">
        <f t="shared" ca="1" si="124"/>
        <v>0</v>
      </c>
      <c r="L978" s="47"/>
      <c r="P978" s="35" t="str">
        <f t="shared" ca="1" si="125"/>
        <v/>
      </c>
      <c r="Q978" s="35" t="str">
        <f t="shared" ca="1" si="126"/>
        <v/>
      </c>
      <c r="R978" s="29" t="e">
        <f ca="1"/>
        <v>#N/A</v>
      </c>
    </row>
    <row r="979" spans="1:18" ht="15.75" x14ac:dyDescent="0.25">
      <c r="A979" s="39" t="str">
        <f t="shared" ca="1" si="123"/>
        <v>valeur 971</v>
      </c>
      <c r="B979" s="65">
        <f t="shared" ca="1" si="120"/>
        <v>275</v>
      </c>
      <c r="H979" s="48">
        <f t="shared" ca="1" si="121"/>
        <v>345</v>
      </c>
      <c r="I979" s="48" t="str">
        <f t="shared" ca="1" si="127"/>
        <v/>
      </c>
      <c r="J979" s="53" t="e">
        <f t="shared" ca="1" si="122"/>
        <v>#NUM!</v>
      </c>
      <c r="K979" s="45">
        <f t="shared" ca="1" si="124"/>
        <v>0</v>
      </c>
      <c r="L979" s="47"/>
      <c r="P979" s="35" t="str">
        <f t="shared" ca="1" si="125"/>
        <v/>
      </c>
      <c r="Q979" s="35" t="str">
        <f t="shared" ca="1" si="126"/>
        <v/>
      </c>
      <c r="R979" s="29" t="e">
        <f ca="1"/>
        <v>#N/A</v>
      </c>
    </row>
    <row r="980" spans="1:18" ht="15.75" x14ac:dyDescent="0.25">
      <c r="A980" s="39" t="str">
        <f t="shared" ca="1" si="123"/>
        <v>valeur 972</v>
      </c>
      <c r="B980" s="65">
        <f t="shared" ca="1" si="120"/>
        <v>253</v>
      </c>
      <c r="H980" s="48">
        <f t="shared" ca="1" si="121"/>
        <v>345</v>
      </c>
      <c r="I980" s="48" t="str">
        <f t="shared" ca="1" si="127"/>
        <v/>
      </c>
      <c r="J980" s="53" t="e">
        <f t="shared" ca="1" si="122"/>
        <v>#NUM!</v>
      </c>
      <c r="K980" s="45">
        <f t="shared" ca="1" si="124"/>
        <v>0</v>
      </c>
      <c r="L980" s="47"/>
      <c r="P980" s="35" t="str">
        <f t="shared" ca="1" si="125"/>
        <v/>
      </c>
      <c r="Q980" s="35" t="str">
        <f t="shared" ca="1" si="126"/>
        <v/>
      </c>
      <c r="R980" s="29" t="e">
        <f ca="1"/>
        <v>#N/A</v>
      </c>
    </row>
    <row r="981" spans="1:18" ht="15.75" x14ac:dyDescent="0.25">
      <c r="A981" s="39" t="str">
        <f t="shared" ca="1" si="123"/>
        <v>valeur 973</v>
      </c>
      <c r="B981" s="65">
        <f t="shared" ca="1" si="120"/>
        <v>296</v>
      </c>
      <c r="H981" s="48">
        <f t="shared" ca="1" si="121"/>
        <v>345</v>
      </c>
      <c r="I981" s="48" t="str">
        <f t="shared" ca="1" si="127"/>
        <v/>
      </c>
      <c r="J981" s="53" t="e">
        <f t="shared" ca="1" si="122"/>
        <v>#NUM!</v>
      </c>
      <c r="K981" s="45">
        <f t="shared" ca="1" si="124"/>
        <v>0</v>
      </c>
      <c r="L981" s="47"/>
      <c r="P981" s="35" t="str">
        <f t="shared" ca="1" si="125"/>
        <v/>
      </c>
      <c r="Q981" s="35" t="str">
        <f t="shared" ca="1" si="126"/>
        <v/>
      </c>
      <c r="R981" s="29" t="e">
        <f ca="1"/>
        <v>#N/A</v>
      </c>
    </row>
    <row r="982" spans="1:18" ht="15.75" x14ac:dyDescent="0.25">
      <c r="A982" s="39" t="str">
        <f t="shared" ca="1" si="123"/>
        <v>valeur 974</v>
      </c>
      <c r="B982" s="65">
        <f t="shared" ca="1" si="120"/>
        <v>489</v>
      </c>
      <c r="H982" s="48">
        <f t="shared" ca="1" si="121"/>
        <v>345</v>
      </c>
      <c r="I982" s="48" t="str">
        <f t="shared" ca="1" si="127"/>
        <v/>
      </c>
      <c r="J982" s="53" t="e">
        <f t="shared" ca="1" si="122"/>
        <v>#NUM!</v>
      </c>
      <c r="K982" s="45">
        <f t="shared" ca="1" si="124"/>
        <v>0</v>
      </c>
      <c r="L982" s="47"/>
      <c r="P982" s="35" t="str">
        <f t="shared" ca="1" si="125"/>
        <v/>
      </c>
      <c r="Q982" s="35" t="str">
        <f t="shared" ca="1" si="126"/>
        <v/>
      </c>
      <c r="R982" s="29" t="e">
        <f ca="1"/>
        <v>#N/A</v>
      </c>
    </row>
    <row r="983" spans="1:18" ht="15.75" x14ac:dyDescent="0.25">
      <c r="A983" s="39" t="str">
        <f t="shared" ca="1" si="123"/>
        <v>valeur 975</v>
      </c>
      <c r="B983" s="65">
        <f t="shared" ca="1" si="120"/>
        <v>439</v>
      </c>
      <c r="H983" s="48">
        <f t="shared" ca="1" si="121"/>
        <v>345</v>
      </c>
      <c r="I983" s="48" t="str">
        <f t="shared" ca="1" si="127"/>
        <v/>
      </c>
      <c r="J983" s="53" t="e">
        <f t="shared" ca="1" si="122"/>
        <v>#NUM!</v>
      </c>
      <c r="K983" s="45">
        <f t="shared" ca="1" si="124"/>
        <v>0</v>
      </c>
      <c r="L983" s="47"/>
      <c r="P983" s="35" t="str">
        <f t="shared" ca="1" si="125"/>
        <v/>
      </c>
      <c r="Q983" s="35" t="str">
        <f t="shared" ca="1" si="126"/>
        <v/>
      </c>
      <c r="R983" s="29" t="e">
        <f ca="1"/>
        <v>#N/A</v>
      </c>
    </row>
    <row r="984" spans="1:18" ht="15.75" x14ac:dyDescent="0.25">
      <c r="A984" s="39" t="str">
        <f t="shared" ca="1" si="123"/>
        <v>valeur 976</v>
      </c>
      <c r="B984" s="65">
        <f t="shared" ca="1" si="120"/>
        <v>440</v>
      </c>
      <c r="H984" s="48">
        <f t="shared" ca="1" si="121"/>
        <v>345</v>
      </c>
      <c r="I984" s="48" t="str">
        <f t="shared" ca="1" si="127"/>
        <v/>
      </c>
      <c r="J984" s="53" t="e">
        <f t="shared" ca="1" si="122"/>
        <v>#NUM!</v>
      </c>
      <c r="K984" s="45">
        <f t="shared" ca="1" si="124"/>
        <v>0</v>
      </c>
      <c r="L984" s="47"/>
      <c r="P984" s="35" t="str">
        <f t="shared" ca="1" si="125"/>
        <v/>
      </c>
      <c r="Q984" s="35" t="str">
        <f t="shared" ca="1" si="126"/>
        <v/>
      </c>
      <c r="R984" s="29" t="e">
        <f ca="1"/>
        <v>#N/A</v>
      </c>
    </row>
    <row r="985" spans="1:18" ht="15.75" x14ac:dyDescent="0.25">
      <c r="A985" s="39" t="str">
        <f t="shared" ca="1" si="123"/>
        <v>valeur 977</v>
      </c>
      <c r="B985" s="65">
        <f t="shared" ca="1" si="120"/>
        <v>345</v>
      </c>
      <c r="H985" s="48">
        <f t="shared" ca="1" si="121"/>
        <v>345</v>
      </c>
      <c r="I985" s="48" t="str">
        <f t="shared" ca="1" si="127"/>
        <v/>
      </c>
      <c r="J985" s="53" t="e">
        <f t="shared" ca="1" si="122"/>
        <v>#NUM!</v>
      </c>
      <c r="K985" s="45">
        <f t="shared" ca="1" si="124"/>
        <v>0</v>
      </c>
      <c r="L985" s="47"/>
      <c r="P985" s="35" t="str">
        <f t="shared" ca="1" si="125"/>
        <v/>
      </c>
      <c r="Q985" s="35" t="str">
        <f t="shared" ca="1" si="126"/>
        <v/>
      </c>
      <c r="R985" s="29" t="e">
        <f ca="1"/>
        <v>#N/A</v>
      </c>
    </row>
    <row r="986" spans="1:18" ht="15.75" x14ac:dyDescent="0.25">
      <c r="A986" s="39" t="str">
        <f t="shared" ca="1" si="123"/>
        <v>valeur 978</v>
      </c>
      <c r="B986" s="65">
        <f t="shared" ca="1" si="120"/>
        <v>464</v>
      </c>
      <c r="H986" s="48">
        <f t="shared" ca="1" si="121"/>
        <v>345</v>
      </c>
      <c r="I986" s="48" t="str">
        <f t="shared" ca="1" si="127"/>
        <v/>
      </c>
      <c r="J986" s="53" t="e">
        <f t="shared" ca="1" si="122"/>
        <v>#NUM!</v>
      </c>
      <c r="K986" s="45">
        <f t="shared" ca="1" si="124"/>
        <v>0</v>
      </c>
      <c r="L986" s="47"/>
      <c r="P986" s="35" t="str">
        <f t="shared" ca="1" si="125"/>
        <v/>
      </c>
      <c r="Q986" s="35" t="str">
        <f t="shared" ca="1" si="126"/>
        <v/>
      </c>
      <c r="R986" s="29" t="e">
        <f ca="1"/>
        <v>#N/A</v>
      </c>
    </row>
    <row r="987" spans="1:18" ht="15.75" x14ac:dyDescent="0.25">
      <c r="A987" s="39" t="str">
        <f t="shared" ca="1" si="123"/>
        <v>valeur 979</v>
      </c>
      <c r="B987" s="65">
        <f t="shared" ca="1" si="120"/>
        <v>356</v>
      </c>
      <c r="H987" s="48">
        <f t="shared" ca="1" si="121"/>
        <v>345</v>
      </c>
      <c r="I987" s="48" t="str">
        <f t="shared" ca="1" si="127"/>
        <v/>
      </c>
      <c r="J987" s="53" t="e">
        <f t="shared" ca="1" si="122"/>
        <v>#NUM!</v>
      </c>
      <c r="K987" s="45">
        <f t="shared" ca="1" si="124"/>
        <v>0</v>
      </c>
      <c r="L987" s="47"/>
      <c r="P987" s="35" t="str">
        <f t="shared" ca="1" si="125"/>
        <v/>
      </c>
      <c r="Q987" s="35" t="str">
        <f t="shared" ca="1" si="126"/>
        <v/>
      </c>
      <c r="R987" s="29" t="e">
        <f ca="1"/>
        <v>#N/A</v>
      </c>
    </row>
    <row r="988" spans="1:18" ht="15.75" x14ac:dyDescent="0.25">
      <c r="A988" s="39" t="str">
        <f t="shared" ca="1" si="123"/>
        <v>valeur 980</v>
      </c>
      <c r="B988" s="65">
        <f t="shared" ca="1" si="120"/>
        <v>230</v>
      </c>
      <c r="H988" s="48">
        <f t="shared" ca="1" si="121"/>
        <v>346</v>
      </c>
      <c r="I988" s="48">
        <f t="shared" ca="1" si="127"/>
        <v>346</v>
      </c>
      <c r="J988" s="53" t="e">
        <f t="shared" ca="1" si="122"/>
        <v>#NUM!</v>
      </c>
      <c r="K988" s="45">
        <f t="shared" ca="1" si="124"/>
        <v>0</v>
      </c>
      <c r="L988" s="47"/>
      <c r="P988" s="35" t="str">
        <f t="shared" ca="1" si="125"/>
        <v/>
      </c>
      <c r="Q988" s="35" t="str">
        <f t="shared" ca="1" si="126"/>
        <v/>
      </c>
      <c r="R988" s="29" t="e">
        <f ca="1"/>
        <v>#N/A</v>
      </c>
    </row>
    <row r="989" spans="1:18" ht="15.75" x14ac:dyDescent="0.25">
      <c r="A989" s="39" t="str">
        <f t="shared" ca="1" si="123"/>
        <v>valeur 981</v>
      </c>
      <c r="B989" s="65">
        <f t="shared" ca="1" si="120"/>
        <v>490</v>
      </c>
      <c r="H989" s="48">
        <f t="shared" ca="1" si="121"/>
        <v>346</v>
      </c>
      <c r="I989" s="48" t="str">
        <f t="shared" ca="1" si="127"/>
        <v/>
      </c>
      <c r="J989" s="53" t="e">
        <f t="shared" ca="1" si="122"/>
        <v>#NUM!</v>
      </c>
      <c r="K989" s="45">
        <f t="shared" ca="1" si="124"/>
        <v>0</v>
      </c>
      <c r="L989" s="47"/>
      <c r="P989" s="35" t="str">
        <f t="shared" ca="1" si="125"/>
        <v/>
      </c>
      <c r="Q989" s="35" t="str">
        <f t="shared" ca="1" si="126"/>
        <v/>
      </c>
      <c r="R989" s="29" t="e">
        <f ca="1"/>
        <v>#N/A</v>
      </c>
    </row>
    <row r="990" spans="1:18" ht="15.75" x14ac:dyDescent="0.25">
      <c r="A990" s="39" t="str">
        <f t="shared" ca="1" si="123"/>
        <v>valeur 982</v>
      </c>
      <c r="B990" s="65">
        <f t="shared" ca="1" si="120"/>
        <v>486</v>
      </c>
      <c r="H990" s="48">
        <f t="shared" ca="1" si="121"/>
        <v>346</v>
      </c>
      <c r="I990" s="48" t="str">
        <f t="shared" ca="1" si="127"/>
        <v/>
      </c>
      <c r="J990" s="53" t="e">
        <f t="shared" ca="1" si="122"/>
        <v>#NUM!</v>
      </c>
      <c r="K990" s="45">
        <f t="shared" ca="1" si="124"/>
        <v>0</v>
      </c>
      <c r="L990" s="47"/>
      <c r="P990" s="35" t="str">
        <f t="shared" ca="1" si="125"/>
        <v/>
      </c>
      <c r="Q990" s="35" t="str">
        <f t="shared" ca="1" si="126"/>
        <v/>
      </c>
      <c r="R990" s="29" t="e">
        <f ca="1"/>
        <v>#N/A</v>
      </c>
    </row>
    <row r="991" spans="1:18" ht="15.75" x14ac:dyDescent="0.25">
      <c r="A991" s="39" t="str">
        <f t="shared" ca="1" si="123"/>
        <v>valeur 983</v>
      </c>
      <c r="B991" s="65">
        <f t="shared" ca="1" si="120"/>
        <v>315</v>
      </c>
      <c r="H991" s="48">
        <f t="shared" ca="1" si="121"/>
        <v>346</v>
      </c>
      <c r="I991" s="48" t="str">
        <f t="shared" ca="1" si="127"/>
        <v/>
      </c>
      <c r="J991" s="53" t="e">
        <f t="shared" ca="1" si="122"/>
        <v>#NUM!</v>
      </c>
      <c r="K991" s="45">
        <f t="shared" ca="1" si="124"/>
        <v>0</v>
      </c>
      <c r="L991" s="47"/>
      <c r="P991" s="35" t="str">
        <f t="shared" ca="1" si="125"/>
        <v/>
      </c>
      <c r="Q991" s="35" t="str">
        <f t="shared" ca="1" si="126"/>
        <v/>
      </c>
      <c r="R991" s="29" t="e">
        <f ca="1"/>
        <v>#N/A</v>
      </c>
    </row>
    <row r="992" spans="1:18" ht="15.75" x14ac:dyDescent="0.25">
      <c r="A992" s="39" t="str">
        <f t="shared" ca="1" si="123"/>
        <v>valeur 984</v>
      </c>
      <c r="B992" s="65">
        <f t="shared" ca="1" si="120"/>
        <v>367</v>
      </c>
      <c r="H992" s="48">
        <f t="shared" ca="1" si="121"/>
        <v>347</v>
      </c>
      <c r="I992" s="48">
        <f t="shared" ca="1" si="127"/>
        <v>347</v>
      </c>
      <c r="J992" s="53" t="e">
        <f t="shared" ca="1" si="122"/>
        <v>#NUM!</v>
      </c>
      <c r="K992" s="45">
        <f t="shared" ca="1" si="124"/>
        <v>0</v>
      </c>
      <c r="L992" s="47"/>
      <c r="P992" s="35" t="str">
        <f t="shared" ca="1" si="125"/>
        <v/>
      </c>
      <c r="Q992" s="35" t="str">
        <f t="shared" ca="1" si="126"/>
        <v/>
      </c>
      <c r="R992" s="29" t="e">
        <f ca="1"/>
        <v>#N/A</v>
      </c>
    </row>
    <row r="993" spans="1:18" ht="15.75" x14ac:dyDescent="0.25">
      <c r="A993" s="39" t="str">
        <f t="shared" ca="1" si="123"/>
        <v>valeur 985</v>
      </c>
      <c r="B993" s="65">
        <f t="shared" ca="1" si="120"/>
        <v>467</v>
      </c>
      <c r="H993" s="48">
        <f t="shared" ca="1" si="121"/>
        <v>347</v>
      </c>
      <c r="I993" s="48" t="str">
        <f t="shared" ca="1" si="127"/>
        <v/>
      </c>
      <c r="J993" s="53" t="e">
        <f t="shared" ca="1" si="122"/>
        <v>#NUM!</v>
      </c>
      <c r="K993" s="45">
        <f t="shared" ca="1" si="124"/>
        <v>0</v>
      </c>
      <c r="L993" s="47"/>
      <c r="P993" s="35" t="str">
        <f t="shared" ca="1" si="125"/>
        <v/>
      </c>
      <c r="Q993" s="35" t="str">
        <f t="shared" ca="1" si="126"/>
        <v/>
      </c>
      <c r="R993" s="29" t="e">
        <f ca="1"/>
        <v>#N/A</v>
      </c>
    </row>
    <row r="994" spans="1:18" ht="15.75" x14ac:dyDescent="0.25">
      <c r="A994" s="39" t="str">
        <f t="shared" ca="1" si="123"/>
        <v>valeur 986</v>
      </c>
      <c r="B994" s="65">
        <f t="shared" ca="1" si="120"/>
        <v>219</v>
      </c>
      <c r="H994" s="48">
        <f t="shared" ca="1" si="121"/>
        <v>347</v>
      </c>
      <c r="I994" s="48" t="str">
        <f t="shared" ca="1" si="127"/>
        <v/>
      </c>
      <c r="J994" s="53" t="e">
        <f t="shared" ca="1" si="122"/>
        <v>#NUM!</v>
      </c>
      <c r="K994" s="45">
        <f t="shared" ca="1" si="124"/>
        <v>0</v>
      </c>
      <c r="L994" s="47"/>
      <c r="P994" s="35" t="str">
        <f t="shared" ca="1" si="125"/>
        <v/>
      </c>
      <c r="Q994" s="35" t="str">
        <f t="shared" ca="1" si="126"/>
        <v/>
      </c>
      <c r="R994" s="29" t="e">
        <f ca="1"/>
        <v>#N/A</v>
      </c>
    </row>
    <row r="995" spans="1:18" ht="15.75" x14ac:dyDescent="0.25">
      <c r="A995" s="39" t="str">
        <f t="shared" ca="1" si="123"/>
        <v>valeur 987</v>
      </c>
      <c r="B995" s="65">
        <f t="shared" ca="1" si="120"/>
        <v>369</v>
      </c>
      <c r="H995" s="48">
        <f t="shared" ca="1" si="121"/>
        <v>347</v>
      </c>
      <c r="I995" s="48" t="str">
        <f t="shared" ca="1" si="127"/>
        <v/>
      </c>
      <c r="J995" s="53" t="e">
        <f t="shared" ca="1" si="122"/>
        <v>#NUM!</v>
      </c>
      <c r="K995" s="45">
        <f t="shared" ca="1" si="124"/>
        <v>0</v>
      </c>
      <c r="L995" s="47"/>
      <c r="P995" s="35" t="str">
        <f t="shared" ca="1" si="125"/>
        <v/>
      </c>
      <c r="Q995" s="35" t="str">
        <f t="shared" ca="1" si="126"/>
        <v/>
      </c>
      <c r="R995" s="29" t="e">
        <f ca="1"/>
        <v>#N/A</v>
      </c>
    </row>
    <row r="996" spans="1:18" ht="15.75" x14ac:dyDescent="0.25">
      <c r="A996" s="39" t="str">
        <f t="shared" ca="1" si="123"/>
        <v>valeur 988</v>
      </c>
      <c r="B996" s="65">
        <f t="shared" ca="1" si="120"/>
        <v>345</v>
      </c>
      <c r="H996" s="48">
        <f t="shared" ca="1" si="121"/>
        <v>347</v>
      </c>
      <c r="I996" s="48" t="str">
        <f t="shared" ca="1" si="127"/>
        <v/>
      </c>
      <c r="J996" s="53" t="e">
        <f t="shared" ca="1" si="122"/>
        <v>#NUM!</v>
      </c>
      <c r="K996" s="45">
        <f t="shared" ca="1" si="124"/>
        <v>0</v>
      </c>
      <c r="L996" s="47"/>
      <c r="P996" s="35" t="str">
        <f t="shared" ca="1" si="125"/>
        <v/>
      </c>
      <c r="Q996" s="35" t="str">
        <f t="shared" ca="1" si="126"/>
        <v/>
      </c>
      <c r="R996" s="29" t="e">
        <f ca="1"/>
        <v>#N/A</v>
      </c>
    </row>
    <row r="997" spans="1:18" ht="15.75" x14ac:dyDescent="0.25">
      <c r="A997" s="39" t="str">
        <f t="shared" ca="1" si="123"/>
        <v>valeur 989</v>
      </c>
      <c r="B997" s="65">
        <f t="shared" ca="1" si="120"/>
        <v>420</v>
      </c>
      <c r="H997" s="48">
        <f t="shared" ca="1" si="121"/>
        <v>348</v>
      </c>
      <c r="I997" s="48">
        <f t="shared" ca="1" si="127"/>
        <v>348</v>
      </c>
      <c r="J997" s="53" t="e">
        <f t="shared" ca="1" si="122"/>
        <v>#NUM!</v>
      </c>
      <c r="K997" s="45">
        <f t="shared" ca="1" si="124"/>
        <v>0</v>
      </c>
      <c r="L997" s="47"/>
      <c r="P997" s="35" t="str">
        <f t="shared" ca="1" si="125"/>
        <v/>
      </c>
      <c r="Q997" s="35" t="str">
        <f t="shared" ca="1" si="126"/>
        <v/>
      </c>
      <c r="R997" s="29" t="e">
        <f ca="1"/>
        <v>#N/A</v>
      </c>
    </row>
    <row r="998" spans="1:18" ht="15.75" x14ac:dyDescent="0.25">
      <c r="A998" s="39" t="str">
        <f t="shared" ca="1" si="123"/>
        <v>valeur 990</v>
      </c>
      <c r="B998" s="65">
        <f t="shared" ca="1" si="120"/>
        <v>499</v>
      </c>
      <c r="H998" s="48">
        <f t="shared" ca="1" si="121"/>
        <v>348</v>
      </c>
      <c r="I998" s="48" t="str">
        <f t="shared" ca="1" si="127"/>
        <v/>
      </c>
      <c r="J998" s="53" t="e">
        <f t="shared" ca="1" si="122"/>
        <v>#NUM!</v>
      </c>
      <c r="K998" s="45">
        <f t="shared" ca="1" si="124"/>
        <v>0</v>
      </c>
      <c r="L998" s="47"/>
      <c r="P998" s="35" t="str">
        <f t="shared" ca="1" si="125"/>
        <v/>
      </c>
      <c r="Q998" s="35" t="str">
        <f t="shared" ca="1" si="126"/>
        <v/>
      </c>
      <c r="R998" s="29" t="e">
        <f ca="1"/>
        <v>#N/A</v>
      </c>
    </row>
    <row r="999" spans="1:18" ht="15.75" x14ac:dyDescent="0.25">
      <c r="A999" s="39" t="str">
        <f t="shared" ca="1" si="123"/>
        <v>valeur 991</v>
      </c>
      <c r="B999" s="65">
        <f t="shared" ca="1" si="120"/>
        <v>247</v>
      </c>
      <c r="H999" s="48">
        <f t="shared" ca="1" si="121"/>
        <v>348</v>
      </c>
      <c r="I999" s="48" t="str">
        <f t="shared" ca="1" si="127"/>
        <v/>
      </c>
      <c r="J999" s="53" t="e">
        <f t="shared" ca="1" si="122"/>
        <v>#NUM!</v>
      </c>
      <c r="K999" s="45">
        <f t="shared" ca="1" si="124"/>
        <v>0</v>
      </c>
      <c r="L999" s="47"/>
      <c r="P999" s="35" t="str">
        <f t="shared" ca="1" si="125"/>
        <v/>
      </c>
      <c r="Q999" s="35" t="str">
        <f t="shared" ca="1" si="126"/>
        <v/>
      </c>
      <c r="R999" s="29" t="e">
        <f ca="1"/>
        <v>#N/A</v>
      </c>
    </row>
    <row r="1000" spans="1:18" ht="15.75" x14ac:dyDescent="0.25">
      <c r="A1000" s="39" t="str">
        <f t="shared" ca="1" si="123"/>
        <v>valeur 992</v>
      </c>
      <c r="B1000" s="65">
        <f t="shared" ca="1" si="120"/>
        <v>350</v>
      </c>
      <c r="H1000" s="48">
        <f t="shared" ca="1" si="121"/>
        <v>348</v>
      </c>
      <c r="I1000" s="48" t="str">
        <f t="shared" ca="1" si="127"/>
        <v/>
      </c>
      <c r="J1000" s="53" t="e">
        <f t="shared" ca="1" si="122"/>
        <v>#NUM!</v>
      </c>
      <c r="K1000" s="45">
        <f t="shared" ca="1" si="124"/>
        <v>0</v>
      </c>
      <c r="L1000" s="47"/>
      <c r="P1000" s="35" t="str">
        <f t="shared" ca="1" si="125"/>
        <v/>
      </c>
      <c r="Q1000" s="35" t="str">
        <f t="shared" ca="1" si="126"/>
        <v/>
      </c>
      <c r="R1000" s="29" t="e">
        <f ca="1"/>
        <v>#N/A</v>
      </c>
    </row>
    <row r="1001" spans="1:18" ht="15.75" x14ac:dyDescent="0.25">
      <c r="A1001" s="39" t="str">
        <f t="shared" ca="1" si="123"/>
        <v>valeur 993</v>
      </c>
      <c r="B1001" s="65">
        <f t="shared" ca="1" si="120"/>
        <v>336</v>
      </c>
      <c r="H1001" s="48">
        <f t="shared" ca="1" si="121"/>
        <v>348</v>
      </c>
      <c r="I1001" s="48" t="str">
        <f t="shared" ca="1" si="127"/>
        <v/>
      </c>
      <c r="J1001" s="53" t="e">
        <f t="shared" ca="1" si="122"/>
        <v>#NUM!</v>
      </c>
      <c r="K1001" s="45">
        <f t="shared" ca="1" si="124"/>
        <v>0</v>
      </c>
      <c r="L1001" s="47"/>
      <c r="P1001" s="35" t="str">
        <f t="shared" ca="1" si="125"/>
        <v/>
      </c>
      <c r="Q1001" s="35" t="str">
        <f t="shared" ca="1" si="126"/>
        <v/>
      </c>
      <c r="R1001" s="29" t="e">
        <f ca="1"/>
        <v>#N/A</v>
      </c>
    </row>
    <row r="1002" spans="1:18" ht="15.75" x14ac:dyDescent="0.25">
      <c r="A1002" s="39" t="str">
        <f t="shared" ca="1" si="123"/>
        <v>valeur 994</v>
      </c>
      <c r="B1002" s="65">
        <f t="shared" ca="1" si="120"/>
        <v>289</v>
      </c>
      <c r="H1002" s="48">
        <f t="shared" ca="1" si="121"/>
        <v>349</v>
      </c>
      <c r="I1002" s="48">
        <f t="shared" ca="1" si="127"/>
        <v>349</v>
      </c>
      <c r="J1002" s="53" t="e">
        <f t="shared" ca="1" si="122"/>
        <v>#NUM!</v>
      </c>
      <c r="K1002" s="45">
        <f t="shared" ca="1" si="124"/>
        <v>0</v>
      </c>
      <c r="L1002" s="47"/>
      <c r="P1002" s="35" t="str">
        <f t="shared" ca="1" si="125"/>
        <v/>
      </c>
      <c r="Q1002" s="35" t="str">
        <f t="shared" ca="1" si="126"/>
        <v/>
      </c>
      <c r="R1002" s="29" t="e">
        <f ca="1"/>
        <v>#N/A</v>
      </c>
    </row>
    <row r="1003" spans="1:18" ht="15.75" x14ac:dyDescent="0.25">
      <c r="A1003" s="39" t="str">
        <f t="shared" ca="1" si="123"/>
        <v>valeur 995</v>
      </c>
      <c r="B1003" s="65">
        <f t="shared" ca="1" si="120"/>
        <v>348</v>
      </c>
      <c r="H1003" s="48">
        <f t="shared" ca="1" si="121"/>
        <v>349</v>
      </c>
      <c r="I1003" s="48" t="str">
        <f t="shared" ca="1" si="127"/>
        <v/>
      </c>
      <c r="J1003" s="53" t="e">
        <f t="shared" ca="1" si="122"/>
        <v>#NUM!</v>
      </c>
      <c r="K1003" s="45">
        <f t="shared" ca="1" si="124"/>
        <v>0</v>
      </c>
      <c r="L1003" s="47"/>
      <c r="P1003" s="35" t="str">
        <f t="shared" ca="1" si="125"/>
        <v/>
      </c>
      <c r="Q1003" s="35" t="str">
        <f t="shared" ca="1" si="126"/>
        <v/>
      </c>
      <c r="R1003" s="29" t="e">
        <f ca="1"/>
        <v>#N/A</v>
      </c>
    </row>
    <row r="1004" spans="1:18" ht="15.75" x14ac:dyDescent="0.25">
      <c r="A1004" s="39" t="str">
        <f t="shared" ca="1" si="123"/>
        <v>valeur 996</v>
      </c>
      <c r="B1004" s="65">
        <f t="shared" ca="1" si="120"/>
        <v>281</v>
      </c>
      <c r="H1004" s="48">
        <f t="shared" ca="1" si="121"/>
        <v>349</v>
      </c>
      <c r="I1004" s="48" t="str">
        <f t="shared" ca="1" si="127"/>
        <v/>
      </c>
      <c r="J1004" s="53" t="e">
        <f t="shared" ca="1" si="122"/>
        <v>#NUM!</v>
      </c>
      <c r="K1004" s="45">
        <f t="shared" ca="1" si="124"/>
        <v>0</v>
      </c>
      <c r="L1004" s="47"/>
      <c r="P1004" s="35" t="str">
        <f t="shared" ca="1" si="125"/>
        <v/>
      </c>
      <c r="Q1004" s="35" t="str">
        <f t="shared" ca="1" si="126"/>
        <v/>
      </c>
      <c r="R1004" s="29" t="e">
        <f ca="1"/>
        <v>#N/A</v>
      </c>
    </row>
    <row r="1005" spans="1:18" ht="15.75" x14ac:dyDescent="0.25">
      <c r="A1005" s="39" t="str">
        <f t="shared" ca="1" si="123"/>
        <v>valeur 997</v>
      </c>
      <c r="B1005" s="65">
        <f t="shared" ca="1" si="120"/>
        <v>444</v>
      </c>
      <c r="H1005" s="48">
        <f t="shared" ca="1" si="121"/>
        <v>349</v>
      </c>
      <c r="I1005" s="48" t="str">
        <f t="shared" ca="1" si="127"/>
        <v/>
      </c>
      <c r="J1005" s="53" t="e">
        <f t="shared" ca="1" si="122"/>
        <v>#NUM!</v>
      </c>
      <c r="K1005" s="45">
        <f t="shared" ca="1" si="124"/>
        <v>0</v>
      </c>
      <c r="L1005" s="47"/>
      <c r="P1005" s="35" t="str">
        <f t="shared" ca="1" si="125"/>
        <v/>
      </c>
      <c r="Q1005" s="35" t="str">
        <f t="shared" ca="1" si="126"/>
        <v/>
      </c>
      <c r="R1005" s="29" t="e">
        <f ca="1"/>
        <v>#N/A</v>
      </c>
    </row>
    <row r="1006" spans="1:18" ht="15.75" x14ac:dyDescent="0.25">
      <c r="A1006" s="39" t="str">
        <f t="shared" ca="1" si="123"/>
        <v>valeur 998</v>
      </c>
      <c r="B1006" s="65">
        <f t="shared" ca="1" si="120"/>
        <v>327</v>
      </c>
      <c r="H1006" s="48">
        <f t="shared" ca="1" si="121"/>
        <v>349</v>
      </c>
      <c r="I1006" s="48" t="str">
        <f t="shared" ca="1" si="127"/>
        <v/>
      </c>
      <c r="J1006" s="53" t="e">
        <f t="shared" ca="1" si="122"/>
        <v>#NUM!</v>
      </c>
      <c r="K1006" s="45">
        <f t="shared" ca="1" si="124"/>
        <v>0</v>
      </c>
      <c r="L1006" s="47"/>
      <c r="P1006" s="35" t="str">
        <f t="shared" ca="1" si="125"/>
        <v/>
      </c>
      <c r="Q1006" s="35" t="str">
        <f t="shared" ca="1" si="126"/>
        <v/>
      </c>
      <c r="R1006" s="29" t="e">
        <f ca="1"/>
        <v>#N/A</v>
      </c>
    </row>
    <row r="1007" spans="1:18" ht="15.75" x14ac:dyDescent="0.25">
      <c r="A1007" s="39" t="str">
        <f t="shared" ca="1" si="123"/>
        <v>valeur 999</v>
      </c>
      <c r="B1007" s="65">
        <f t="shared" ca="1" si="120"/>
        <v>427</v>
      </c>
      <c r="H1007" s="48">
        <f t="shared" ca="1" si="121"/>
        <v>350</v>
      </c>
      <c r="I1007" s="48">
        <f t="shared" ca="1" si="127"/>
        <v>350</v>
      </c>
      <c r="J1007" s="53" t="e">
        <f t="shared" ca="1" si="122"/>
        <v>#NUM!</v>
      </c>
      <c r="K1007" s="45">
        <f t="shared" ca="1" si="124"/>
        <v>0</v>
      </c>
      <c r="L1007" s="47"/>
      <c r="P1007" s="35" t="str">
        <f t="shared" ca="1" si="125"/>
        <v/>
      </c>
      <c r="Q1007" s="35" t="str">
        <f t="shared" ca="1" si="126"/>
        <v/>
      </c>
      <c r="R1007" s="29" t="e">
        <f ca="1"/>
        <v>#N/A</v>
      </c>
    </row>
    <row r="1008" spans="1:18" ht="15.75" x14ac:dyDescent="0.25">
      <c r="A1008" s="39" t="str">
        <f t="shared" ca="1" si="123"/>
        <v>valeur 1000</v>
      </c>
      <c r="B1008" s="65">
        <f t="shared" ca="1" si="120"/>
        <v>470</v>
      </c>
      <c r="H1008" s="48">
        <f t="shared" ca="1" si="121"/>
        <v>350</v>
      </c>
      <c r="I1008" s="48" t="str">
        <f t="shared" ca="1" si="127"/>
        <v/>
      </c>
      <c r="J1008" s="53" t="e">
        <f t="shared" ca="1" si="122"/>
        <v>#NUM!</v>
      </c>
      <c r="K1008" s="45">
        <f t="shared" ca="1" si="124"/>
        <v>0</v>
      </c>
      <c r="L1008" s="47"/>
      <c r="P1008" s="35" t="str">
        <f t="shared" ca="1" si="125"/>
        <v/>
      </c>
      <c r="Q1008" s="35" t="str">
        <f t="shared" ca="1" si="126"/>
        <v/>
      </c>
      <c r="R1008" s="29" t="e">
        <f ca="1"/>
        <v>#N/A</v>
      </c>
    </row>
    <row r="1009" spans="1:18" ht="15.75" x14ac:dyDescent="0.25">
      <c r="A1009" s="39" t="str">
        <f t="shared" ca="1" si="123"/>
        <v>valeur 1001</v>
      </c>
      <c r="B1009" s="65">
        <f t="shared" ca="1" si="120"/>
        <v>301</v>
      </c>
      <c r="H1009" s="48">
        <f t="shared" ca="1" si="121"/>
        <v>350</v>
      </c>
      <c r="I1009" s="48" t="str">
        <f t="shared" ca="1" si="127"/>
        <v/>
      </c>
      <c r="J1009" s="53" t="e">
        <f t="shared" ca="1" si="122"/>
        <v>#NUM!</v>
      </c>
      <c r="K1009" s="45">
        <f t="shared" ca="1" si="124"/>
        <v>0</v>
      </c>
      <c r="L1009" s="47"/>
      <c r="P1009" s="35" t="str">
        <f t="shared" ca="1" si="125"/>
        <v/>
      </c>
      <c r="Q1009" s="35" t="str">
        <f t="shared" ca="1" si="126"/>
        <v/>
      </c>
      <c r="R1009" s="29" t="e">
        <f ca="1"/>
        <v>#N/A</v>
      </c>
    </row>
    <row r="1010" spans="1:18" ht="15.75" x14ac:dyDescent="0.25">
      <c r="A1010" s="39" t="str">
        <f t="shared" ca="1" si="123"/>
        <v>valeur 1002</v>
      </c>
      <c r="B1010" s="65">
        <f t="shared" ca="1" si="120"/>
        <v>487</v>
      </c>
      <c r="H1010" s="48">
        <f t="shared" ca="1" si="121"/>
        <v>350</v>
      </c>
      <c r="I1010" s="48" t="str">
        <f t="shared" ca="1" si="127"/>
        <v/>
      </c>
      <c r="J1010" s="53" t="e">
        <f t="shared" ca="1" si="122"/>
        <v>#NUM!</v>
      </c>
      <c r="K1010" s="45">
        <f t="shared" ca="1" si="124"/>
        <v>0</v>
      </c>
      <c r="L1010" s="47"/>
      <c r="P1010" s="35" t="str">
        <f t="shared" ca="1" si="125"/>
        <v/>
      </c>
      <c r="Q1010" s="35" t="str">
        <f t="shared" ca="1" si="126"/>
        <v/>
      </c>
      <c r="R1010" s="29" t="e">
        <f ca="1"/>
        <v>#N/A</v>
      </c>
    </row>
    <row r="1011" spans="1:18" ht="15.75" x14ac:dyDescent="0.25">
      <c r="A1011" s="39" t="str">
        <f t="shared" ca="1" si="123"/>
        <v>valeur 1003</v>
      </c>
      <c r="B1011" s="65">
        <f t="shared" ca="1" si="120"/>
        <v>366</v>
      </c>
      <c r="H1011" s="48">
        <f t="shared" ca="1" si="121"/>
        <v>350</v>
      </c>
      <c r="I1011" s="48" t="str">
        <f t="shared" ca="1" si="127"/>
        <v/>
      </c>
      <c r="J1011" s="53" t="e">
        <f t="shared" ca="1" si="122"/>
        <v>#NUM!</v>
      </c>
      <c r="K1011" s="45">
        <f t="shared" ca="1" si="124"/>
        <v>0</v>
      </c>
      <c r="L1011" s="47"/>
      <c r="P1011" s="35" t="str">
        <f t="shared" ca="1" si="125"/>
        <v/>
      </c>
      <c r="Q1011" s="35" t="str">
        <f t="shared" ca="1" si="126"/>
        <v/>
      </c>
      <c r="R1011" s="29" t="e">
        <f ca="1"/>
        <v>#N/A</v>
      </c>
    </row>
    <row r="1012" spans="1:18" ht="15.75" x14ac:dyDescent="0.25">
      <c r="A1012" s="39" t="str">
        <f t="shared" ca="1" si="123"/>
        <v>valeur 1004</v>
      </c>
      <c r="B1012" s="65">
        <f t="shared" ca="1" si="120"/>
        <v>246</v>
      </c>
      <c r="H1012" s="48">
        <f t="shared" ca="1" si="121"/>
        <v>350</v>
      </c>
      <c r="I1012" s="48" t="str">
        <f t="shared" ca="1" si="127"/>
        <v/>
      </c>
      <c r="J1012" s="53" t="e">
        <f t="shared" ca="1" si="122"/>
        <v>#NUM!</v>
      </c>
      <c r="K1012" s="45">
        <f t="shared" ca="1" si="124"/>
        <v>0</v>
      </c>
      <c r="L1012" s="47"/>
      <c r="P1012" s="35" t="str">
        <f t="shared" ca="1" si="125"/>
        <v/>
      </c>
      <c r="Q1012" s="35" t="str">
        <f t="shared" ca="1" si="126"/>
        <v/>
      </c>
      <c r="R1012" s="29" t="e">
        <f ca="1"/>
        <v>#N/A</v>
      </c>
    </row>
    <row r="1013" spans="1:18" ht="15.75" x14ac:dyDescent="0.25">
      <c r="A1013" s="39" t="str">
        <f t="shared" ca="1" si="123"/>
        <v>valeur 1005</v>
      </c>
      <c r="B1013" s="65">
        <f t="shared" ca="1" si="120"/>
        <v>294</v>
      </c>
      <c r="H1013" s="48">
        <f t="shared" ca="1" si="121"/>
        <v>350</v>
      </c>
      <c r="I1013" s="48" t="str">
        <f t="shared" ca="1" si="127"/>
        <v/>
      </c>
      <c r="J1013" s="53" t="e">
        <f t="shared" ca="1" si="122"/>
        <v>#NUM!</v>
      </c>
      <c r="K1013" s="45">
        <f t="shared" ca="1" si="124"/>
        <v>0</v>
      </c>
      <c r="L1013" s="47"/>
      <c r="P1013" s="35" t="str">
        <f t="shared" ca="1" si="125"/>
        <v/>
      </c>
      <c r="Q1013" s="35" t="str">
        <f t="shared" ca="1" si="126"/>
        <v/>
      </c>
      <c r="R1013" s="29" t="e">
        <f ca="1"/>
        <v>#N/A</v>
      </c>
    </row>
    <row r="1014" spans="1:18" ht="15.75" x14ac:dyDescent="0.25">
      <c r="A1014" s="39" t="str">
        <f t="shared" ca="1" si="123"/>
        <v>valeur 1006</v>
      </c>
      <c r="B1014" s="65">
        <f t="shared" ca="1" si="120"/>
        <v>364</v>
      </c>
      <c r="H1014" s="48">
        <f t="shared" ca="1" si="121"/>
        <v>350</v>
      </c>
      <c r="I1014" s="48" t="str">
        <f t="shared" ca="1" si="127"/>
        <v/>
      </c>
      <c r="J1014" s="53" t="e">
        <f t="shared" ca="1" si="122"/>
        <v>#NUM!</v>
      </c>
      <c r="K1014" s="45">
        <f t="shared" ca="1" si="124"/>
        <v>0</v>
      </c>
      <c r="L1014" s="47"/>
      <c r="P1014" s="35" t="str">
        <f t="shared" ca="1" si="125"/>
        <v/>
      </c>
      <c r="Q1014" s="35" t="str">
        <f t="shared" ca="1" si="126"/>
        <v/>
      </c>
      <c r="R1014" s="29" t="e">
        <f ca="1"/>
        <v>#N/A</v>
      </c>
    </row>
    <row r="1015" spans="1:18" ht="15.75" x14ac:dyDescent="0.25">
      <c r="A1015" s="39" t="str">
        <f t="shared" ca="1" si="123"/>
        <v>valeur 1007</v>
      </c>
      <c r="B1015" s="65">
        <f t="shared" ca="1" si="120"/>
        <v>446</v>
      </c>
      <c r="H1015" s="48">
        <f t="shared" ca="1" si="121"/>
        <v>350</v>
      </c>
      <c r="I1015" s="48" t="str">
        <f t="shared" ca="1" si="127"/>
        <v/>
      </c>
      <c r="J1015" s="53" t="e">
        <f t="shared" ca="1" si="122"/>
        <v>#NUM!</v>
      </c>
      <c r="K1015" s="45">
        <f t="shared" ca="1" si="124"/>
        <v>0</v>
      </c>
      <c r="L1015" s="47"/>
      <c r="P1015" s="35" t="str">
        <f t="shared" ca="1" si="125"/>
        <v/>
      </c>
      <c r="Q1015" s="35" t="str">
        <f t="shared" ca="1" si="126"/>
        <v/>
      </c>
      <c r="R1015" s="29" t="e">
        <f ca="1"/>
        <v>#N/A</v>
      </c>
    </row>
    <row r="1016" spans="1:18" ht="15.75" x14ac:dyDescent="0.25">
      <c r="A1016" s="39" t="str">
        <f t="shared" ca="1" si="123"/>
        <v>valeur 1008</v>
      </c>
      <c r="B1016" s="65">
        <f t="shared" ca="1" si="120"/>
        <v>201</v>
      </c>
      <c r="H1016" s="48">
        <f t="shared" ca="1" si="121"/>
        <v>351</v>
      </c>
      <c r="I1016" s="48">
        <f t="shared" ca="1" si="127"/>
        <v>351</v>
      </c>
      <c r="J1016" s="53" t="e">
        <f t="shared" ca="1" si="122"/>
        <v>#NUM!</v>
      </c>
      <c r="K1016" s="45">
        <f t="shared" ca="1" si="124"/>
        <v>0</v>
      </c>
      <c r="L1016" s="47"/>
      <c r="P1016" s="35" t="str">
        <f t="shared" ca="1" si="125"/>
        <v/>
      </c>
      <c r="Q1016" s="35" t="str">
        <f t="shared" ca="1" si="126"/>
        <v/>
      </c>
      <c r="R1016" s="29" t="e">
        <f ca="1"/>
        <v>#N/A</v>
      </c>
    </row>
    <row r="1017" spans="1:18" ht="15.75" x14ac:dyDescent="0.25">
      <c r="A1017" s="39" t="str">
        <f t="shared" ca="1" si="123"/>
        <v>valeur 1009</v>
      </c>
      <c r="B1017" s="65">
        <f t="shared" ca="1" si="120"/>
        <v>272</v>
      </c>
      <c r="H1017" s="48">
        <f t="shared" ca="1" si="121"/>
        <v>351</v>
      </c>
      <c r="I1017" s="48" t="str">
        <f t="shared" ca="1" si="127"/>
        <v/>
      </c>
      <c r="J1017" s="53" t="e">
        <f t="shared" ca="1" si="122"/>
        <v>#NUM!</v>
      </c>
      <c r="K1017" s="45">
        <f t="shared" ca="1" si="124"/>
        <v>0</v>
      </c>
      <c r="L1017" s="47"/>
      <c r="P1017" s="35" t="str">
        <f t="shared" ca="1" si="125"/>
        <v/>
      </c>
      <c r="Q1017" s="35" t="str">
        <f t="shared" ca="1" si="126"/>
        <v/>
      </c>
      <c r="R1017" s="29" t="e">
        <f ca="1"/>
        <v>#N/A</v>
      </c>
    </row>
    <row r="1018" spans="1:18" ht="15.75" x14ac:dyDescent="0.25">
      <c r="A1018" s="39" t="str">
        <f t="shared" ca="1" si="123"/>
        <v>valeur 1010</v>
      </c>
      <c r="B1018" s="65">
        <f t="shared" ca="1" si="120"/>
        <v>462</v>
      </c>
      <c r="H1018" s="48">
        <f t="shared" ca="1" si="121"/>
        <v>351</v>
      </c>
      <c r="I1018" s="48" t="str">
        <f t="shared" ca="1" si="127"/>
        <v/>
      </c>
      <c r="J1018" s="53" t="e">
        <f t="shared" ca="1" si="122"/>
        <v>#NUM!</v>
      </c>
      <c r="K1018" s="45">
        <f t="shared" ca="1" si="124"/>
        <v>0</v>
      </c>
      <c r="L1018" s="47"/>
      <c r="P1018" s="35" t="str">
        <f t="shared" ca="1" si="125"/>
        <v/>
      </c>
      <c r="Q1018" s="35" t="str">
        <f t="shared" ca="1" si="126"/>
        <v/>
      </c>
      <c r="R1018" s="29" t="e">
        <f ca="1"/>
        <v>#N/A</v>
      </c>
    </row>
    <row r="1019" spans="1:18" ht="15.75" x14ac:dyDescent="0.25">
      <c r="A1019" s="39" t="str">
        <f t="shared" ca="1" si="123"/>
        <v>valeur 1011</v>
      </c>
      <c r="B1019" s="65">
        <f t="shared" ca="1" si="120"/>
        <v>410</v>
      </c>
      <c r="H1019" s="48">
        <f t="shared" ca="1" si="121"/>
        <v>351</v>
      </c>
      <c r="I1019" s="48" t="str">
        <f t="shared" ca="1" si="127"/>
        <v/>
      </c>
      <c r="J1019" s="53" t="e">
        <f t="shared" ca="1" si="122"/>
        <v>#NUM!</v>
      </c>
      <c r="K1019" s="45">
        <f t="shared" ca="1" si="124"/>
        <v>0</v>
      </c>
      <c r="L1019" s="47"/>
      <c r="P1019" s="35" t="str">
        <f t="shared" ca="1" si="125"/>
        <v/>
      </c>
      <c r="Q1019" s="35" t="str">
        <f t="shared" ca="1" si="126"/>
        <v/>
      </c>
      <c r="R1019" s="29" t="e">
        <f ca="1"/>
        <v>#N/A</v>
      </c>
    </row>
    <row r="1020" spans="1:18" ht="15.75" x14ac:dyDescent="0.25">
      <c r="A1020" s="39" t="str">
        <f t="shared" ca="1" si="123"/>
        <v>valeur 1012</v>
      </c>
      <c r="B1020" s="65">
        <f t="shared" ca="1" si="120"/>
        <v>289</v>
      </c>
      <c r="H1020" s="48">
        <f t="shared" ca="1" si="121"/>
        <v>351</v>
      </c>
      <c r="I1020" s="48" t="str">
        <f t="shared" ca="1" si="127"/>
        <v/>
      </c>
      <c r="J1020" s="53" t="e">
        <f t="shared" ca="1" si="122"/>
        <v>#NUM!</v>
      </c>
      <c r="K1020" s="45">
        <f t="shared" ca="1" si="124"/>
        <v>0</v>
      </c>
      <c r="L1020" s="47"/>
      <c r="P1020" s="35" t="str">
        <f t="shared" ca="1" si="125"/>
        <v/>
      </c>
      <c r="Q1020" s="35" t="str">
        <f t="shared" ca="1" si="126"/>
        <v/>
      </c>
      <c r="R1020" s="29" t="e">
        <f ca="1"/>
        <v>#N/A</v>
      </c>
    </row>
    <row r="1021" spans="1:18" ht="15.75" x14ac:dyDescent="0.25">
      <c r="A1021" s="39" t="str">
        <f t="shared" ca="1" si="123"/>
        <v>valeur 1013</v>
      </c>
      <c r="B1021" s="65">
        <f t="shared" ca="1" si="120"/>
        <v>275</v>
      </c>
      <c r="H1021" s="48">
        <f t="shared" ca="1" si="121"/>
        <v>351</v>
      </c>
      <c r="I1021" s="48" t="str">
        <f t="shared" ca="1" si="127"/>
        <v/>
      </c>
      <c r="J1021" s="53" t="e">
        <f t="shared" ca="1" si="122"/>
        <v>#NUM!</v>
      </c>
      <c r="K1021" s="45">
        <f t="shared" ca="1" si="124"/>
        <v>0</v>
      </c>
      <c r="L1021" s="47"/>
      <c r="P1021" s="35" t="str">
        <f t="shared" ca="1" si="125"/>
        <v/>
      </c>
      <c r="Q1021" s="35" t="str">
        <f t="shared" ca="1" si="126"/>
        <v/>
      </c>
      <c r="R1021" s="29" t="e">
        <f ca="1"/>
        <v>#N/A</v>
      </c>
    </row>
    <row r="1022" spans="1:18" ht="15.75" x14ac:dyDescent="0.25">
      <c r="A1022" s="39" t="str">
        <f t="shared" ca="1" si="123"/>
        <v>valeur 1014</v>
      </c>
      <c r="B1022" s="65">
        <f t="shared" ca="1" si="120"/>
        <v>416</v>
      </c>
      <c r="H1022" s="48">
        <f t="shared" ca="1" si="121"/>
        <v>351</v>
      </c>
      <c r="I1022" s="48" t="str">
        <f t="shared" ca="1" si="127"/>
        <v/>
      </c>
      <c r="J1022" s="53" t="e">
        <f t="shared" ca="1" si="122"/>
        <v>#NUM!</v>
      </c>
      <c r="K1022" s="45">
        <f t="shared" ca="1" si="124"/>
        <v>0</v>
      </c>
      <c r="L1022" s="47"/>
      <c r="P1022" s="35" t="str">
        <f t="shared" ca="1" si="125"/>
        <v/>
      </c>
      <c r="Q1022" s="35" t="str">
        <f t="shared" ca="1" si="126"/>
        <v/>
      </c>
      <c r="R1022" s="29" t="e">
        <f ca="1"/>
        <v>#N/A</v>
      </c>
    </row>
    <row r="1023" spans="1:18" ht="15.75" x14ac:dyDescent="0.25">
      <c r="A1023" s="39" t="str">
        <f t="shared" ca="1" si="123"/>
        <v>valeur 1015</v>
      </c>
      <c r="B1023" s="65">
        <f t="shared" ca="1" si="120"/>
        <v>485</v>
      </c>
      <c r="H1023" s="48">
        <f t="shared" ca="1" si="121"/>
        <v>351</v>
      </c>
      <c r="I1023" s="48" t="str">
        <f t="shared" ca="1" si="127"/>
        <v/>
      </c>
      <c r="J1023" s="53" t="e">
        <f t="shared" ca="1" si="122"/>
        <v>#NUM!</v>
      </c>
      <c r="K1023" s="45">
        <f t="shared" ca="1" si="124"/>
        <v>0</v>
      </c>
      <c r="L1023" s="47"/>
      <c r="P1023" s="35" t="str">
        <f t="shared" ca="1" si="125"/>
        <v/>
      </c>
      <c r="Q1023" s="35" t="str">
        <f t="shared" ca="1" si="126"/>
        <v/>
      </c>
      <c r="R1023" s="29" t="e">
        <f ca="1"/>
        <v>#N/A</v>
      </c>
    </row>
    <row r="1024" spans="1:18" ht="15.75" x14ac:dyDescent="0.25">
      <c r="A1024" s="39" t="str">
        <f t="shared" ca="1" si="123"/>
        <v>valeur 1016</v>
      </c>
      <c r="B1024" s="65">
        <f t="shared" ca="1" si="120"/>
        <v>224</v>
      </c>
      <c r="H1024" s="48">
        <f t="shared" ca="1" si="121"/>
        <v>351</v>
      </c>
      <c r="I1024" s="48" t="str">
        <f t="shared" ca="1" si="127"/>
        <v/>
      </c>
      <c r="J1024" s="53" t="e">
        <f t="shared" ca="1" si="122"/>
        <v>#NUM!</v>
      </c>
      <c r="K1024" s="45">
        <f t="shared" ca="1" si="124"/>
        <v>0</v>
      </c>
      <c r="L1024" s="47"/>
      <c r="P1024" s="35" t="str">
        <f t="shared" ca="1" si="125"/>
        <v/>
      </c>
      <c r="Q1024" s="35" t="str">
        <f t="shared" ca="1" si="126"/>
        <v/>
      </c>
      <c r="R1024" s="29" t="e">
        <f ca="1"/>
        <v>#N/A</v>
      </c>
    </row>
    <row r="1025" spans="1:18" ht="15.75" x14ac:dyDescent="0.25">
      <c r="A1025" s="39" t="str">
        <f t="shared" ca="1" si="123"/>
        <v>valeur 1017</v>
      </c>
      <c r="B1025" s="65">
        <f t="shared" ca="1" si="120"/>
        <v>338</v>
      </c>
      <c r="H1025" s="48">
        <f t="shared" ca="1" si="121"/>
        <v>352</v>
      </c>
      <c r="I1025" s="48">
        <f t="shared" ca="1" si="127"/>
        <v>352</v>
      </c>
      <c r="J1025" s="53" t="e">
        <f t="shared" ca="1" si="122"/>
        <v>#NUM!</v>
      </c>
      <c r="K1025" s="45">
        <f t="shared" ca="1" si="124"/>
        <v>0</v>
      </c>
      <c r="L1025" s="47"/>
      <c r="P1025" s="35" t="str">
        <f t="shared" ca="1" si="125"/>
        <v/>
      </c>
      <c r="Q1025" s="35" t="str">
        <f t="shared" ca="1" si="126"/>
        <v/>
      </c>
      <c r="R1025" s="29" t="e">
        <f ca="1"/>
        <v>#N/A</v>
      </c>
    </row>
    <row r="1026" spans="1:18" ht="15.75" x14ac:dyDescent="0.25">
      <c r="A1026" s="39" t="str">
        <f t="shared" ca="1" si="123"/>
        <v>valeur 1018</v>
      </c>
      <c r="B1026" s="65">
        <f t="shared" ca="1" si="120"/>
        <v>307</v>
      </c>
      <c r="H1026" s="48">
        <f t="shared" ca="1" si="121"/>
        <v>352</v>
      </c>
      <c r="I1026" s="48" t="str">
        <f t="shared" ca="1" si="127"/>
        <v/>
      </c>
      <c r="J1026" s="53" t="e">
        <f t="shared" ca="1" si="122"/>
        <v>#NUM!</v>
      </c>
      <c r="K1026" s="45">
        <f t="shared" ca="1" si="124"/>
        <v>0</v>
      </c>
      <c r="L1026" s="47"/>
      <c r="P1026" s="35" t="str">
        <f t="shared" ca="1" si="125"/>
        <v/>
      </c>
      <c r="Q1026" s="35" t="str">
        <f t="shared" ca="1" si="126"/>
        <v/>
      </c>
      <c r="R1026" s="29" t="e">
        <f ca="1"/>
        <v>#N/A</v>
      </c>
    </row>
    <row r="1027" spans="1:18" ht="15.75" x14ac:dyDescent="0.25">
      <c r="A1027" s="39" t="str">
        <f t="shared" ca="1" si="123"/>
        <v>valeur 1019</v>
      </c>
      <c r="B1027" s="65">
        <f t="shared" ca="1" si="120"/>
        <v>495</v>
      </c>
      <c r="H1027" s="48">
        <f t="shared" ca="1" si="121"/>
        <v>352</v>
      </c>
      <c r="I1027" s="48" t="str">
        <f t="shared" ca="1" si="127"/>
        <v/>
      </c>
      <c r="J1027" s="53" t="e">
        <f t="shared" ca="1" si="122"/>
        <v>#NUM!</v>
      </c>
      <c r="K1027" s="45">
        <f t="shared" ca="1" si="124"/>
        <v>0</v>
      </c>
      <c r="L1027" s="47"/>
      <c r="P1027" s="35" t="str">
        <f t="shared" ca="1" si="125"/>
        <v/>
      </c>
      <c r="Q1027" s="35" t="str">
        <f t="shared" ca="1" si="126"/>
        <v/>
      </c>
      <c r="R1027" s="29" t="e">
        <f ca="1"/>
        <v>#N/A</v>
      </c>
    </row>
    <row r="1028" spans="1:18" ht="15.75" x14ac:dyDescent="0.25">
      <c r="A1028" s="39" t="str">
        <f t="shared" ca="1" si="123"/>
        <v>valeur 1020</v>
      </c>
      <c r="B1028" s="65">
        <f t="shared" ca="1" si="120"/>
        <v>260</v>
      </c>
      <c r="H1028" s="48">
        <f t="shared" ca="1" si="121"/>
        <v>353</v>
      </c>
      <c r="I1028" s="48">
        <f t="shared" ca="1" si="127"/>
        <v>353</v>
      </c>
      <c r="J1028" s="53" t="e">
        <f t="shared" ca="1" si="122"/>
        <v>#NUM!</v>
      </c>
      <c r="K1028" s="45">
        <f t="shared" ca="1" si="124"/>
        <v>0</v>
      </c>
      <c r="L1028" s="47"/>
      <c r="P1028" s="35" t="str">
        <f t="shared" ca="1" si="125"/>
        <v/>
      </c>
      <c r="Q1028" s="35" t="str">
        <f t="shared" ca="1" si="126"/>
        <v/>
      </c>
      <c r="R1028" s="29" t="e">
        <f ca="1"/>
        <v>#N/A</v>
      </c>
    </row>
    <row r="1029" spans="1:18" ht="15.75" x14ac:dyDescent="0.25">
      <c r="A1029" s="39" t="str">
        <f t="shared" ca="1" si="123"/>
        <v>valeur 1021</v>
      </c>
      <c r="B1029" s="65">
        <f t="shared" ca="1" si="120"/>
        <v>374</v>
      </c>
      <c r="H1029" s="48">
        <f t="shared" ca="1" si="121"/>
        <v>353</v>
      </c>
      <c r="I1029" s="48" t="str">
        <f t="shared" ca="1" si="127"/>
        <v/>
      </c>
      <c r="J1029" s="53" t="e">
        <f t="shared" ca="1" si="122"/>
        <v>#NUM!</v>
      </c>
      <c r="K1029" s="45">
        <f t="shared" ca="1" si="124"/>
        <v>0</v>
      </c>
      <c r="L1029" s="47"/>
      <c r="P1029" s="35" t="str">
        <f t="shared" ca="1" si="125"/>
        <v/>
      </c>
      <c r="Q1029" s="35" t="str">
        <f t="shared" ca="1" si="126"/>
        <v/>
      </c>
      <c r="R1029" s="29" t="e">
        <f ca="1"/>
        <v>#N/A</v>
      </c>
    </row>
    <row r="1030" spans="1:18" ht="15.75" x14ac:dyDescent="0.25">
      <c r="A1030" s="39" t="str">
        <f t="shared" ca="1" si="123"/>
        <v>valeur 1022</v>
      </c>
      <c r="B1030" s="65">
        <f t="shared" ca="1" si="120"/>
        <v>435</v>
      </c>
      <c r="H1030" s="48">
        <f t="shared" ca="1" si="121"/>
        <v>353</v>
      </c>
      <c r="I1030" s="48" t="str">
        <f t="shared" ca="1" si="127"/>
        <v/>
      </c>
      <c r="J1030" s="53" t="e">
        <f t="shared" ca="1" si="122"/>
        <v>#NUM!</v>
      </c>
      <c r="K1030" s="45">
        <f t="shared" ca="1" si="124"/>
        <v>0</v>
      </c>
      <c r="L1030" s="47"/>
      <c r="P1030" s="35" t="str">
        <f t="shared" ca="1" si="125"/>
        <v/>
      </c>
      <c r="Q1030" s="35" t="str">
        <f t="shared" ca="1" si="126"/>
        <v/>
      </c>
      <c r="R1030" s="29" t="e">
        <f ca="1"/>
        <v>#N/A</v>
      </c>
    </row>
    <row r="1031" spans="1:18" ht="15.75" x14ac:dyDescent="0.25">
      <c r="A1031" s="39" t="str">
        <f t="shared" ca="1" si="123"/>
        <v>valeur 1023</v>
      </c>
      <c r="B1031" s="65">
        <f t="shared" ca="1" si="120"/>
        <v>453</v>
      </c>
      <c r="H1031" s="48">
        <f t="shared" ca="1" si="121"/>
        <v>353</v>
      </c>
      <c r="I1031" s="48" t="str">
        <f t="shared" ca="1" si="127"/>
        <v/>
      </c>
      <c r="J1031" s="53" t="e">
        <f t="shared" ca="1" si="122"/>
        <v>#NUM!</v>
      </c>
      <c r="K1031" s="45">
        <f t="shared" ca="1" si="124"/>
        <v>0</v>
      </c>
      <c r="L1031" s="47"/>
      <c r="P1031" s="35" t="str">
        <f t="shared" ca="1" si="125"/>
        <v/>
      </c>
      <c r="Q1031" s="35" t="str">
        <f t="shared" ca="1" si="126"/>
        <v/>
      </c>
      <c r="R1031" s="29" t="e">
        <f ca="1"/>
        <v>#N/A</v>
      </c>
    </row>
    <row r="1032" spans="1:18" ht="15.75" x14ac:dyDescent="0.25">
      <c r="A1032" s="39" t="str">
        <f t="shared" ca="1" si="123"/>
        <v>valeur 1024</v>
      </c>
      <c r="B1032" s="65">
        <f t="shared" ca="1" si="120"/>
        <v>325</v>
      </c>
      <c r="H1032" s="48">
        <f t="shared" ca="1" si="121"/>
        <v>353</v>
      </c>
      <c r="I1032" s="48" t="str">
        <f t="shared" ca="1" si="127"/>
        <v/>
      </c>
      <c r="J1032" s="53" t="e">
        <f t="shared" ca="1" si="122"/>
        <v>#NUM!</v>
      </c>
      <c r="K1032" s="45">
        <f t="shared" ca="1" si="124"/>
        <v>0</v>
      </c>
      <c r="L1032" s="47"/>
      <c r="P1032" s="35" t="str">
        <f t="shared" ca="1" si="125"/>
        <v/>
      </c>
      <c r="Q1032" s="35" t="str">
        <f t="shared" ca="1" si="126"/>
        <v/>
      </c>
      <c r="R1032" s="29" t="e">
        <f ca="1"/>
        <v>#N/A</v>
      </c>
    </row>
    <row r="1033" spans="1:18" ht="15.75" x14ac:dyDescent="0.25">
      <c r="A1033" s="39" t="str">
        <f t="shared" ca="1" si="123"/>
        <v>valeur 1025</v>
      </c>
      <c r="B1033" s="65">
        <f t="shared" ref="B1033:B1096" ca="1" si="128">RANDBETWEEN(200,500)</f>
        <v>409</v>
      </c>
      <c r="H1033" s="48">
        <f t="shared" ref="H1033:H1096" ca="1" si="129" xml:space="preserve"> IFERROR(     (IF(  $L$6="Décroissant",  (LARGE($B$9:$B$2008, ROW()-8)),IF($L$6="Croissant",(SMALL($B$9:$B$2008, ROW()-8)),""))),"")</f>
        <v>353</v>
      </c>
      <c r="I1033" s="48" t="str">
        <f t="shared" ca="1" si="127"/>
        <v/>
      </c>
      <c r="J1033" s="53" t="e">
        <f t="shared" ref="J1033:J1096" ca="1" si="130">IF(  $L$6="Décroissant",  (LARGE($I$9:$I$2008, ROW()-8)),IF($L$6="Croissant",(SMALL($I$9:$I$2008, ROW()-8)),""))</f>
        <v>#NUM!</v>
      </c>
      <c r="K1033" s="45">
        <f t="shared" ca="1" si="124"/>
        <v>0</v>
      </c>
      <c r="L1033" s="47"/>
      <c r="P1033" s="35" t="str">
        <f t="shared" ca="1" si="125"/>
        <v/>
      </c>
      <c r="Q1033" s="35" t="str">
        <f t="shared" ca="1" si="126"/>
        <v/>
      </c>
      <c r="R1033" s="29" t="e">
        <f ca="1"/>
        <v>#N/A</v>
      </c>
    </row>
    <row r="1034" spans="1:18" ht="15.75" x14ac:dyDescent="0.25">
      <c r="A1034" s="39" t="str">
        <f t="shared" ref="A1034:A1097" ca="1" si="131" xml:space="preserve"> IF(  B1034&lt;&gt;"", ("valeur " &amp;ROW()-8),"")</f>
        <v>valeur 1026</v>
      </c>
      <c r="B1034" s="65">
        <f t="shared" ca="1" si="128"/>
        <v>210</v>
      </c>
      <c r="H1034" s="48">
        <f t="shared" ca="1" si="129"/>
        <v>353</v>
      </c>
      <c r="I1034" s="48" t="str">
        <f t="shared" ca="1" si="127"/>
        <v/>
      </c>
      <c r="J1034" s="53" t="e">
        <f t="shared" ca="1" si="130"/>
        <v>#NUM!</v>
      </c>
      <c r="K1034" s="45">
        <f t="shared" ref="K1034:K1097" ca="1" si="132">COUNTIF($B$9:$B$2008,J1034)</f>
        <v>0</v>
      </c>
      <c r="L1034" s="47"/>
      <c r="P1034" s="35" t="str">
        <f t="shared" ref="P1034:P1097" ca="1" si="133" xml:space="preserve"> IFERROR(   (IF(P1033+$U$9&gt;MAX($B$9:$B$10008),"",$U$9+P1033)),"")</f>
        <v/>
      </c>
      <c r="Q1034" s="35" t="str">
        <f t="shared" ref="Q1034:Q1097" ca="1" si="134" xml:space="preserve"> IFERROR(( IF(  P1034+$U$9-1 &gt;MAX($B$9:$B$10008),"",P1034+$U$9-1)),"")</f>
        <v/>
      </c>
      <c r="R1034" s="29" t="e">
        <f ca="1"/>
        <v>#N/A</v>
      </c>
    </row>
    <row r="1035" spans="1:18" ht="15.75" x14ac:dyDescent="0.25">
      <c r="A1035" s="39" t="str">
        <f t="shared" ca="1" si="131"/>
        <v>valeur 1027</v>
      </c>
      <c r="B1035" s="65">
        <f t="shared" ca="1" si="128"/>
        <v>226</v>
      </c>
      <c r="H1035" s="48">
        <f t="shared" ca="1" si="129"/>
        <v>353</v>
      </c>
      <c r="I1035" s="48" t="str">
        <f t="shared" ref="I1035:I1098" ca="1" si="135">IF(H1035&lt;&gt;H1034,H1035,"")</f>
        <v/>
      </c>
      <c r="J1035" s="53" t="e">
        <f t="shared" ca="1" si="130"/>
        <v>#NUM!</v>
      </c>
      <c r="K1035" s="45">
        <f t="shared" ca="1" si="132"/>
        <v>0</v>
      </c>
      <c r="L1035" s="47"/>
      <c r="P1035" s="35" t="str">
        <f t="shared" ca="1" si="133"/>
        <v/>
      </c>
      <c r="Q1035" s="35" t="str">
        <f t="shared" ca="1" si="134"/>
        <v/>
      </c>
      <c r="R1035" s="29" t="e">
        <f ca="1"/>
        <v>#N/A</v>
      </c>
    </row>
    <row r="1036" spans="1:18" ht="15.75" x14ac:dyDescent="0.25">
      <c r="A1036" s="39" t="str">
        <f t="shared" ca="1" si="131"/>
        <v>valeur 1028</v>
      </c>
      <c r="B1036" s="65">
        <f t="shared" ca="1" si="128"/>
        <v>345</v>
      </c>
      <c r="H1036" s="48">
        <f t="shared" ca="1" si="129"/>
        <v>354</v>
      </c>
      <c r="I1036" s="48">
        <f t="shared" ca="1" si="135"/>
        <v>354</v>
      </c>
      <c r="J1036" s="53" t="e">
        <f t="shared" ca="1" si="130"/>
        <v>#NUM!</v>
      </c>
      <c r="K1036" s="45">
        <f t="shared" ca="1" si="132"/>
        <v>0</v>
      </c>
      <c r="L1036" s="47"/>
      <c r="P1036" s="35" t="str">
        <f t="shared" ca="1" si="133"/>
        <v/>
      </c>
      <c r="Q1036" s="35" t="str">
        <f t="shared" ca="1" si="134"/>
        <v/>
      </c>
      <c r="R1036" s="29" t="e">
        <f ca="1"/>
        <v>#N/A</v>
      </c>
    </row>
    <row r="1037" spans="1:18" ht="15.75" x14ac:dyDescent="0.25">
      <c r="A1037" s="39" t="str">
        <f t="shared" ca="1" si="131"/>
        <v>valeur 1029</v>
      </c>
      <c r="B1037" s="65">
        <f t="shared" ca="1" si="128"/>
        <v>486</v>
      </c>
      <c r="H1037" s="48">
        <f t="shared" ca="1" si="129"/>
        <v>354</v>
      </c>
      <c r="I1037" s="48" t="str">
        <f t="shared" ca="1" si="135"/>
        <v/>
      </c>
      <c r="J1037" s="53" t="e">
        <f t="shared" ca="1" si="130"/>
        <v>#NUM!</v>
      </c>
      <c r="K1037" s="45">
        <f t="shared" ca="1" si="132"/>
        <v>0</v>
      </c>
      <c r="L1037" s="47"/>
      <c r="P1037" s="35" t="str">
        <f t="shared" ca="1" si="133"/>
        <v/>
      </c>
      <c r="Q1037" s="35" t="str">
        <f t="shared" ca="1" si="134"/>
        <v/>
      </c>
      <c r="R1037" s="29" t="e">
        <f ca="1"/>
        <v>#N/A</v>
      </c>
    </row>
    <row r="1038" spans="1:18" ht="15.75" x14ac:dyDescent="0.25">
      <c r="A1038" s="39" t="str">
        <f t="shared" ca="1" si="131"/>
        <v>valeur 1030</v>
      </c>
      <c r="B1038" s="65">
        <f t="shared" ca="1" si="128"/>
        <v>437</v>
      </c>
      <c r="H1038" s="48">
        <f t="shared" ca="1" si="129"/>
        <v>354</v>
      </c>
      <c r="I1038" s="48" t="str">
        <f t="shared" ca="1" si="135"/>
        <v/>
      </c>
      <c r="J1038" s="53" t="e">
        <f t="shared" ca="1" si="130"/>
        <v>#NUM!</v>
      </c>
      <c r="K1038" s="45">
        <f t="shared" ca="1" si="132"/>
        <v>0</v>
      </c>
      <c r="L1038" s="47"/>
      <c r="P1038" s="35" t="str">
        <f t="shared" ca="1" si="133"/>
        <v/>
      </c>
      <c r="Q1038" s="35" t="str">
        <f t="shared" ca="1" si="134"/>
        <v/>
      </c>
      <c r="R1038" s="29" t="e">
        <f ca="1"/>
        <v>#N/A</v>
      </c>
    </row>
    <row r="1039" spans="1:18" ht="15.75" x14ac:dyDescent="0.25">
      <c r="A1039" s="39" t="str">
        <f t="shared" ca="1" si="131"/>
        <v>valeur 1031</v>
      </c>
      <c r="B1039" s="65">
        <f t="shared" ca="1" si="128"/>
        <v>289</v>
      </c>
      <c r="H1039" s="48">
        <f t="shared" ca="1" si="129"/>
        <v>354</v>
      </c>
      <c r="I1039" s="48" t="str">
        <f t="shared" ca="1" si="135"/>
        <v/>
      </c>
      <c r="J1039" s="53" t="e">
        <f t="shared" ca="1" si="130"/>
        <v>#NUM!</v>
      </c>
      <c r="K1039" s="45">
        <f t="shared" ca="1" si="132"/>
        <v>0</v>
      </c>
      <c r="L1039" s="47"/>
      <c r="P1039" s="35" t="str">
        <f t="shared" ca="1" si="133"/>
        <v/>
      </c>
      <c r="Q1039" s="35" t="str">
        <f t="shared" ca="1" si="134"/>
        <v/>
      </c>
      <c r="R1039" s="29" t="e">
        <f ca="1"/>
        <v>#N/A</v>
      </c>
    </row>
    <row r="1040" spans="1:18" ht="15.75" x14ac:dyDescent="0.25">
      <c r="A1040" s="39" t="str">
        <f t="shared" ca="1" si="131"/>
        <v>valeur 1032</v>
      </c>
      <c r="B1040" s="65">
        <f t="shared" ca="1" si="128"/>
        <v>318</v>
      </c>
      <c r="H1040" s="48">
        <f t="shared" ca="1" si="129"/>
        <v>354</v>
      </c>
      <c r="I1040" s="48" t="str">
        <f t="shared" ca="1" si="135"/>
        <v/>
      </c>
      <c r="J1040" s="53" t="e">
        <f t="shared" ca="1" si="130"/>
        <v>#NUM!</v>
      </c>
      <c r="K1040" s="45">
        <f t="shared" ca="1" si="132"/>
        <v>0</v>
      </c>
      <c r="L1040" s="47"/>
      <c r="P1040" s="35" t="str">
        <f t="shared" ca="1" si="133"/>
        <v/>
      </c>
      <c r="Q1040" s="35" t="str">
        <f t="shared" ca="1" si="134"/>
        <v/>
      </c>
      <c r="R1040" s="29" t="e">
        <f ca="1"/>
        <v>#N/A</v>
      </c>
    </row>
    <row r="1041" spans="1:18" ht="15.75" x14ac:dyDescent="0.25">
      <c r="A1041" s="39" t="str">
        <f t="shared" ca="1" si="131"/>
        <v>valeur 1033</v>
      </c>
      <c r="B1041" s="65">
        <f t="shared" ca="1" si="128"/>
        <v>227</v>
      </c>
      <c r="H1041" s="48">
        <f t="shared" ca="1" si="129"/>
        <v>354</v>
      </c>
      <c r="I1041" s="48" t="str">
        <f t="shared" ca="1" si="135"/>
        <v/>
      </c>
      <c r="J1041" s="53" t="e">
        <f t="shared" ca="1" si="130"/>
        <v>#NUM!</v>
      </c>
      <c r="K1041" s="45">
        <f t="shared" ca="1" si="132"/>
        <v>0</v>
      </c>
      <c r="L1041" s="47"/>
      <c r="P1041" s="35" t="str">
        <f t="shared" ca="1" si="133"/>
        <v/>
      </c>
      <c r="Q1041" s="35" t="str">
        <f t="shared" ca="1" si="134"/>
        <v/>
      </c>
      <c r="R1041" s="29" t="e">
        <f ca="1"/>
        <v>#N/A</v>
      </c>
    </row>
    <row r="1042" spans="1:18" ht="15.75" x14ac:dyDescent="0.25">
      <c r="A1042" s="39" t="str">
        <f t="shared" ca="1" si="131"/>
        <v>valeur 1034</v>
      </c>
      <c r="B1042" s="65">
        <f t="shared" ca="1" si="128"/>
        <v>357</v>
      </c>
      <c r="H1042" s="48">
        <f t="shared" ca="1" si="129"/>
        <v>355</v>
      </c>
      <c r="I1042" s="48">
        <f t="shared" ca="1" si="135"/>
        <v>355</v>
      </c>
      <c r="J1042" s="53" t="e">
        <f t="shared" ca="1" si="130"/>
        <v>#NUM!</v>
      </c>
      <c r="K1042" s="45">
        <f t="shared" ca="1" si="132"/>
        <v>0</v>
      </c>
      <c r="L1042" s="47"/>
      <c r="P1042" s="35" t="str">
        <f t="shared" ca="1" si="133"/>
        <v/>
      </c>
      <c r="Q1042" s="35" t="str">
        <f t="shared" ca="1" si="134"/>
        <v/>
      </c>
      <c r="R1042" s="29" t="e">
        <f ca="1"/>
        <v>#N/A</v>
      </c>
    </row>
    <row r="1043" spans="1:18" ht="15.75" x14ac:dyDescent="0.25">
      <c r="A1043" s="39" t="str">
        <f t="shared" ca="1" si="131"/>
        <v>valeur 1035</v>
      </c>
      <c r="B1043" s="65">
        <f t="shared" ca="1" si="128"/>
        <v>413</v>
      </c>
      <c r="H1043" s="48">
        <f t="shared" ca="1" si="129"/>
        <v>355</v>
      </c>
      <c r="I1043" s="48" t="str">
        <f t="shared" ca="1" si="135"/>
        <v/>
      </c>
      <c r="J1043" s="53" t="e">
        <f t="shared" ca="1" si="130"/>
        <v>#NUM!</v>
      </c>
      <c r="K1043" s="45">
        <f t="shared" ca="1" si="132"/>
        <v>0</v>
      </c>
      <c r="L1043" s="47"/>
      <c r="P1043" s="35" t="str">
        <f t="shared" ca="1" si="133"/>
        <v/>
      </c>
      <c r="Q1043" s="35" t="str">
        <f t="shared" ca="1" si="134"/>
        <v/>
      </c>
      <c r="R1043" s="29" t="e">
        <f ca="1"/>
        <v>#N/A</v>
      </c>
    </row>
    <row r="1044" spans="1:18" ht="15.75" x14ac:dyDescent="0.25">
      <c r="A1044" s="39" t="str">
        <f t="shared" ca="1" si="131"/>
        <v>valeur 1036</v>
      </c>
      <c r="B1044" s="65">
        <f t="shared" ca="1" si="128"/>
        <v>261</v>
      </c>
      <c r="H1044" s="48">
        <f t="shared" ca="1" si="129"/>
        <v>355</v>
      </c>
      <c r="I1044" s="48" t="str">
        <f t="shared" ca="1" si="135"/>
        <v/>
      </c>
      <c r="J1044" s="53" t="e">
        <f t="shared" ca="1" si="130"/>
        <v>#NUM!</v>
      </c>
      <c r="K1044" s="45">
        <f t="shared" ca="1" si="132"/>
        <v>0</v>
      </c>
      <c r="L1044" s="47"/>
      <c r="P1044" s="35" t="str">
        <f t="shared" ca="1" si="133"/>
        <v/>
      </c>
      <c r="Q1044" s="35" t="str">
        <f t="shared" ca="1" si="134"/>
        <v/>
      </c>
      <c r="R1044" s="29" t="e">
        <f ca="1"/>
        <v>#N/A</v>
      </c>
    </row>
    <row r="1045" spans="1:18" ht="15.75" x14ac:dyDescent="0.25">
      <c r="A1045" s="39" t="str">
        <f t="shared" ca="1" si="131"/>
        <v>valeur 1037</v>
      </c>
      <c r="B1045" s="65">
        <f t="shared" ca="1" si="128"/>
        <v>451</v>
      </c>
      <c r="H1045" s="48">
        <f t="shared" ca="1" si="129"/>
        <v>355</v>
      </c>
      <c r="I1045" s="48" t="str">
        <f t="shared" ca="1" si="135"/>
        <v/>
      </c>
      <c r="J1045" s="53" t="e">
        <f t="shared" ca="1" si="130"/>
        <v>#NUM!</v>
      </c>
      <c r="K1045" s="45">
        <f t="shared" ca="1" si="132"/>
        <v>0</v>
      </c>
      <c r="L1045" s="47"/>
      <c r="P1045" s="35" t="str">
        <f t="shared" ca="1" si="133"/>
        <v/>
      </c>
      <c r="Q1045" s="35" t="str">
        <f t="shared" ca="1" si="134"/>
        <v/>
      </c>
      <c r="R1045" s="29" t="e">
        <f ca="1"/>
        <v>#N/A</v>
      </c>
    </row>
    <row r="1046" spans="1:18" ht="15.75" x14ac:dyDescent="0.25">
      <c r="A1046" s="39" t="str">
        <f t="shared" ca="1" si="131"/>
        <v>valeur 1038</v>
      </c>
      <c r="B1046" s="65">
        <f t="shared" ca="1" si="128"/>
        <v>421</v>
      </c>
      <c r="H1046" s="48">
        <f t="shared" ca="1" si="129"/>
        <v>355</v>
      </c>
      <c r="I1046" s="48" t="str">
        <f t="shared" ca="1" si="135"/>
        <v/>
      </c>
      <c r="J1046" s="53" t="e">
        <f t="shared" ca="1" si="130"/>
        <v>#NUM!</v>
      </c>
      <c r="K1046" s="45">
        <f t="shared" ca="1" si="132"/>
        <v>0</v>
      </c>
      <c r="L1046" s="47"/>
      <c r="P1046" s="35" t="str">
        <f t="shared" ca="1" si="133"/>
        <v/>
      </c>
      <c r="Q1046" s="35" t="str">
        <f t="shared" ca="1" si="134"/>
        <v/>
      </c>
      <c r="R1046" s="29" t="e">
        <f ca="1"/>
        <v>#N/A</v>
      </c>
    </row>
    <row r="1047" spans="1:18" ht="15.75" x14ac:dyDescent="0.25">
      <c r="A1047" s="39" t="str">
        <f t="shared" ca="1" si="131"/>
        <v>valeur 1039</v>
      </c>
      <c r="B1047" s="65">
        <f t="shared" ca="1" si="128"/>
        <v>270</v>
      </c>
      <c r="H1047" s="48">
        <f t="shared" ca="1" si="129"/>
        <v>355</v>
      </c>
      <c r="I1047" s="48" t="str">
        <f t="shared" ca="1" si="135"/>
        <v/>
      </c>
      <c r="J1047" s="53" t="e">
        <f t="shared" ca="1" si="130"/>
        <v>#NUM!</v>
      </c>
      <c r="K1047" s="45">
        <f t="shared" ca="1" si="132"/>
        <v>0</v>
      </c>
      <c r="L1047" s="47"/>
      <c r="P1047" s="35" t="str">
        <f t="shared" ca="1" si="133"/>
        <v/>
      </c>
      <c r="Q1047" s="35" t="str">
        <f t="shared" ca="1" si="134"/>
        <v/>
      </c>
      <c r="R1047" s="29" t="e">
        <f ca="1"/>
        <v>#N/A</v>
      </c>
    </row>
    <row r="1048" spans="1:18" ht="15.75" x14ac:dyDescent="0.25">
      <c r="A1048" s="39" t="str">
        <f t="shared" ca="1" si="131"/>
        <v>valeur 1040</v>
      </c>
      <c r="B1048" s="65">
        <f t="shared" ca="1" si="128"/>
        <v>403</v>
      </c>
      <c r="H1048" s="48">
        <f t="shared" ca="1" si="129"/>
        <v>355</v>
      </c>
      <c r="I1048" s="48" t="str">
        <f t="shared" ca="1" si="135"/>
        <v/>
      </c>
      <c r="J1048" s="53" t="e">
        <f t="shared" ca="1" si="130"/>
        <v>#NUM!</v>
      </c>
      <c r="K1048" s="45">
        <f t="shared" ca="1" si="132"/>
        <v>0</v>
      </c>
      <c r="L1048" s="47"/>
      <c r="P1048" s="35" t="str">
        <f t="shared" ca="1" si="133"/>
        <v/>
      </c>
      <c r="Q1048" s="35" t="str">
        <f t="shared" ca="1" si="134"/>
        <v/>
      </c>
      <c r="R1048" s="29" t="e">
        <f ca="1"/>
        <v>#N/A</v>
      </c>
    </row>
    <row r="1049" spans="1:18" ht="15.75" x14ac:dyDescent="0.25">
      <c r="A1049" s="39" t="str">
        <f t="shared" ca="1" si="131"/>
        <v>valeur 1041</v>
      </c>
      <c r="B1049" s="65">
        <f t="shared" ca="1" si="128"/>
        <v>324</v>
      </c>
      <c r="H1049" s="48">
        <f t="shared" ca="1" si="129"/>
        <v>355</v>
      </c>
      <c r="I1049" s="48" t="str">
        <f t="shared" ca="1" si="135"/>
        <v/>
      </c>
      <c r="J1049" s="53" t="e">
        <f t="shared" ca="1" si="130"/>
        <v>#NUM!</v>
      </c>
      <c r="K1049" s="45">
        <f t="shared" ca="1" si="132"/>
        <v>0</v>
      </c>
      <c r="L1049" s="47"/>
      <c r="P1049" s="35" t="str">
        <f t="shared" ca="1" si="133"/>
        <v/>
      </c>
      <c r="Q1049" s="35" t="str">
        <f t="shared" ca="1" si="134"/>
        <v/>
      </c>
      <c r="R1049" s="29" t="e">
        <f ca="1"/>
        <v>#N/A</v>
      </c>
    </row>
    <row r="1050" spans="1:18" ht="15.75" x14ac:dyDescent="0.25">
      <c r="A1050" s="39" t="str">
        <f t="shared" ca="1" si="131"/>
        <v>valeur 1042</v>
      </c>
      <c r="B1050" s="65">
        <f t="shared" ca="1" si="128"/>
        <v>342</v>
      </c>
      <c r="H1050" s="48">
        <f t="shared" ca="1" si="129"/>
        <v>356</v>
      </c>
      <c r="I1050" s="48">
        <f t="shared" ca="1" si="135"/>
        <v>356</v>
      </c>
      <c r="J1050" s="53" t="e">
        <f t="shared" ca="1" si="130"/>
        <v>#NUM!</v>
      </c>
      <c r="K1050" s="45">
        <f t="shared" ca="1" si="132"/>
        <v>0</v>
      </c>
      <c r="L1050" s="47"/>
      <c r="P1050" s="35" t="str">
        <f t="shared" ca="1" si="133"/>
        <v/>
      </c>
      <c r="Q1050" s="35" t="str">
        <f t="shared" ca="1" si="134"/>
        <v/>
      </c>
      <c r="R1050" s="29" t="e">
        <f ca="1"/>
        <v>#N/A</v>
      </c>
    </row>
    <row r="1051" spans="1:18" ht="15.75" x14ac:dyDescent="0.25">
      <c r="A1051" s="39" t="str">
        <f t="shared" ca="1" si="131"/>
        <v>valeur 1043</v>
      </c>
      <c r="B1051" s="65">
        <f t="shared" ca="1" si="128"/>
        <v>462</v>
      </c>
      <c r="H1051" s="48">
        <f t="shared" ca="1" si="129"/>
        <v>356</v>
      </c>
      <c r="I1051" s="48" t="str">
        <f t="shared" ca="1" si="135"/>
        <v/>
      </c>
      <c r="J1051" s="53" t="e">
        <f t="shared" ca="1" si="130"/>
        <v>#NUM!</v>
      </c>
      <c r="K1051" s="45">
        <f t="shared" ca="1" si="132"/>
        <v>0</v>
      </c>
      <c r="L1051" s="47"/>
      <c r="P1051" s="35" t="str">
        <f t="shared" ca="1" si="133"/>
        <v/>
      </c>
      <c r="Q1051" s="35" t="str">
        <f t="shared" ca="1" si="134"/>
        <v/>
      </c>
      <c r="R1051" s="29" t="e">
        <f ca="1"/>
        <v>#N/A</v>
      </c>
    </row>
    <row r="1052" spans="1:18" ht="15.75" x14ac:dyDescent="0.25">
      <c r="A1052" s="39" t="str">
        <f t="shared" ca="1" si="131"/>
        <v>valeur 1044</v>
      </c>
      <c r="B1052" s="65">
        <f t="shared" ca="1" si="128"/>
        <v>308</v>
      </c>
      <c r="H1052" s="48">
        <f t="shared" ca="1" si="129"/>
        <v>356</v>
      </c>
      <c r="I1052" s="48" t="str">
        <f t="shared" ca="1" si="135"/>
        <v/>
      </c>
      <c r="J1052" s="53" t="e">
        <f t="shared" ca="1" si="130"/>
        <v>#NUM!</v>
      </c>
      <c r="K1052" s="45">
        <f t="shared" ca="1" si="132"/>
        <v>0</v>
      </c>
      <c r="L1052" s="47"/>
      <c r="P1052" s="35" t="str">
        <f t="shared" ca="1" si="133"/>
        <v/>
      </c>
      <c r="Q1052" s="35" t="str">
        <f t="shared" ca="1" si="134"/>
        <v/>
      </c>
      <c r="R1052" s="29" t="e">
        <f ca="1"/>
        <v>#N/A</v>
      </c>
    </row>
    <row r="1053" spans="1:18" ht="15.75" x14ac:dyDescent="0.25">
      <c r="A1053" s="39" t="str">
        <f t="shared" ca="1" si="131"/>
        <v>valeur 1045</v>
      </c>
      <c r="B1053" s="65">
        <f t="shared" ca="1" si="128"/>
        <v>288</v>
      </c>
      <c r="H1053" s="48">
        <f t="shared" ca="1" si="129"/>
        <v>356</v>
      </c>
      <c r="I1053" s="48" t="str">
        <f t="shared" ca="1" si="135"/>
        <v/>
      </c>
      <c r="J1053" s="53" t="e">
        <f t="shared" ca="1" si="130"/>
        <v>#NUM!</v>
      </c>
      <c r="K1053" s="45">
        <f t="shared" ca="1" si="132"/>
        <v>0</v>
      </c>
      <c r="L1053" s="47"/>
      <c r="P1053" s="35" t="str">
        <f t="shared" ca="1" si="133"/>
        <v/>
      </c>
      <c r="Q1053" s="35" t="str">
        <f t="shared" ca="1" si="134"/>
        <v/>
      </c>
      <c r="R1053" s="29" t="e">
        <f ca="1"/>
        <v>#N/A</v>
      </c>
    </row>
    <row r="1054" spans="1:18" ht="15.75" x14ac:dyDescent="0.25">
      <c r="A1054" s="39" t="str">
        <f t="shared" ca="1" si="131"/>
        <v>valeur 1046</v>
      </c>
      <c r="B1054" s="65">
        <f t="shared" ca="1" si="128"/>
        <v>463</v>
      </c>
      <c r="H1054" s="48">
        <f t="shared" ca="1" si="129"/>
        <v>356</v>
      </c>
      <c r="I1054" s="48" t="str">
        <f t="shared" ca="1" si="135"/>
        <v/>
      </c>
      <c r="J1054" s="53" t="e">
        <f t="shared" ca="1" si="130"/>
        <v>#NUM!</v>
      </c>
      <c r="K1054" s="45">
        <f t="shared" ca="1" si="132"/>
        <v>0</v>
      </c>
      <c r="L1054" s="47"/>
      <c r="P1054" s="35" t="str">
        <f t="shared" ca="1" si="133"/>
        <v/>
      </c>
      <c r="Q1054" s="35" t="str">
        <f t="shared" ca="1" si="134"/>
        <v/>
      </c>
      <c r="R1054" s="29" t="e">
        <f ca="1"/>
        <v>#N/A</v>
      </c>
    </row>
    <row r="1055" spans="1:18" ht="15.75" x14ac:dyDescent="0.25">
      <c r="A1055" s="39" t="str">
        <f t="shared" ca="1" si="131"/>
        <v>valeur 1047</v>
      </c>
      <c r="B1055" s="65">
        <f t="shared" ca="1" si="128"/>
        <v>490</v>
      </c>
      <c r="H1055" s="48">
        <f t="shared" ca="1" si="129"/>
        <v>356</v>
      </c>
      <c r="I1055" s="48" t="str">
        <f t="shared" ca="1" si="135"/>
        <v/>
      </c>
      <c r="J1055" s="53" t="e">
        <f t="shared" ca="1" si="130"/>
        <v>#NUM!</v>
      </c>
      <c r="K1055" s="45">
        <f t="shared" ca="1" si="132"/>
        <v>0</v>
      </c>
      <c r="L1055" s="47"/>
      <c r="P1055" s="35" t="str">
        <f t="shared" ca="1" si="133"/>
        <v/>
      </c>
      <c r="Q1055" s="35" t="str">
        <f t="shared" ca="1" si="134"/>
        <v/>
      </c>
      <c r="R1055" s="29" t="e">
        <f ca="1"/>
        <v>#N/A</v>
      </c>
    </row>
    <row r="1056" spans="1:18" ht="15.75" x14ac:dyDescent="0.25">
      <c r="A1056" s="39" t="str">
        <f t="shared" ca="1" si="131"/>
        <v>valeur 1048</v>
      </c>
      <c r="B1056" s="65">
        <f t="shared" ca="1" si="128"/>
        <v>472</v>
      </c>
      <c r="H1056" s="48">
        <f t="shared" ca="1" si="129"/>
        <v>357</v>
      </c>
      <c r="I1056" s="48">
        <f t="shared" ca="1" si="135"/>
        <v>357</v>
      </c>
      <c r="J1056" s="53" t="e">
        <f t="shared" ca="1" si="130"/>
        <v>#NUM!</v>
      </c>
      <c r="K1056" s="45">
        <f t="shared" ca="1" si="132"/>
        <v>0</v>
      </c>
      <c r="L1056" s="47"/>
      <c r="P1056" s="35" t="str">
        <f t="shared" ca="1" si="133"/>
        <v/>
      </c>
      <c r="Q1056" s="35" t="str">
        <f t="shared" ca="1" si="134"/>
        <v/>
      </c>
      <c r="R1056" s="29" t="e">
        <f ca="1"/>
        <v>#N/A</v>
      </c>
    </row>
    <row r="1057" spans="1:18" ht="15.75" x14ac:dyDescent="0.25">
      <c r="A1057" s="39" t="str">
        <f t="shared" ca="1" si="131"/>
        <v>valeur 1049</v>
      </c>
      <c r="B1057" s="65">
        <f t="shared" ca="1" si="128"/>
        <v>408</v>
      </c>
      <c r="H1057" s="48">
        <f t="shared" ca="1" si="129"/>
        <v>357</v>
      </c>
      <c r="I1057" s="48" t="str">
        <f t="shared" ca="1" si="135"/>
        <v/>
      </c>
      <c r="J1057" s="53" t="e">
        <f t="shared" ca="1" si="130"/>
        <v>#NUM!</v>
      </c>
      <c r="K1057" s="45">
        <f t="shared" ca="1" si="132"/>
        <v>0</v>
      </c>
      <c r="L1057" s="47"/>
      <c r="P1057" s="35" t="str">
        <f t="shared" ca="1" si="133"/>
        <v/>
      </c>
      <c r="Q1057" s="35" t="str">
        <f t="shared" ca="1" si="134"/>
        <v/>
      </c>
      <c r="R1057" s="29" t="e">
        <f ca="1"/>
        <v>#N/A</v>
      </c>
    </row>
    <row r="1058" spans="1:18" ht="15.75" x14ac:dyDescent="0.25">
      <c r="A1058" s="39" t="str">
        <f t="shared" ca="1" si="131"/>
        <v>valeur 1050</v>
      </c>
      <c r="B1058" s="65">
        <f t="shared" ca="1" si="128"/>
        <v>247</v>
      </c>
      <c r="H1058" s="48">
        <f t="shared" ca="1" si="129"/>
        <v>357</v>
      </c>
      <c r="I1058" s="48" t="str">
        <f t="shared" ca="1" si="135"/>
        <v/>
      </c>
      <c r="J1058" s="53" t="e">
        <f t="shared" ca="1" si="130"/>
        <v>#NUM!</v>
      </c>
      <c r="K1058" s="45">
        <f t="shared" ca="1" si="132"/>
        <v>0</v>
      </c>
      <c r="L1058" s="47"/>
      <c r="P1058" s="35" t="str">
        <f t="shared" ca="1" si="133"/>
        <v/>
      </c>
      <c r="Q1058" s="35" t="str">
        <f t="shared" ca="1" si="134"/>
        <v/>
      </c>
      <c r="R1058" s="29" t="e">
        <f ca="1"/>
        <v>#N/A</v>
      </c>
    </row>
    <row r="1059" spans="1:18" ht="15.75" x14ac:dyDescent="0.25">
      <c r="A1059" s="39" t="str">
        <f t="shared" ca="1" si="131"/>
        <v>valeur 1051</v>
      </c>
      <c r="B1059" s="65">
        <f t="shared" ca="1" si="128"/>
        <v>398</v>
      </c>
      <c r="H1059" s="48">
        <f t="shared" ca="1" si="129"/>
        <v>357</v>
      </c>
      <c r="I1059" s="48" t="str">
        <f t="shared" ca="1" si="135"/>
        <v/>
      </c>
      <c r="J1059" s="53" t="e">
        <f t="shared" ca="1" si="130"/>
        <v>#NUM!</v>
      </c>
      <c r="K1059" s="45">
        <f t="shared" ca="1" si="132"/>
        <v>0</v>
      </c>
      <c r="L1059" s="47"/>
      <c r="P1059" s="35" t="str">
        <f t="shared" ca="1" si="133"/>
        <v/>
      </c>
      <c r="Q1059" s="35" t="str">
        <f t="shared" ca="1" si="134"/>
        <v/>
      </c>
      <c r="R1059" s="29" t="e">
        <f ca="1"/>
        <v>#N/A</v>
      </c>
    </row>
    <row r="1060" spans="1:18" ht="15.75" x14ac:dyDescent="0.25">
      <c r="A1060" s="39" t="str">
        <f t="shared" ca="1" si="131"/>
        <v>valeur 1052</v>
      </c>
      <c r="B1060" s="65">
        <f t="shared" ca="1" si="128"/>
        <v>336</v>
      </c>
      <c r="H1060" s="48">
        <f t="shared" ca="1" si="129"/>
        <v>357</v>
      </c>
      <c r="I1060" s="48" t="str">
        <f t="shared" ca="1" si="135"/>
        <v/>
      </c>
      <c r="J1060" s="53" t="e">
        <f t="shared" ca="1" si="130"/>
        <v>#NUM!</v>
      </c>
      <c r="K1060" s="45">
        <f t="shared" ca="1" si="132"/>
        <v>0</v>
      </c>
      <c r="L1060" s="47"/>
      <c r="P1060" s="35" t="str">
        <f t="shared" ca="1" si="133"/>
        <v/>
      </c>
      <c r="Q1060" s="35" t="str">
        <f t="shared" ca="1" si="134"/>
        <v/>
      </c>
      <c r="R1060" s="29" t="e">
        <f ca="1"/>
        <v>#N/A</v>
      </c>
    </row>
    <row r="1061" spans="1:18" ht="15.75" x14ac:dyDescent="0.25">
      <c r="A1061" s="39" t="str">
        <f t="shared" ca="1" si="131"/>
        <v>valeur 1053</v>
      </c>
      <c r="B1061" s="65">
        <f t="shared" ca="1" si="128"/>
        <v>251</v>
      </c>
      <c r="H1061" s="48">
        <f t="shared" ca="1" si="129"/>
        <v>357</v>
      </c>
      <c r="I1061" s="48" t="str">
        <f t="shared" ca="1" si="135"/>
        <v/>
      </c>
      <c r="J1061" s="53" t="e">
        <f t="shared" ca="1" si="130"/>
        <v>#NUM!</v>
      </c>
      <c r="K1061" s="45">
        <f t="shared" ca="1" si="132"/>
        <v>0</v>
      </c>
      <c r="L1061" s="47"/>
      <c r="P1061" s="35" t="str">
        <f t="shared" ca="1" si="133"/>
        <v/>
      </c>
      <c r="Q1061" s="35" t="str">
        <f t="shared" ca="1" si="134"/>
        <v/>
      </c>
      <c r="R1061" s="29" t="e">
        <f ca="1"/>
        <v>#N/A</v>
      </c>
    </row>
    <row r="1062" spans="1:18" ht="15.75" x14ac:dyDescent="0.25">
      <c r="A1062" s="39" t="str">
        <f t="shared" ca="1" si="131"/>
        <v>valeur 1054</v>
      </c>
      <c r="B1062" s="65">
        <f t="shared" ca="1" si="128"/>
        <v>470</v>
      </c>
      <c r="H1062" s="48">
        <f t="shared" ca="1" si="129"/>
        <v>357</v>
      </c>
      <c r="I1062" s="48" t="str">
        <f t="shared" ca="1" si="135"/>
        <v/>
      </c>
      <c r="J1062" s="53" t="e">
        <f t="shared" ca="1" si="130"/>
        <v>#NUM!</v>
      </c>
      <c r="K1062" s="45">
        <f t="shared" ca="1" si="132"/>
        <v>0</v>
      </c>
      <c r="L1062" s="47"/>
      <c r="P1062" s="35" t="str">
        <f t="shared" ca="1" si="133"/>
        <v/>
      </c>
      <c r="Q1062" s="35" t="str">
        <f t="shared" ca="1" si="134"/>
        <v/>
      </c>
      <c r="R1062" s="29" t="e">
        <f ca="1"/>
        <v>#N/A</v>
      </c>
    </row>
    <row r="1063" spans="1:18" ht="15.75" x14ac:dyDescent="0.25">
      <c r="A1063" s="39" t="str">
        <f t="shared" ca="1" si="131"/>
        <v>valeur 1055</v>
      </c>
      <c r="B1063" s="65">
        <f t="shared" ca="1" si="128"/>
        <v>310</v>
      </c>
      <c r="H1063" s="48">
        <f t="shared" ca="1" si="129"/>
        <v>357</v>
      </c>
      <c r="I1063" s="48" t="str">
        <f t="shared" ca="1" si="135"/>
        <v/>
      </c>
      <c r="J1063" s="53" t="e">
        <f t="shared" ca="1" si="130"/>
        <v>#NUM!</v>
      </c>
      <c r="K1063" s="45">
        <f t="shared" ca="1" si="132"/>
        <v>0</v>
      </c>
      <c r="L1063" s="47"/>
      <c r="P1063" s="35" t="str">
        <f t="shared" ca="1" si="133"/>
        <v/>
      </c>
      <c r="Q1063" s="35" t="str">
        <f t="shared" ca="1" si="134"/>
        <v/>
      </c>
      <c r="R1063" s="29" t="e">
        <f ca="1"/>
        <v>#N/A</v>
      </c>
    </row>
    <row r="1064" spans="1:18" ht="15.75" x14ac:dyDescent="0.25">
      <c r="A1064" s="39" t="str">
        <f t="shared" ca="1" si="131"/>
        <v>valeur 1056</v>
      </c>
      <c r="B1064" s="65">
        <f t="shared" ca="1" si="128"/>
        <v>393</v>
      </c>
      <c r="H1064" s="48">
        <f t="shared" ca="1" si="129"/>
        <v>358</v>
      </c>
      <c r="I1064" s="48">
        <f t="shared" ca="1" si="135"/>
        <v>358</v>
      </c>
      <c r="J1064" s="53" t="e">
        <f t="shared" ca="1" si="130"/>
        <v>#NUM!</v>
      </c>
      <c r="K1064" s="45">
        <f t="shared" ca="1" si="132"/>
        <v>0</v>
      </c>
      <c r="L1064" s="47"/>
      <c r="P1064" s="35" t="str">
        <f t="shared" ca="1" si="133"/>
        <v/>
      </c>
      <c r="Q1064" s="35" t="str">
        <f t="shared" ca="1" si="134"/>
        <v/>
      </c>
      <c r="R1064" s="29" t="e">
        <f ca="1"/>
        <v>#N/A</v>
      </c>
    </row>
    <row r="1065" spans="1:18" ht="15.75" x14ac:dyDescent="0.25">
      <c r="A1065" s="39" t="str">
        <f t="shared" ca="1" si="131"/>
        <v>valeur 1057</v>
      </c>
      <c r="B1065" s="65">
        <f t="shared" ca="1" si="128"/>
        <v>299</v>
      </c>
      <c r="H1065" s="48">
        <f t="shared" ca="1" si="129"/>
        <v>358</v>
      </c>
      <c r="I1065" s="48" t="str">
        <f t="shared" ca="1" si="135"/>
        <v/>
      </c>
      <c r="J1065" s="53" t="e">
        <f t="shared" ca="1" si="130"/>
        <v>#NUM!</v>
      </c>
      <c r="K1065" s="45">
        <f t="shared" ca="1" si="132"/>
        <v>0</v>
      </c>
      <c r="L1065" s="47"/>
      <c r="P1065" s="35" t="str">
        <f t="shared" ca="1" si="133"/>
        <v/>
      </c>
      <c r="Q1065" s="35" t="str">
        <f t="shared" ca="1" si="134"/>
        <v/>
      </c>
      <c r="R1065" s="29" t="e">
        <f ca="1"/>
        <v>#N/A</v>
      </c>
    </row>
    <row r="1066" spans="1:18" ht="15.75" x14ac:dyDescent="0.25">
      <c r="A1066" s="39" t="str">
        <f t="shared" ca="1" si="131"/>
        <v>valeur 1058</v>
      </c>
      <c r="B1066" s="65">
        <f t="shared" ca="1" si="128"/>
        <v>295</v>
      </c>
      <c r="H1066" s="48">
        <f t="shared" ca="1" si="129"/>
        <v>358</v>
      </c>
      <c r="I1066" s="48" t="str">
        <f t="shared" ca="1" si="135"/>
        <v/>
      </c>
      <c r="J1066" s="53" t="e">
        <f t="shared" ca="1" si="130"/>
        <v>#NUM!</v>
      </c>
      <c r="K1066" s="45">
        <f t="shared" ca="1" si="132"/>
        <v>0</v>
      </c>
      <c r="L1066" s="47"/>
      <c r="P1066" s="35" t="str">
        <f t="shared" ca="1" si="133"/>
        <v/>
      </c>
      <c r="Q1066" s="35" t="str">
        <f t="shared" ca="1" si="134"/>
        <v/>
      </c>
      <c r="R1066" s="29" t="e">
        <f ca="1"/>
        <v>#N/A</v>
      </c>
    </row>
    <row r="1067" spans="1:18" ht="15.75" x14ac:dyDescent="0.25">
      <c r="A1067" s="39" t="str">
        <f t="shared" ca="1" si="131"/>
        <v>valeur 1059</v>
      </c>
      <c r="B1067" s="65">
        <f t="shared" ca="1" si="128"/>
        <v>334</v>
      </c>
      <c r="H1067" s="48">
        <f t="shared" ca="1" si="129"/>
        <v>358</v>
      </c>
      <c r="I1067" s="48" t="str">
        <f t="shared" ca="1" si="135"/>
        <v/>
      </c>
      <c r="J1067" s="53" t="e">
        <f t="shared" ca="1" si="130"/>
        <v>#NUM!</v>
      </c>
      <c r="K1067" s="45">
        <f t="shared" ca="1" si="132"/>
        <v>0</v>
      </c>
      <c r="L1067" s="47"/>
      <c r="P1067" s="35" t="str">
        <f t="shared" ca="1" si="133"/>
        <v/>
      </c>
      <c r="Q1067" s="35" t="str">
        <f t="shared" ca="1" si="134"/>
        <v/>
      </c>
      <c r="R1067" s="29" t="e">
        <f ca="1"/>
        <v>#N/A</v>
      </c>
    </row>
    <row r="1068" spans="1:18" ht="15.75" x14ac:dyDescent="0.25">
      <c r="A1068" s="39" t="str">
        <f t="shared" ca="1" si="131"/>
        <v>valeur 1060</v>
      </c>
      <c r="B1068" s="65">
        <f t="shared" ca="1" si="128"/>
        <v>234</v>
      </c>
      <c r="H1068" s="48">
        <f t="shared" ca="1" si="129"/>
        <v>358</v>
      </c>
      <c r="I1068" s="48" t="str">
        <f t="shared" ca="1" si="135"/>
        <v/>
      </c>
      <c r="J1068" s="53" t="e">
        <f t="shared" ca="1" si="130"/>
        <v>#NUM!</v>
      </c>
      <c r="K1068" s="45">
        <f t="shared" ca="1" si="132"/>
        <v>0</v>
      </c>
      <c r="L1068" s="47"/>
      <c r="P1068" s="35" t="str">
        <f t="shared" ca="1" si="133"/>
        <v/>
      </c>
      <c r="Q1068" s="35" t="str">
        <f t="shared" ca="1" si="134"/>
        <v/>
      </c>
      <c r="R1068" s="29" t="e">
        <f ca="1"/>
        <v>#N/A</v>
      </c>
    </row>
    <row r="1069" spans="1:18" ht="15.75" x14ac:dyDescent="0.25">
      <c r="A1069" s="39" t="str">
        <f t="shared" ca="1" si="131"/>
        <v>valeur 1061</v>
      </c>
      <c r="B1069" s="65">
        <f t="shared" ca="1" si="128"/>
        <v>245</v>
      </c>
      <c r="H1069" s="48">
        <f t="shared" ca="1" si="129"/>
        <v>358</v>
      </c>
      <c r="I1069" s="48" t="str">
        <f t="shared" ca="1" si="135"/>
        <v/>
      </c>
      <c r="J1069" s="53" t="e">
        <f t="shared" ca="1" si="130"/>
        <v>#NUM!</v>
      </c>
      <c r="K1069" s="45">
        <f t="shared" ca="1" si="132"/>
        <v>0</v>
      </c>
      <c r="L1069" s="47"/>
      <c r="P1069" s="35" t="str">
        <f t="shared" ca="1" si="133"/>
        <v/>
      </c>
      <c r="Q1069" s="35" t="str">
        <f t="shared" ca="1" si="134"/>
        <v/>
      </c>
      <c r="R1069" s="29" t="e">
        <f ca="1"/>
        <v>#N/A</v>
      </c>
    </row>
    <row r="1070" spans="1:18" ht="15.75" x14ac:dyDescent="0.25">
      <c r="A1070" s="39" t="str">
        <f t="shared" ca="1" si="131"/>
        <v>valeur 1062</v>
      </c>
      <c r="B1070" s="65">
        <f t="shared" ca="1" si="128"/>
        <v>307</v>
      </c>
      <c r="H1070" s="48">
        <f t="shared" ca="1" si="129"/>
        <v>358</v>
      </c>
      <c r="I1070" s="48" t="str">
        <f t="shared" ca="1" si="135"/>
        <v/>
      </c>
      <c r="J1070" s="53" t="e">
        <f t="shared" ca="1" si="130"/>
        <v>#NUM!</v>
      </c>
      <c r="K1070" s="45">
        <f t="shared" ca="1" si="132"/>
        <v>0</v>
      </c>
      <c r="L1070" s="47"/>
      <c r="P1070" s="35" t="str">
        <f t="shared" ca="1" si="133"/>
        <v/>
      </c>
      <c r="Q1070" s="35" t="str">
        <f t="shared" ca="1" si="134"/>
        <v/>
      </c>
      <c r="R1070" s="29" t="e">
        <f ca="1"/>
        <v>#N/A</v>
      </c>
    </row>
    <row r="1071" spans="1:18" ht="15.75" x14ac:dyDescent="0.25">
      <c r="A1071" s="39" t="str">
        <f t="shared" ca="1" si="131"/>
        <v>valeur 1063</v>
      </c>
      <c r="B1071" s="65">
        <f t="shared" ca="1" si="128"/>
        <v>307</v>
      </c>
      <c r="H1071" s="48">
        <f t="shared" ca="1" si="129"/>
        <v>358</v>
      </c>
      <c r="I1071" s="48" t="str">
        <f t="shared" ca="1" si="135"/>
        <v/>
      </c>
      <c r="J1071" s="53" t="e">
        <f t="shared" ca="1" si="130"/>
        <v>#NUM!</v>
      </c>
      <c r="K1071" s="45">
        <f t="shared" ca="1" si="132"/>
        <v>0</v>
      </c>
      <c r="L1071" s="47"/>
      <c r="P1071" s="35" t="str">
        <f t="shared" ca="1" si="133"/>
        <v/>
      </c>
      <c r="Q1071" s="35" t="str">
        <f t="shared" ca="1" si="134"/>
        <v/>
      </c>
      <c r="R1071" s="29" t="e">
        <f ca="1"/>
        <v>#N/A</v>
      </c>
    </row>
    <row r="1072" spans="1:18" ht="15.75" x14ac:dyDescent="0.25">
      <c r="A1072" s="39" t="str">
        <f t="shared" ca="1" si="131"/>
        <v>valeur 1064</v>
      </c>
      <c r="B1072" s="65">
        <f t="shared" ca="1" si="128"/>
        <v>293</v>
      </c>
      <c r="H1072" s="48">
        <f t="shared" ca="1" si="129"/>
        <v>359</v>
      </c>
      <c r="I1072" s="48">
        <f t="shared" ca="1" si="135"/>
        <v>359</v>
      </c>
      <c r="J1072" s="53" t="e">
        <f t="shared" ca="1" si="130"/>
        <v>#NUM!</v>
      </c>
      <c r="K1072" s="45">
        <f t="shared" ca="1" si="132"/>
        <v>0</v>
      </c>
      <c r="L1072" s="47"/>
      <c r="P1072" s="35" t="str">
        <f t="shared" ca="1" si="133"/>
        <v/>
      </c>
      <c r="Q1072" s="35" t="str">
        <f t="shared" ca="1" si="134"/>
        <v/>
      </c>
      <c r="R1072" s="29" t="e">
        <f ca="1"/>
        <v>#N/A</v>
      </c>
    </row>
    <row r="1073" spans="1:18" ht="15.75" x14ac:dyDescent="0.25">
      <c r="A1073" s="39" t="str">
        <f t="shared" ca="1" si="131"/>
        <v>valeur 1065</v>
      </c>
      <c r="B1073" s="65">
        <f t="shared" ca="1" si="128"/>
        <v>366</v>
      </c>
      <c r="H1073" s="48">
        <f t="shared" ca="1" si="129"/>
        <v>359</v>
      </c>
      <c r="I1073" s="48" t="str">
        <f t="shared" ca="1" si="135"/>
        <v/>
      </c>
      <c r="J1073" s="53" t="e">
        <f t="shared" ca="1" si="130"/>
        <v>#NUM!</v>
      </c>
      <c r="K1073" s="45">
        <f t="shared" ca="1" si="132"/>
        <v>0</v>
      </c>
      <c r="L1073" s="47"/>
      <c r="P1073" s="35" t="str">
        <f t="shared" ca="1" si="133"/>
        <v/>
      </c>
      <c r="Q1073" s="35" t="str">
        <f t="shared" ca="1" si="134"/>
        <v/>
      </c>
      <c r="R1073" s="29" t="e">
        <f ca="1"/>
        <v>#N/A</v>
      </c>
    </row>
    <row r="1074" spans="1:18" ht="15.75" x14ac:dyDescent="0.25">
      <c r="A1074" s="39" t="str">
        <f t="shared" ca="1" si="131"/>
        <v>valeur 1066</v>
      </c>
      <c r="B1074" s="65">
        <f t="shared" ca="1" si="128"/>
        <v>426</v>
      </c>
      <c r="H1074" s="48">
        <f t="shared" ca="1" si="129"/>
        <v>359</v>
      </c>
      <c r="I1074" s="48" t="str">
        <f t="shared" ca="1" si="135"/>
        <v/>
      </c>
      <c r="J1074" s="53" t="e">
        <f t="shared" ca="1" si="130"/>
        <v>#NUM!</v>
      </c>
      <c r="K1074" s="45">
        <f t="shared" ca="1" si="132"/>
        <v>0</v>
      </c>
      <c r="L1074" s="47"/>
      <c r="P1074" s="35" t="str">
        <f t="shared" ca="1" si="133"/>
        <v/>
      </c>
      <c r="Q1074" s="35" t="str">
        <f t="shared" ca="1" si="134"/>
        <v/>
      </c>
      <c r="R1074" s="29" t="e">
        <f ca="1"/>
        <v>#N/A</v>
      </c>
    </row>
    <row r="1075" spans="1:18" ht="15.75" x14ac:dyDescent="0.25">
      <c r="A1075" s="39" t="str">
        <f t="shared" ca="1" si="131"/>
        <v>valeur 1067</v>
      </c>
      <c r="B1075" s="65">
        <f t="shared" ca="1" si="128"/>
        <v>217</v>
      </c>
      <c r="H1075" s="48">
        <f t="shared" ca="1" si="129"/>
        <v>360</v>
      </c>
      <c r="I1075" s="48">
        <f t="shared" ca="1" si="135"/>
        <v>360</v>
      </c>
      <c r="J1075" s="53" t="e">
        <f t="shared" ca="1" si="130"/>
        <v>#NUM!</v>
      </c>
      <c r="K1075" s="45">
        <f t="shared" ca="1" si="132"/>
        <v>0</v>
      </c>
      <c r="L1075" s="47"/>
      <c r="P1075" s="35" t="str">
        <f t="shared" ca="1" si="133"/>
        <v/>
      </c>
      <c r="Q1075" s="35" t="str">
        <f t="shared" ca="1" si="134"/>
        <v/>
      </c>
      <c r="R1075" s="29" t="e">
        <f ca="1"/>
        <v>#N/A</v>
      </c>
    </row>
    <row r="1076" spans="1:18" ht="15.75" x14ac:dyDescent="0.25">
      <c r="A1076" s="39" t="str">
        <f t="shared" ca="1" si="131"/>
        <v>valeur 1068</v>
      </c>
      <c r="B1076" s="65">
        <f t="shared" ca="1" si="128"/>
        <v>254</v>
      </c>
      <c r="H1076" s="48">
        <f t="shared" ca="1" si="129"/>
        <v>360</v>
      </c>
      <c r="I1076" s="48" t="str">
        <f t="shared" ca="1" si="135"/>
        <v/>
      </c>
      <c r="J1076" s="53" t="e">
        <f t="shared" ca="1" si="130"/>
        <v>#NUM!</v>
      </c>
      <c r="K1076" s="45">
        <f t="shared" ca="1" si="132"/>
        <v>0</v>
      </c>
      <c r="L1076" s="47"/>
      <c r="P1076" s="35" t="str">
        <f t="shared" ca="1" si="133"/>
        <v/>
      </c>
      <c r="Q1076" s="35" t="str">
        <f t="shared" ca="1" si="134"/>
        <v/>
      </c>
      <c r="R1076" s="29" t="e">
        <f ca="1"/>
        <v>#N/A</v>
      </c>
    </row>
    <row r="1077" spans="1:18" ht="15.75" x14ac:dyDescent="0.25">
      <c r="A1077" s="39" t="str">
        <f t="shared" ca="1" si="131"/>
        <v>valeur 1069</v>
      </c>
      <c r="B1077" s="65">
        <f t="shared" ca="1" si="128"/>
        <v>353</v>
      </c>
      <c r="H1077" s="48">
        <f t="shared" ca="1" si="129"/>
        <v>360</v>
      </c>
      <c r="I1077" s="48" t="str">
        <f t="shared" ca="1" si="135"/>
        <v/>
      </c>
      <c r="J1077" s="53" t="e">
        <f t="shared" ca="1" si="130"/>
        <v>#NUM!</v>
      </c>
      <c r="K1077" s="45">
        <f t="shared" ca="1" si="132"/>
        <v>0</v>
      </c>
      <c r="L1077" s="47"/>
      <c r="P1077" s="35" t="str">
        <f t="shared" ca="1" si="133"/>
        <v/>
      </c>
      <c r="Q1077" s="35" t="str">
        <f t="shared" ca="1" si="134"/>
        <v/>
      </c>
      <c r="R1077" s="29" t="e">
        <f ca="1"/>
        <v>#N/A</v>
      </c>
    </row>
    <row r="1078" spans="1:18" ht="15.75" x14ac:dyDescent="0.25">
      <c r="A1078" s="39" t="str">
        <f t="shared" ca="1" si="131"/>
        <v>valeur 1070</v>
      </c>
      <c r="B1078" s="65">
        <f t="shared" ca="1" si="128"/>
        <v>368</v>
      </c>
      <c r="H1078" s="48">
        <f t="shared" ca="1" si="129"/>
        <v>360</v>
      </c>
      <c r="I1078" s="48" t="str">
        <f t="shared" ca="1" si="135"/>
        <v/>
      </c>
      <c r="J1078" s="53" t="e">
        <f t="shared" ca="1" si="130"/>
        <v>#NUM!</v>
      </c>
      <c r="K1078" s="45">
        <f t="shared" ca="1" si="132"/>
        <v>0</v>
      </c>
      <c r="L1078" s="47"/>
      <c r="P1078" s="35" t="str">
        <f t="shared" ca="1" si="133"/>
        <v/>
      </c>
      <c r="Q1078" s="35" t="str">
        <f t="shared" ca="1" si="134"/>
        <v/>
      </c>
      <c r="R1078" s="29" t="e">
        <f ca="1"/>
        <v>#N/A</v>
      </c>
    </row>
    <row r="1079" spans="1:18" ht="15.75" x14ac:dyDescent="0.25">
      <c r="A1079" s="39" t="str">
        <f t="shared" ca="1" si="131"/>
        <v>valeur 1071</v>
      </c>
      <c r="B1079" s="65">
        <f t="shared" ca="1" si="128"/>
        <v>290</v>
      </c>
      <c r="H1079" s="48">
        <f t="shared" ca="1" si="129"/>
        <v>360</v>
      </c>
      <c r="I1079" s="48" t="str">
        <f t="shared" ca="1" si="135"/>
        <v/>
      </c>
      <c r="J1079" s="53" t="e">
        <f t="shared" ca="1" si="130"/>
        <v>#NUM!</v>
      </c>
      <c r="K1079" s="45">
        <f t="shared" ca="1" si="132"/>
        <v>0</v>
      </c>
      <c r="L1079" s="47"/>
      <c r="P1079" s="35" t="str">
        <f t="shared" ca="1" si="133"/>
        <v/>
      </c>
      <c r="Q1079" s="35" t="str">
        <f t="shared" ca="1" si="134"/>
        <v/>
      </c>
      <c r="R1079" s="29" t="e">
        <f ca="1"/>
        <v>#N/A</v>
      </c>
    </row>
    <row r="1080" spans="1:18" ht="15.75" x14ac:dyDescent="0.25">
      <c r="A1080" s="39" t="str">
        <f t="shared" ca="1" si="131"/>
        <v>valeur 1072</v>
      </c>
      <c r="B1080" s="65">
        <f t="shared" ca="1" si="128"/>
        <v>297</v>
      </c>
      <c r="H1080" s="48">
        <f t="shared" ca="1" si="129"/>
        <v>360</v>
      </c>
      <c r="I1080" s="48" t="str">
        <f t="shared" ca="1" si="135"/>
        <v/>
      </c>
      <c r="J1080" s="53" t="e">
        <f t="shared" ca="1" si="130"/>
        <v>#NUM!</v>
      </c>
      <c r="K1080" s="45">
        <f t="shared" ca="1" si="132"/>
        <v>0</v>
      </c>
      <c r="L1080" s="47"/>
      <c r="P1080" s="35" t="str">
        <f t="shared" ca="1" si="133"/>
        <v/>
      </c>
      <c r="Q1080" s="35" t="str">
        <f t="shared" ca="1" si="134"/>
        <v/>
      </c>
      <c r="R1080" s="29" t="e">
        <f ca="1"/>
        <v>#N/A</v>
      </c>
    </row>
    <row r="1081" spans="1:18" ht="15.75" x14ac:dyDescent="0.25">
      <c r="A1081" s="39" t="str">
        <f t="shared" ca="1" si="131"/>
        <v>valeur 1073</v>
      </c>
      <c r="B1081" s="65">
        <f t="shared" ca="1" si="128"/>
        <v>442</v>
      </c>
      <c r="H1081" s="48">
        <f t="shared" ca="1" si="129"/>
        <v>360</v>
      </c>
      <c r="I1081" s="48" t="str">
        <f t="shared" ca="1" si="135"/>
        <v/>
      </c>
      <c r="J1081" s="53" t="e">
        <f t="shared" ca="1" si="130"/>
        <v>#NUM!</v>
      </c>
      <c r="K1081" s="45">
        <f t="shared" ca="1" si="132"/>
        <v>0</v>
      </c>
      <c r="L1081" s="47"/>
      <c r="P1081" s="35" t="str">
        <f t="shared" ca="1" si="133"/>
        <v/>
      </c>
      <c r="Q1081" s="35" t="str">
        <f t="shared" ca="1" si="134"/>
        <v/>
      </c>
      <c r="R1081" s="29" t="e">
        <f ca="1"/>
        <v>#N/A</v>
      </c>
    </row>
    <row r="1082" spans="1:18" ht="15.75" x14ac:dyDescent="0.25">
      <c r="A1082" s="39" t="str">
        <f t="shared" ca="1" si="131"/>
        <v>valeur 1074</v>
      </c>
      <c r="B1082" s="65">
        <f t="shared" ca="1" si="128"/>
        <v>428</v>
      </c>
      <c r="H1082" s="48">
        <f t="shared" ca="1" si="129"/>
        <v>360</v>
      </c>
      <c r="I1082" s="48" t="str">
        <f t="shared" ca="1" si="135"/>
        <v/>
      </c>
      <c r="J1082" s="53" t="e">
        <f t="shared" ca="1" si="130"/>
        <v>#NUM!</v>
      </c>
      <c r="K1082" s="45">
        <f t="shared" ca="1" si="132"/>
        <v>0</v>
      </c>
      <c r="L1082" s="47"/>
      <c r="P1082" s="35" t="str">
        <f t="shared" ca="1" si="133"/>
        <v/>
      </c>
      <c r="Q1082" s="35" t="str">
        <f t="shared" ca="1" si="134"/>
        <v/>
      </c>
      <c r="R1082" s="29" t="e">
        <f ca="1"/>
        <v>#N/A</v>
      </c>
    </row>
    <row r="1083" spans="1:18" ht="15.75" x14ac:dyDescent="0.25">
      <c r="A1083" s="39" t="str">
        <f t="shared" ca="1" si="131"/>
        <v>valeur 1075</v>
      </c>
      <c r="B1083" s="65">
        <f t="shared" ca="1" si="128"/>
        <v>396</v>
      </c>
      <c r="H1083" s="48">
        <f t="shared" ca="1" si="129"/>
        <v>361</v>
      </c>
      <c r="I1083" s="48">
        <f t="shared" ca="1" si="135"/>
        <v>361</v>
      </c>
      <c r="J1083" s="53" t="e">
        <f t="shared" ca="1" si="130"/>
        <v>#NUM!</v>
      </c>
      <c r="K1083" s="45">
        <f t="shared" ca="1" si="132"/>
        <v>0</v>
      </c>
      <c r="L1083" s="47"/>
      <c r="P1083" s="35" t="str">
        <f t="shared" ca="1" si="133"/>
        <v/>
      </c>
      <c r="Q1083" s="35" t="str">
        <f t="shared" ca="1" si="134"/>
        <v/>
      </c>
      <c r="R1083" s="29" t="e">
        <f ca="1"/>
        <v>#N/A</v>
      </c>
    </row>
    <row r="1084" spans="1:18" ht="15.75" x14ac:dyDescent="0.25">
      <c r="A1084" s="39" t="str">
        <f t="shared" ca="1" si="131"/>
        <v>valeur 1076</v>
      </c>
      <c r="B1084" s="65">
        <f t="shared" ca="1" si="128"/>
        <v>201</v>
      </c>
      <c r="H1084" s="48">
        <f t="shared" ca="1" si="129"/>
        <v>361</v>
      </c>
      <c r="I1084" s="48" t="str">
        <f t="shared" ca="1" si="135"/>
        <v/>
      </c>
      <c r="J1084" s="53" t="e">
        <f t="shared" ca="1" si="130"/>
        <v>#NUM!</v>
      </c>
      <c r="K1084" s="45">
        <f t="shared" ca="1" si="132"/>
        <v>0</v>
      </c>
      <c r="L1084" s="47"/>
      <c r="P1084" s="35" t="str">
        <f t="shared" ca="1" si="133"/>
        <v/>
      </c>
      <c r="Q1084" s="35" t="str">
        <f t="shared" ca="1" si="134"/>
        <v/>
      </c>
      <c r="R1084" s="29" t="e">
        <f ca="1"/>
        <v>#N/A</v>
      </c>
    </row>
    <row r="1085" spans="1:18" ht="15.75" x14ac:dyDescent="0.25">
      <c r="A1085" s="39" t="str">
        <f t="shared" ca="1" si="131"/>
        <v>valeur 1077</v>
      </c>
      <c r="B1085" s="65">
        <f t="shared" ca="1" si="128"/>
        <v>210</v>
      </c>
      <c r="H1085" s="48">
        <f t="shared" ca="1" si="129"/>
        <v>361</v>
      </c>
      <c r="I1085" s="48" t="str">
        <f t="shared" ca="1" si="135"/>
        <v/>
      </c>
      <c r="J1085" s="53" t="e">
        <f t="shared" ca="1" si="130"/>
        <v>#NUM!</v>
      </c>
      <c r="K1085" s="45">
        <f t="shared" ca="1" si="132"/>
        <v>0</v>
      </c>
      <c r="L1085" s="47"/>
      <c r="P1085" s="35" t="str">
        <f t="shared" ca="1" si="133"/>
        <v/>
      </c>
      <c r="Q1085" s="35" t="str">
        <f t="shared" ca="1" si="134"/>
        <v/>
      </c>
      <c r="R1085" s="29" t="e">
        <f ca="1"/>
        <v>#N/A</v>
      </c>
    </row>
    <row r="1086" spans="1:18" ht="15.75" x14ac:dyDescent="0.25">
      <c r="A1086" s="39" t="str">
        <f t="shared" ca="1" si="131"/>
        <v>valeur 1078</v>
      </c>
      <c r="B1086" s="65">
        <f t="shared" ca="1" si="128"/>
        <v>438</v>
      </c>
      <c r="H1086" s="48">
        <f t="shared" ca="1" si="129"/>
        <v>361</v>
      </c>
      <c r="I1086" s="48" t="str">
        <f t="shared" ca="1" si="135"/>
        <v/>
      </c>
      <c r="J1086" s="53" t="e">
        <f t="shared" ca="1" si="130"/>
        <v>#NUM!</v>
      </c>
      <c r="K1086" s="45">
        <f t="shared" ca="1" si="132"/>
        <v>0</v>
      </c>
      <c r="L1086" s="47"/>
      <c r="P1086" s="35" t="str">
        <f t="shared" ca="1" si="133"/>
        <v/>
      </c>
      <c r="Q1086" s="35" t="str">
        <f t="shared" ca="1" si="134"/>
        <v/>
      </c>
      <c r="R1086" s="29" t="e">
        <f ca="1"/>
        <v>#N/A</v>
      </c>
    </row>
    <row r="1087" spans="1:18" ht="15.75" x14ac:dyDescent="0.25">
      <c r="A1087" s="39" t="str">
        <f t="shared" ca="1" si="131"/>
        <v>valeur 1079</v>
      </c>
      <c r="B1087" s="65">
        <f t="shared" ca="1" si="128"/>
        <v>269</v>
      </c>
      <c r="H1087" s="48">
        <f t="shared" ca="1" si="129"/>
        <v>361</v>
      </c>
      <c r="I1087" s="48" t="str">
        <f t="shared" ca="1" si="135"/>
        <v/>
      </c>
      <c r="J1087" s="53" t="e">
        <f t="shared" ca="1" si="130"/>
        <v>#NUM!</v>
      </c>
      <c r="K1087" s="45">
        <f t="shared" ca="1" si="132"/>
        <v>0</v>
      </c>
      <c r="L1087" s="47"/>
      <c r="P1087" s="35" t="str">
        <f t="shared" ca="1" si="133"/>
        <v/>
      </c>
      <c r="Q1087" s="35" t="str">
        <f t="shared" ca="1" si="134"/>
        <v/>
      </c>
      <c r="R1087" s="29" t="e">
        <f ca="1"/>
        <v>#N/A</v>
      </c>
    </row>
    <row r="1088" spans="1:18" ht="15.75" x14ac:dyDescent="0.25">
      <c r="A1088" s="39" t="str">
        <f t="shared" ca="1" si="131"/>
        <v>valeur 1080</v>
      </c>
      <c r="B1088" s="65">
        <f t="shared" ca="1" si="128"/>
        <v>426</v>
      </c>
      <c r="H1088" s="48">
        <f t="shared" ca="1" si="129"/>
        <v>361</v>
      </c>
      <c r="I1088" s="48" t="str">
        <f t="shared" ca="1" si="135"/>
        <v/>
      </c>
      <c r="J1088" s="53" t="e">
        <f t="shared" ca="1" si="130"/>
        <v>#NUM!</v>
      </c>
      <c r="K1088" s="45">
        <f t="shared" ca="1" si="132"/>
        <v>0</v>
      </c>
      <c r="L1088" s="47"/>
      <c r="P1088" s="35" t="str">
        <f t="shared" ca="1" si="133"/>
        <v/>
      </c>
      <c r="Q1088" s="35" t="str">
        <f t="shared" ca="1" si="134"/>
        <v/>
      </c>
      <c r="R1088" s="29" t="e">
        <f ca="1"/>
        <v>#N/A</v>
      </c>
    </row>
    <row r="1089" spans="1:18" ht="15.75" x14ac:dyDescent="0.25">
      <c r="A1089" s="39" t="str">
        <f t="shared" ca="1" si="131"/>
        <v>valeur 1081</v>
      </c>
      <c r="B1089" s="65">
        <f t="shared" ca="1" si="128"/>
        <v>431</v>
      </c>
      <c r="H1089" s="48">
        <f t="shared" ca="1" si="129"/>
        <v>361</v>
      </c>
      <c r="I1089" s="48" t="str">
        <f t="shared" ca="1" si="135"/>
        <v/>
      </c>
      <c r="J1089" s="53" t="e">
        <f t="shared" ca="1" si="130"/>
        <v>#NUM!</v>
      </c>
      <c r="K1089" s="45">
        <f t="shared" ca="1" si="132"/>
        <v>0</v>
      </c>
      <c r="L1089" s="47"/>
      <c r="P1089" s="35" t="str">
        <f t="shared" ca="1" si="133"/>
        <v/>
      </c>
      <c r="Q1089" s="35" t="str">
        <f t="shared" ca="1" si="134"/>
        <v/>
      </c>
      <c r="R1089" s="29" t="e">
        <f ca="1"/>
        <v>#N/A</v>
      </c>
    </row>
    <row r="1090" spans="1:18" ht="15.75" x14ac:dyDescent="0.25">
      <c r="A1090" s="39" t="str">
        <f t="shared" ca="1" si="131"/>
        <v>valeur 1082</v>
      </c>
      <c r="B1090" s="65">
        <f t="shared" ca="1" si="128"/>
        <v>225</v>
      </c>
      <c r="H1090" s="48">
        <f t="shared" ca="1" si="129"/>
        <v>361</v>
      </c>
      <c r="I1090" s="48" t="str">
        <f t="shared" ca="1" si="135"/>
        <v/>
      </c>
      <c r="J1090" s="53" t="e">
        <f t="shared" ca="1" si="130"/>
        <v>#NUM!</v>
      </c>
      <c r="K1090" s="45">
        <f t="shared" ca="1" si="132"/>
        <v>0</v>
      </c>
      <c r="L1090" s="47"/>
      <c r="P1090" s="35" t="str">
        <f t="shared" ca="1" si="133"/>
        <v/>
      </c>
      <c r="Q1090" s="35" t="str">
        <f t="shared" ca="1" si="134"/>
        <v/>
      </c>
      <c r="R1090" s="29" t="e">
        <f ca="1"/>
        <v>#N/A</v>
      </c>
    </row>
    <row r="1091" spans="1:18" ht="15.75" x14ac:dyDescent="0.25">
      <c r="A1091" s="39" t="str">
        <f t="shared" ca="1" si="131"/>
        <v>valeur 1083</v>
      </c>
      <c r="B1091" s="65">
        <f t="shared" ca="1" si="128"/>
        <v>444</v>
      </c>
      <c r="H1091" s="48">
        <f t="shared" ca="1" si="129"/>
        <v>361</v>
      </c>
      <c r="I1091" s="48" t="str">
        <f t="shared" ca="1" si="135"/>
        <v/>
      </c>
      <c r="J1091" s="53" t="e">
        <f t="shared" ca="1" si="130"/>
        <v>#NUM!</v>
      </c>
      <c r="K1091" s="45">
        <f t="shared" ca="1" si="132"/>
        <v>0</v>
      </c>
      <c r="L1091" s="47"/>
      <c r="P1091" s="35" t="str">
        <f t="shared" ca="1" si="133"/>
        <v/>
      </c>
      <c r="Q1091" s="35" t="str">
        <f t="shared" ca="1" si="134"/>
        <v/>
      </c>
      <c r="R1091" s="29" t="e">
        <f ca="1"/>
        <v>#N/A</v>
      </c>
    </row>
    <row r="1092" spans="1:18" ht="15.75" x14ac:dyDescent="0.25">
      <c r="A1092" s="39" t="str">
        <f t="shared" ca="1" si="131"/>
        <v>valeur 1084</v>
      </c>
      <c r="B1092" s="65">
        <f t="shared" ca="1" si="128"/>
        <v>294</v>
      </c>
      <c r="H1092" s="48">
        <f t="shared" ca="1" si="129"/>
        <v>361</v>
      </c>
      <c r="I1092" s="48" t="str">
        <f t="shared" ca="1" si="135"/>
        <v/>
      </c>
      <c r="J1092" s="53" t="e">
        <f t="shared" ca="1" si="130"/>
        <v>#NUM!</v>
      </c>
      <c r="K1092" s="45">
        <f t="shared" ca="1" si="132"/>
        <v>0</v>
      </c>
      <c r="L1092" s="47"/>
      <c r="P1092" s="35" t="str">
        <f t="shared" ca="1" si="133"/>
        <v/>
      </c>
      <c r="Q1092" s="35" t="str">
        <f t="shared" ca="1" si="134"/>
        <v/>
      </c>
      <c r="R1092" s="29" t="e">
        <f ca="1"/>
        <v>#N/A</v>
      </c>
    </row>
    <row r="1093" spans="1:18" ht="15.75" x14ac:dyDescent="0.25">
      <c r="A1093" s="39" t="str">
        <f t="shared" ca="1" si="131"/>
        <v>valeur 1085</v>
      </c>
      <c r="B1093" s="65">
        <f t="shared" ca="1" si="128"/>
        <v>481</v>
      </c>
      <c r="H1093" s="48">
        <f t="shared" ca="1" si="129"/>
        <v>361</v>
      </c>
      <c r="I1093" s="48" t="str">
        <f t="shared" ca="1" si="135"/>
        <v/>
      </c>
      <c r="J1093" s="53" t="e">
        <f t="shared" ca="1" si="130"/>
        <v>#NUM!</v>
      </c>
      <c r="K1093" s="45">
        <f t="shared" ca="1" si="132"/>
        <v>0</v>
      </c>
      <c r="L1093" s="47"/>
      <c r="P1093" s="35" t="str">
        <f t="shared" ca="1" si="133"/>
        <v/>
      </c>
      <c r="Q1093" s="35" t="str">
        <f t="shared" ca="1" si="134"/>
        <v/>
      </c>
      <c r="R1093" s="29" t="e">
        <f ca="1"/>
        <v>#N/A</v>
      </c>
    </row>
    <row r="1094" spans="1:18" ht="15.75" x14ac:dyDescent="0.25">
      <c r="A1094" s="39" t="str">
        <f t="shared" ca="1" si="131"/>
        <v>valeur 1086</v>
      </c>
      <c r="B1094" s="65">
        <f t="shared" ca="1" si="128"/>
        <v>271</v>
      </c>
      <c r="H1094" s="48">
        <f t="shared" ca="1" si="129"/>
        <v>362</v>
      </c>
      <c r="I1094" s="48">
        <f t="shared" ca="1" si="135"/>
        <v>362</v>
      </c>
      <c r="J1094" s="53" t="e">
        <f t="shared" ca="1" si="130"/>
        <v>#NUM!</v>
      </c>
      <c r="K1094" s="45">
        <f t="shared" ca="1" si="132"/>
        <v>0</v>
      </c>
      <c r="L1094" s="47"/>
      <c r="P1094" s="35" t="str">
        <f t="shared" ca="1" si="133"/>
        <v/>
      </c>
      <c r="Q1094" s="35" t="str">
        <f t="shared" ca="1" si="134"/>
        <v/>
      </c>
      <c r="R1094" s="29" t="e">
        <f ca="1"/>
        <v>#N/A</v>
      </c>
    </row>
    <row r="1095" spans="1:18" ht="15.75" x14ac:dyDescent="0.25">
      <c r="A1095" s="39" t="str">
        <f t="shared" ca="1" si="131"/>
        <v>valeur 1087</v>
      </c>
      <c r="B1095" s="65">
        <f t="shared" ca="1" si="128"/>
        <v>487</v>
      </c>
      <c r="H1095" s="48">
        <f t="shared" ca="1" si="129"/>
        <v>362</v>
      </c>
      <c r="I1095" s="48" t="str">
        <f t="shared" ca="1" si="135"/>
        <v/>
      </c>
      <c r="J1095" s="53" t="e">
        <f t="shared" ca="1" si="130"/>
        <v>#NUM!</v>
      </c>
      <c r="K1095" s="45">
        <f t="shared" ca="1" si="132"/>
        <v>0</v>
      </c>
      <c r="L1095" s="47"/>
      <c r="P1095" s="35" t="str">
        <f t="shared" ca="1" si="133"/>
        <v/>
      </c>
      <c r="Q1095" s="35" t="str">
        <f t="shared" ca="1" si="134"/>
        <v/>
      </c>
      <c r="R1095" s="29" t="e">
        <f ca="1"/>
        <v>#N/A</v>
      </c>
    </row>
    <row r="1096" spans="1:18" ht="15.75" x14ac:dyDescent="0.25">
      <c r="A1096" s="39" t="str">
        <f t="shared" ca="1" si="131"/>
        <v>valeur 1088</v>
      </c>
      <c r="B1096" s="65">
        <f t="shared" ca="1" si="128"/>
        <v>388</v>
      </c>
      <c r="H1096" s="48">
        <f t="shared" ca="1" si="129"/>
        <v>362</v>
      </c>
      <c r="I1096" s="48" t="str">
        <f t="shared" ca="1" si="135"/>
        <v/>
      </c>
      <c r="J1096" s="53" t="e">
        <f t="shared" ca="1" si="130"/>
        <v>#NUM!</v>
      </c>
      <c r="K1096" s="45">
        <f t="shared" ca="1" si="132"/>
        <v>0</v>
      </c>
      <c r="L1096" s="47"/>
      <c r="P1096" s="35" t="str">
        <f t="shared" ca="1" si="133"/>
        <v/>
      </c>
      <c r="Q1096" s="35" t="str">
        <f t="shared" ca="1" si="134"/>
        <v/>
      </c>
      <c r="R1096" s="29" t="e">
        <f ca="1"/>
        <v>#N/A</v>
      </c>
    </row>
    <row r="1097" spans="1:18" ht="15.75" x14ac:dyDescent="0.25">
      <c r="A1097" s="39" t="str">
        <f t="shared" ca="1" si="131"/>
        <v>valeur 1089</v>
      </c>
      <c r="B1097" s="65">
        <f t="shared" ref="B1097:B1160" ca="1" si="136">RANDBETWEEN(200,500)</f>
        <v>467</v>
      </c>
      <c r="H1097" s="48">
        <f t="shared" ref="H1097:H1160" ca="1" si="137" xml:space="preserve"> IFERROR(     (IF(  $L$6="Décroissant",  (LARGE($B$9:$B$2008, ROW()-8)),IF($L$6="Croissant",(SMALL($B$9:$B$2008, ROW()-8)),""))),"")</f>
        <v>362</v>
      </c>
      <c r="I1097" s="48" t="str">
        <f t="shared" ca="1" si="135"/>
        <v/>
      </c>
      <c r="J1097" s="53" t="e">
        <f t="shared" ref="J1097:J1160" ca="1" si="138">IF(  $L$6="Décroissant",  (LARGE($I$9:$I$2008, ROW()-8)),IF($L$6="Croissant",(SMALL($I$9:$I$2008, ROW()-8)),""))</f>
        <v>#NUM!</v>
      </c>
      <c r="K1097" s="45">
        <f t="shared" ca="1" si="132"/>
        <v>0</v>
      </c>
      <c r="L1097" s="47"/>
      <c r="P1097" s="35" t="str">
        <f t="shared" ca="1" si="133"/>
        <v/>
      </c>
      <c r="Q1097" s="35" t="str">
        <f t="shared" ca="1" si="134"/>
        <v/>
      </c>
      <c r="R1097" s="29" t="e">
        <f ca="1"/>
        <v>#N/A</v>
      </c>
    </row>
    <row r="1098" spans="1:18" ht="15.75" x14ac:dyDescent="0.25">
      <c r="A1098" s="39" t="str">
        <f t="shared" ref="A1098:A1161" ca="1" si="139" xml:space="preserve"> IF(  B1098&lt;&gt;"", ("valeur " &amp;ROW()-8),"")</f>
        <v>valeur 1090</v>
      </c>
      <c r="B1098" s="65">
        <f t="shared" ca="1" si="136"/>
        <v>214</v>
      </c>
      <c r="H1098" s="48">
        <f t="shared" ca="1" si="137"/>
        <v>362</v>
      </c>
      <c r="I1098" s="48" t="str">
        <f t="shared" ca="1" si="135"/>
        <v/>
      </c>
      <c r="J1098" s="53" t="e">
        <f t="shared" ca="1" si="138"/>
        <v>#NUM!</v>
      </c>
      <c r="K1098" s="45">
        <f t="shared" ref="K1098:K1161" ca="1" si="140">COUNTIF($B$9:$B$2008,J1098)</f>
        <v>0</v>
      </c>
      <c r="L1098" s="47"/>
      <c r="P1098" s="35" t="str">
        <f t="shared" ref="P1098:P1161" ca="1" si="141" xml:space="preserve"> IFERROR(   (IF(P1097+$U$9&gt;MAX($B$9:$B$10008),"",$U$9+P1097)),"")</f>
        <v/>
      </c>
      <c r="Q1098" s="35" t="str">
        <f t="shared" ref="Q1098:Q1161" ca="1" si="142" xml:space="preserve"> IFERROR(( IF(  P1098+$U$9-1 &gt;MAX($B$9:$B$10008),"",P1098+$U$9-1)),"")</f>
        <v/>
      </c>
      <c r="R1098" s="29" t="e">
        <f ca="1"/>
        <v>#N/A</v>
      </c>
    </row>
    <row r="1099" spans="1:18" ht="15.75" x14ac:dyDescent="0.25">
      <c r="A1099" s="39" t="str">
        <f t="shared" ca="1" si="139"/>
        <v>valeur 1091</v>
      </c>
      <c r="B1099" s="65">
        <f t="shared" ca="1" si="136"/>
        <v>425</v>
      </c>
      <c r="H1099" s="48">
        <f t="shared" ca="1" si="137"/>
        <v>362</v>
      </c>
      <c r="I1099" s="48" t="str">
        <f t="shared" ref="I1099:I1162" ca="1" si="143">IF(H1099&lt;&gt;H1098,H1099,"")</f>
        <v/>
      </c>
      <c r="J1099" s="53" t="e">
        <f t="shared" ca="1" si="138"/>
        <v>#NUM!</v>
      </c>
      <c r="K1099" s="45">
        <f t="shared" ca="1" si="140"/>
        <v>0</v>
      </c>
      <c r="L1099" s="47"/>
      <c r="P1099" s="35" t="str">
        <f t="shared" ca="1" si="141"/>
        <v/>
      </c>
      <c r="Q1099" s="35" t="str">
        <f t="shared" ca="1" si="142"/>
        <v/>
      </c>
      <c r="R1099" s="29" t="e">
        <f ca="1"/>
        <v>#N/A</v>
      </c>
    </row>
    <row r="1100" spans="1:18" ht="15.75" x14ac:dyDescent="0.25">
      <c r="A1100" s="39" t="str">
        <f t="shared" ca="1" si="139"/>
        <v>valeur 1092</v>
      </c>
      <c r="B1100" s="65">
        <f t="shared" ca="1" si="136"/>
        <v>273</v>
      </c>
      <c r="H1100" s="48">
        <f t="shared" ca="1" si="137"/>
        <v>362</v>
      </c>
      <c r="I1100" s="48" t="str">
        <f t="shared" ca="1" si="143"/>
        <v/>
      </c>
      <c r="J1100" s="53" t="e">
        <f t="shared" ca="1" si="138"/>
        <v>#NUM!</v>
      </c>
      <c r="K1100" s="45">
        <f t="shared" ca="1" si="140"/>
        <v>0</v>
      </c>
      <c r="L1100" s="47"/>
      <c r="P1100" s="35" t="str">
        <f t="shared" ca="1" si="141"/>
        <v/>
      </c>
      <c r="Q1100" s="35" t="str">
        <f t="shared" ca="1" si="142"/>
        <v/>
      </c>
      <c r="R1100" s="29" t="e">
        <f ca="1"/>
        <v>#N/A</v>
      </c>
    </row>
    <row r="1101" spans="1:18" ht="15.75" x14ac:dyDescent="0.25">
      <c r="A1101" s="39" t="str">
        <f t="shared" ca="1" si="139"/>
        <v>valeur 1093</v>
      </c>
      <c r="B1101" s="65">
        <f t="shared" ca="1" si="136"/>
        <v>269</v>
      </c>
      <c r="H1101" s="48">
        <f t="shared" ca="1" si="137"/>
        <v>362</v>
      </c>
      <c r="I1101" s="48" t="str">
        <f t="shared" ca="1" si="143"/>
        <v/>
      </c>
      <c r="J1101" s="53" t="e">
        <f t="shared" ca="1" si="138"/>
        <v>#NUM!</v>
      </c>
      <c r="K1101" s="45">
        <f t="shared" ca="1" si="140"/>
        <v>0</v>
      </c>
      <c r="L1101" s="47"/>
      <c r="P1101" s="35" t="str">
        <f t="shared" ca="1" si="141"/>
        <v/>
      </c>
      <c r="Q1101" s="35" t="str">
        <f t="shared" ca="1" si="142"/>
        <v/>
      </c>
      <c r="R1101" s="29" t="e">
        <f ca="1"/>
        <v>#N/A</v>
      </c>
    </row>
    <row r="1102" spans="1:18" ht="15.75" x14ac:dyDescent="0.25">
      <c r="A1102" s="39" t="str">
        <f t="shared" ca="1" si="139"/>
        <v>valeur 1094</v>
      </c>
      <c r="B1102" s="65">
        <f t="shared" ca="1" si="136"/>
        <v>294</v>
      </c>
      <c r="H1102" s="48">
        <f t="shared" ca="1" si="137"/>
        <v>363</v>
      </c>
      <c r="I1102" s="48">
        <f t="shared" ca="1" si="143"/>
        <v>363</v>
      </c>
      <c r="J1102" s="53" t="e">
        <f t="shared" ca="1" si="138"/>
        <v>#NUM!</v>
      </c>
      <c r="K1102" s="45">
        <f t="shared" ca="1" si="140"/>
        <v>0</v>
      </c>
      <c r="L1102" s="47"/>
      <c r="P1102" s="35" t="str">
        <f t="shared" ca="1" si="141"/>
        <v/>
      </c>
      <c r="Q1102" s="35" t="str">
        <f t="shared" ca="1" si="142"/>
        <v/>
      </c>
      <c r="R1102" s="29" t="e">
        <f ca="1"/>
        <v>#N/A</v>
      </c>
    </row>
    <row r="1103" spans="1:18" ht="15.75" x14ac:dyDescent="0.25">
      <c r="A1103" s="39" t="str">
        <f t="shared" ca="1" si="139"/>
        <v>valeur 1095</v>
      </c>
      <c r="B1103" s="65">
        <f t="shared" ca="1" si="136"/>
        <v>228</v>
      </c>
      <c r="H1103" s="48">
        <f t="shared" ca="1" si="137"/>
        <v>363</v>
      </c>
      <c r="I1103" s="48" t="str">
        <f t="shared" ca="1" si="143"/>
        <v/>
      </c>
      <c r="J1103" s="53" t="e">
        <f t="shared" ca="1" si="138"/>
        <v>#NUM!</v>
      </c>
      <c r="K1103" s="45">
        <f t="shared" ca="1" si="140"/>
        <v>0</v>
      </c>
      <c r="L1103" s="47"/>
      <c r="P1103" s="35" t="str">
        <f t="shared" ca="1" si="141"/>
        <v/>
      </c>
      <c r="Q1103" s="35" t="str">
        <f t="shared" ca="1" si="142"/>
        <v/>
      </c>
      <c r="R1103" s="29" t="e">
        <f ca="1"/>
        <v>#N/A</v>
      </c>
    </row>
    <row r="1104" spans="1:18" ht="15.75" x14ac:dyDescent="0.25">
      <c r="A1104" s="39" t="str">
        <f t="shared" ca="1" si="139"/>
        <v>valeur 1096</v>
      </c>
      <c r="B1104" s="65">
        <f t="shared" ca="1" si="136"/>
        <v>399</v>
      </c>
      <c r="H1104" s="48">
        <f t="shared" ca="1" si="137"/>
        <v>363</v>
      </c>
      <c r="I1104" s="48" t="str">
        <f t="shared" ca="1" si="143"/>
        <v/>
      </c>
      <c r="J1104" s="53" t="e">
        <f t="shared" ca="1" si="138"/>
        <v>#NUM!</v>
      </c>
      <c r="K1104" s="45">
        <f t="shared" ca="1" si="140"/>
        <v>0</v>
      </c>
      <c r="L1104" s="47"/>
      <c r="P1104" s="35" t="str">
        <f t="shared" ca="1" si="141"/>
        <v/>
      </c>
      <c r="Q1104" s="35" t="str">
        <f t="shared" ca="1" si="142"/>
        <v/>
      </c>
      <c r="R1104" s="29" t="e">
        <f ca="1"/>
        <v>#N/A</v>
      </c>
    </row>
    <row r="1105" spans="1:18" ht="15.75" x14ac:dyDescent="0.25">
      <c r="A1105" s="39" t="str">
        <f t="shared" ca="1" si="139"/>
        <v>valeur 1097</v>
      </c>
      <c r="B1105" s="65">
        <f t="shared" ca="1" si="136"/>
        <v>473</v>
      </c>
      <c r="H1105" s="48">
        <f t="shared" ca="1" si="137"/>
        <v>363</v>
      </c>
      <c r="I1105" s="48" t="str">
        <f t="shared" ca="1" si="143"/>
        <v/>
      </c>
      <c r="J1105" s="53" t="e">
        <f t="shared" ca="1" si="138"/>
        <v>#NUM!</v>
      </c>
      <c r="K1105" s="45">
        <f t="shared" ca="1" si="140"/>
        <v>0</v>
      </c>
      <c r="L1105" s="47"/>
      <c r="P1105" s="35" t="str">
        <f t="shared" ca="1" si="141"/>
        <v/>
      </c>
      <c r="Q1105" s="35" t="str">
        <f t="shared" ca="1" si="142"/>
        <v/>
      </c>
      <c r="R1105" s="29" t="e">
        <f ca="1"/>
        <v>#N/A</v>
      </c>
    </row>
    <row r="1106" spans="1:18" ht="15.75" x14ac:dyDescent="0.25">
      <c r="A1106" s="39" t="str">
        <f t="shared" ca="1" si="139"/>
        <v>valeur 1098</v>
      </c>
      <c r="B1106" s="65">
        <f t="shared" ca="1" si="136"/>
        <v>352</v>
      </c>
      <c r="H1106" s="48">
        <f t="shared" ca="1" si="137"/>
        <v>363</v>
      </c>
      <c r="I1106" s="48" t="str">
        <f t="shared" ca="1" si="143"/>
        <v/>
      </c>
      <c r="J1106" s="53" t="e">
        <f t="shared" ca="1" si="138"/>
        <v>#NUM!</v>
      </c>
      <c r="K1106" s="45">
        <f t="shared" ca="1" si="140"/>
        <v>0</v>
      </c>
      <c r="L1106" s="47"/>
      <c r="P1106" s="35" t="str">
        <f t="shared" ca="1" si="141"/>
        <v/>
      </c>
      <c r="Q1106" s="35" t="str">
        <f t="shared" ca="1" si="142"/>
        <v/>
      </c>
      <c r="R1106" s="29" t="e">
        <f ca="1"/>
        <v>#N/A</v>
      </c>
    </row>
    <row r="1107" spans="1:18" ht="15.75" x14ac:dyDescent="0.25">
      <c r="A1107" s="39" t="str">
        <f t="shared" ca="1" si="139"/>
        <v>valeur 1099</v>
      </c>
      <c r="B1107" s="65">
        <f t="shared" ca="1" si="136"/>
        <v>275</v>
      </c>
      <c r="H1107" s="48">
        <f t="shared" ca="1" si="137"/>
        <v>363</v>
      </c>
      <c r="I1107" s="48" t="str">
        <f t="shared" ca="1" si="143"/>
        <v/>
      </c>
      <c r="J1107" s="53" t="e">
        <f t="shared" ca="1" si="138"/>
        <v>#NUM!</v>
      </c>
      <c r="K1107" s="45">
        <f t="shared" ca="1" si="140"/>
        <v>0</v>
      </c>
      <c r="L1107" s="47"/>
      <c r="P1107" s="35" t="str">
        <f t="shared" ca="1" si="141"/>
        <v/>
      </c>
      <c r="Q1107" s="35" t="str">
        <f t="shared" ca="1" si="142"/>
        <v/>
      </c>
      <c r="R1107" s="29" t="e">
        <f ca="1"/>
        <v>#N/A</v>
      </c>
    </row>
    <row r="1108" spans="1:18" ht="15.75" x14ac:dyDescent="0.25">
      <c r="A1108" s="39" t="str">
        <f t="shared" ca="1" si="139"/>
        <v>valeur 1100</v>
      </c>
      <c r="B1108" s="65">
        <f t="shared" ca="1" si="136"/>
        <v>278</v>
      </c>
      <c r="H1108" s="48">
        <f t="shared" ca="1" si="137"/>
        <v>363</v>
      </c>
      <c r="I1108" s="48" t="str">
        <f t="shared" ca="1" si="143"/>
        <v/>
      </c>
      <c r="J1108" s="53" t="e">
        <f t="shared" ca="1" si="138"/>
        <v>#NUM!</v>
      </c>
      <c r="K1108" s="45">
        <f t="shared" ca="1" si="140"/>
        <v>0</v>
      </c>
      <c r="L1108" s="47"/>
      <c r="P1108" s="35" t="str">
        <f t="shared" ca="1" si="141"/>
        <v/>
      </c>
      <c r="Q1108" s="35" t="str">
        <f t="shared" ca="1" si="142"/>
        <v/>
      </c>
      <c r="R1108" s="29" t="e">
        <f ca="1"/>
        <v>#N/A</v>
      </c>
    </row>
    <row r="1109" spans="1:18" ht="15.75" x14ac:dyDescent="0.25">
      <c r="A1109" s="39" t="str">
        <f t="shared" ca="1" si="139"/>
        <v>valeur 1101</v>
      </c>
      <c r="B1109" s="65">
        <f t="shared" ca="1" si="136"/>
        <v>436</v>
      </c>
      <c r="H1109" s="48">
        <f t="shared" ca="1" si="137"/>
        <v>364</v>
      </c>
      <c r="I1109" s="48">
        <f t="shared" ca="1" si="143"/>
        <v>364</v>
      </c>
      <c r="J1109" s="53" t="e">
        <f t="shared" ca="1" si="138"/>
        <v>#NUM!</v>
      </c>
      <c r="K1109" s="45">
        <f t="shared" ca="1" si="140"/>
        <v>0</v>
      </c>
      <c r="L1109" s="47"/>
      <c r="P1109" s="35" t="str">
        <f t="shared" ca="1" si="141"/>
        <v/>
      </c>
      <c r="Q1109" s="35" t="str">
        <f t="shared" ca="1" si="142"/>
        <v/>
      </c>
      <c r="R1109" s="29" t="e">
        <f ca="1"/>
        <v>#N/A</v>
      </c>
    </row>
    <row r="1110" spans="1:18" ht="15.75" x14ac:dyDescent="0.25">
      <c r="A1110" s="39" t="str">
        <f t="shared" ca="1" si="139"/>
        <v>valeur 1102</v>
      </c>
      <c r="B1110" s="65">
        <f t="shared" ca="1" si="136"/>
        <v>282</v>
      </c>
      <c r="H1110" s="48">
        <f t="shared" ca="1" si="137"/>
        <v>364</v>
      </c>
      <c r="I1110" s="48" t="str">
        <f t="shared" ca="1" si="143"/>
        <v/>
      </c>
      <c r="J1110" s="53" t="e">
        <f t="shared" ca="1" si="138"/>
        <v>#NUM!</v>
      </c>
      <c r="K1110" s="45">
        <f t="shared" ca="1" si="140"/>
        <v>0</v>
      </c>
      <c r="L1110" s="47"/>
      <c r="P1110" s="35" t="str">
        <f t="shared" ca="1" si="141"/>
        <v/>
      </c>
      <c r="Q1110" s="35" t="str">
        <f t="shared" ca="1" si="142"/>
        <v/>
      </c>
      <c r="R1110" s="29" t="e">
        <f ca="1"/>
        <v>#N/A</v>
      </c>
    </row>
    <row r="1111" spans="1:18" ht="15.75" x14ac:dyDescent="0.25">
      <c r="A1111" s="39" t="str">
        <f t="shared" ca="1" si="139"/>
        <v>valeur 1103</v>
      </c>
      <c r="B1111" s="65">
        <f t="shared" ca="1" si="136"/>
        <v>362</v>
      </c>
      <c r="H1111" s="48">
        <f t="shared" ca="1" si="137"/>
        <v>364</v>
      </c>
      <c r="I1111" s="48" t="str">
        <f t="shared" ca="1" si="143"/>
        <v/>
      </c>
      <c r="J1111" s="53" t="e">
        <f t="shared" ca="1" si="138"/>
        <v>#NUM!</v>
      </c>
      <c r="K1111" s="45">
        <f t="shared" ca="1" si="140"/>
        <v>0</v>
      </c>
      <c r="L1111" s="47"/>
      <c r="P1111" s="35" t="str">
        <f t="shared" ca="1" si="141"/>
        <v/>
      </c>
      <c r="Q1111" s="35" t="str">
        <f t="shared" ca="1" si="142"/>
        <v/>
      </c>
      <c r="R1111" s="29" t="e">
        <f ca="1"/>
        <v>#N/A</v>
      </c>
    </row>
    <row r="1112" spans="1:18" ht="15.75" x14ac:dyDescent="0.25">
      <c r="A1112" s="39" t="str">
        <f t="shared" ca="1" si="139"/>
        <v>valeur 1104</v>
      </c>
      <c r="B1112" s="65">
        <f t="shared" ca="1" si="136"/>
        <v>296</v>
      </c>
      <c r="H1112" s="48">
        <f t="shared" ca="1" si="137"/>
        <v>364</v>
      </c>
      <c r="I1112" s="48" t="str">
        <f t="shared" ca="1" si="143"/>
        <v/>
      </c>
      <c r="J1112" s="53" t="e">
        <f t="shared" ca="1" si="138"/>
        <v>#NUM!</v>
      </c>
      <c r="K1112" s="45">
        <f t="shared" ca="1" si="140"/>
        <v>0</v>
      </c>
      <c r="L1112" s="47"/>
      <c r="P1112" s="35" t="str">
        <f t="shared" ca="1" si="141"/>
        <v/>
      </c>
      <c r="Q1112" s="35" t="str">
        <f t="shared" ca="1" si="142"/>
        <v/>
      </c>
      <c r="R1112" s="29" t="e">
        <f ca="1"/>
        <v>#N/A</v>
      </c>
    </row>
    <row r="1113" spans="1:18" ht="15.75" x14ac:dyDescent="0.25">
      <c r="A1113" s="39" t="str">
        <f t="shared" ca="1" si="139"/>
        <v>valeur 1105</v>
      </c>
      <c r="B1113" s="65">
        <f t="shared" ca="1" si="136"/>
        <v>401</v>
      </c>
      <c r="H1113" s="48">
        <f t="shared" ca="1" si="137"/>
        <v>364</v>
      </c>
      <c r="I1113" s="48" t="str">
        <f t="shared" ca="1" si="143"/>
        <v/>
      </c>
      <c r="J1113" s="53" t="e">
        <f t="shared" ca="1" si="138"/>
        <v>#NUM!</v>
      </c>
      <c r="K1113" s="45">
        <f t="shared" ca="1" si="140"/>
        <v>0</v>
      </c>
      <c r="L1113" s="47"/>
      <c r="P1113" s="35" t="str">
        <f t="shared" ca="1" si="141"/>
        <v/>
      </c>
      <c r="Q1113" s="35" t="str">
        <f t="shared" ca="1" si="142"/>
        <v/>
      </c>
      <c r="R1113" s="29" t="e">
        <f ca="1"/>
        <v>#N/A</v>
      </c>
    </row>
    <row r="1114" spans="1:18" ht="15.75" x14ac:dyDescent="0.25">
      <c r="A1114" s="39" t="str">
        <f t="shared" ca="1" si="139"/>
        <v>valeur 1106</v>
      </c>
      <c r="B1114" s="65">
        <f t="shared" ca="1" si="136"/>
        <v>316</v>
      </c>
      <c r="H1114" s="48">
        <f t="shared" ca="1" si="137"/>
        <v>364</v>
      </c>
      <c r="I1114" s="48" t="str">
        <f t="shared" ca="1" si="143"/>
        <v/>
      </c>
      <c r="J1114" s="53" t="e">
        <f t="shared" ca="1" si="138"/>
        <v>#NUM!</v>
      </c>
      <c r="K1114" s="45">
        <f t="shared" ca="1" si="140"/>
        <v>0</v>
      </c>
      <c r="L1114" s="47"/>
      <c r="P1114" s="35" t="str">
        <f t="shared" ca="1" si="141"/>
        <v/>
      </c>
      <c r="Q1114" s="35" t="str">
        <f t="shared" ca="1" si="142"/>
        <v/>
      </c>
      <c r="R1114" s="29" t="e">
        <f ca="1"/>
        <v>#N/A</v>
      </c>
    </row>
    <row r="1115" spans="1:18" ht="15.75" x14ac:dyDescent="0.25">
      <c r="A1115" s="39" t="str">
        <f t="shared" ca="1" si="139"/>
        <v>valeur 1107</v>
      </c>
      <c r="B1115" s="65">
        <f t="shared" ca="1" si="136"/>
        <v>400</v>
      </c>
      <c r="H1115" s="48">
        <f t="shared" ca="1" si="137"/>
        <v>365</v>
      </c>
      <c r="I1115" s="48">
        <f t="shared" ca="1" si="143"/>
        <v>365</v>
      </c>
      <c r="J1115" s="53" t="e">
        <f t="shared" ca="1" si="138"/>
        <v>#NUM!</v>
      </c>
      <c r="K1115" s="45">
        <f t="shared" ca="1" si="140"/>
        <v>0</v>
      </c>
      <c r="L1115" s="47"/>
      <c r="P1115" s="35" t="str">
        <f t="shared" ca="1" si="141"/>
        <v/>
      </c>
      <c r="Q1115" s="35" t="str">
        <f t="shared" ca="1" si="142"/>
        <v/>
      </c>
      <c r="R1115" s="29" t="e">
        <f ca="1"/>
        <v>#N/A</v>
      </c>
    </row>
    <row r="1116" spans="1:18" ht="15.75" x14ac:dyDescent="0.25">
      <c r="A1116" s="39" t="str">
        <f t="shared" ca="1" si="139"/>
        <v>valeur 1108</v>
      </c>
      <c r="B1116" s="65">
        <f t="shared" ca="1" si="136"/>
        <v>221</v>
      </c>
      <c r="H1116" s="48">
        <f t="shared" ca="1" si="137"/>
        <v>365</v>
      </c>
      <c r="I1116" s="48" t="str">
        <f t="shared" ca="1" si="143"/>
        <v/>
      </c>
      <c r="J1116" s="53" t="e">
        <f t="shared" ca="1" si="138"/>
        <v>#NUM!</v>
      </c>
      <c r="K1116" s="45">
        <f t="shared" ca="1" si="140"/>
        <v>0</v>
      </c>
      <c r="L1116" s="47"/>
      <c r="P1116" s="35" t="str">
        <f t="shared" ca="1" si="141"/>
        <v/>
      </c>
      <c r="Q1116" s="35" t="str">
        <f t="shared" ca="1" si="142"/>
        <v/>
      </c>
      <c r="R1116" s="29" t="e">
        <f ca="1"/>
        <v>#N/A</v>
      </c>
    </row>
    <row r="1117" spans="1:18" ht="15.75" x14ac:dyDescent="0.25">
      <c r="A1117" s="39" t="str">
        <f t="shared" ca="1" si="139"/>
        <v>valeur 1109</v>
      </c>
      <c r="B1117" s="65">
        <f t="shared" ca="1" si="136"/>
        <v>318</v>
      </c>
      <c r="H1117" s="48">
        <f t="shared" ca="1" si="137"/>
        <v>365</v>
      </c>
      <c r="I1117" s="48" t="str">
        <f t="shared" ca="1" si="143"/>
        <v/>
      </c>
      <c r="J1117" s="53" t="e">
        <f t="shared" ca="1" si="138"/>
        <v>#NUM!</v>
      </c>
      <c r="K1117" s="45">
        <f t="shared" ca="1" si="140"/>
        <v>0</v>
      </c>
      <c r="L1117" s="47"/>
      <c r="P1117" s="35" t="str">
        <f t="shared" ca="1" si="141"/>
        <v/>
      </c>
      <c r="Q1117" s="35" t="str">
        <f t="shared" ca="1" si="142"/>
        <v/>
      </c>
      <c r="R1117" s="29" t="e">
        <f ca="1"/>
        <v>#N/A</v>
      </c>
    </row>
    <row r="1118" spans="1:18" ht="15.75" x14ac:dyDescent="0.25">
      <c r="A1118" s="39" t="str">
        <f t="shared" ca="1" si="139"/>
        <v>valeur 1110</v>
      </c>
      <c r="B1118" s="65">
        <f t="shared" ca="1" si="136"/>
        <v>316</v>
      </c>
      <c r="H1118" s="48">
        <f t="shared" ca="1" si="137"/>
        <v>365</v>
      </c>
      <c r="I1118" s="48" t="str">
        <f t="shared" ca="1" si="143"/>
        <v/>
      </c>
      <c r="J1118" s="53" t="e">
        <f t="shared" ca="1" si="138"/>
        <v>#NUM!</v>
      </c>
      <c r="K1118" s="45">
        <f t="shared" ca="1" si="140"/>
        <v>0</v>
      </c>
      <c r="L1118" s="47"/>
      <c r="P1118" s="35" t="str">
        <f t="shared" ca="1" si="141"/>
        <v/>
      </c>
      <c r="Q1118" s="35" t="str">
        <f t="shared" ca="1" si="142"/>
        <v/>
      </c>
      <c r="R1118" s="29" t="e">
        <f ca="1"/>
        <v>#N/A</v>
      </c>
    </row>
    <row r="1119" spans="1:18" ht="15.75" x14ac:dyDescent="0.25">
      <c r="A1119" s="39" t="str">
        <f t="shared" ca="1" si="139"/>
        <v>valeur 1111</v>
      </c>
      <c r="B1119" s="65">
        <f t="shared" ca="1" si="136"/>
        <v>347</v>
      </c>
      <c r="H1119" s="48">
        <f t="shared" ca="1" si="137"/>
        <v>365</v>
      </c>
      <c r="I1119" s="48" t="str">
        <f t="shared" ca="1" si="143"/>
        <v/>
      </c>
      <c r="J1119" s="53" t="e">
        <f t="shared" ca="1" si="138"/>
        <v>#NUM!</v>
      </c>
      <c r="K1119" s="45">
        <f t="shared" ca="1" si="140"/>
        <v>0</v>
      </c>
      <c r="L1119" s="47"/>
      <c r="P1119" s="35" t="str">
        <f t="shared" ca="1" si="141"/>
        <v/>
      </c>
      <c r="Q1119" s="35" t="str">
        <f t="shared" ca="1" si="142"/>
        <v/>
      </c>
      <c r="R1119" s="29" t="e">
        <f ca="1"/>
        <v>#N/A</v>
      </c>
    </row>
    <row r="1120" spans="1:18" ht="15.75" x14ac:dyDescent="0.25">
      <c r="A1120" s="39" t="str">
        <f t="shared" ca="1" si="139"/>
        <v>valeur 1112</v>
      </c>
      <c r="B1120" s="65">
        <f t="shared" ca="1" si="136"/>
        <v>484</v>
      </c>
      <c r="H1120" s="48">
        <f t="shared" ca="1" si="137"/>
        <v>366</v>
      </c>
      <c r="I1120" s="48">
        <f t="shared" ca="1" si="143"/>
        <v>366</v>
      </c>
      <c r="J1120" s="53" t="e">
        <f t="shared" ca="1" si="138"/>
        <v>#NUM!</v>
      </c>
      <c r="K1120" s="45">
        <f t="shared" ca="1" si="140"/>
        <v>0</v>
      </c>
      <c r="L1120" s="47"/>
      <c r="P1120" s="35" t="str">
        <f t="shared" ca="1" si="141"/>
        <v/>
      </c>
      <c r="Q1120" s="35" t="str">
        <f t="shared" ca="1" si="142"/>
        <v/>
      </c>
      <c r="R1120" s="29" t="e">
        <f ca="1"/>
        <v>#N/A</v>
      </c>
    </row>
    <row r="1121" spans="1:18" ht="15.75" x14ac:dyDescent="0.25">
      <c r="A1121" s="39" t="str">
        <f t="shared" ca="1" si="139"/>
        <v>valeur 1113</v>
      </c>
      <c r="B1121" s="65">
        <f t="shared" ca="1" si="136"/>
        <v>403</v>
      </c>
      <c r="H1121" s="48">
        <f t="shared" ca="1" si="137"/>
        <v>366</v>
      </c>
      <c r="I1121" s="48" t="str">
        <f t="shared" ca="1" si="143"/>
        <v/>
      </c>
      <c r="J1121" s="53" t="e">
        <f t="shared" ca="1" si="138"/>
        <v>#NUM!</v>
      </c>
      <c r="K1121" s="45">
        <f t="shared" ca="1" si="140"/>
        <v>0</v>
      </c>
      <c r="L1121" s="47"/>
      <c r="P1121" s="35" t="str">
        <f t="shared" ca="1" si="141"/>
        <v/>
      </c>
      <c r="Q1121" s="35" t="str">
        <f t="shared" ca="1" si="142"/>
        <v/>
      </c>
      <c r="R1121" s="29" t="e">
        <f ca="1"/>
        <v>#N/A</v>
      </c>
    </row>
    <row r="1122" spans="1:18" ht="15.75" x14ac:dyDescent="0.25">
      <c r="A1122" s="39" t="str">
        <f t="shared" ca="1" si="139"/>
        <v>valeur 1114</v>
      </c>
      <c r="B1122" s="65">
        <f t="shared" ca="1" si="136"/>
        <v>321</v>
      </c>
      <c r="H1122" s="48">
        <f t="shared" ca="1" si="137"/>
        <v>366</v>
      </c>
      <c r="I1122" s="48" t="str">
        <f t="shared" ca="1" si="143"/>
        <v/>
      </c>
      <c r="J1122" s="53" t="e">
        <f t="shared" ca="1" si="138"/>
        <v>#NUM!</v>
      </c>
      <c r="K1122" s="45">
        <f t="shared" ca="1" si="140"/>
        <v>0</v>
      </c>
      <c r="L1122" s="47"/>
      <c r="P1122" s="35" t="str">
        <f t="shared" ca="1" si="141"/>
        <v/>
      </c>
      <c r="Q1122" s="35" t="str">
        <f t="shared" ca="1" si="142"/>
        <v/>
      </c>
      <c r="R1122" s="29" t="e">
        <f ca="1"/>
        <v>#N/A</v>
      </c>
    </row>
    <row r="1123" spans="1:18" ht="15.75" x14ac:dyDescent="0.25">
      <c r="A1123" s="39" t="str">
        <f t="shared" ca="1" si="139"/>
        <v>valeur 1115</v>
      </c>
      <c r="B1123" s="65">
        <f t="shared" ca="1" si="136"/>
        <v>241</v>
      </c>
      <c r="H1123" s="48">
        <f t="shared" ca="1" si="137"/>
        <v>366</v>
      </c>
      <c r="I1123" s="48" t="str">
        <f t="shared" ca="1" si="143"/>
        <v/>
      </c>
      <c r="J1123" s="53" t="e">
        <f t="shared" ca="1" si="138"/>
        <v>#NUM!</v>
      </c>
      <c r="K1123" s="45">
        <f t="shared" ca="1" si="140"/>
        <v>0</v>
      </c>
      <c r="L1123" s="47"/>
      <c r="P1123" s="35" t="str">
        <f t="shared" ca="1" si="141"/>
        <v/>
      </c>
      <c r="Q1123" s="35" t="str">
        <f t="shared" ca="1" si="142"/>
        <v/>
      </c>
      <c r="R1123" s="29" t="e">
        <f ca="1"/>
        <v>#N/A</v>
      </c>
    </row>
    <row r="1124" spans="1:18" ht="15.75" x14ac:dyDescent="0.25">
      <c r="A1124" s="39" t="str">
        <f t="shared" ca="1" si="139"/>
        <v>valeur 1116</v>
      </c>
      <c r="B1124" s="65">
        <f t="shared" ca="1" si="136"/>
        <v>231</v>
      </c>
      <c r="H1124" s="48">
        <f t="shared" ca="1" si="137"/>
        <v>366</v>
      </c>
      <c r="I1124" s="48" t="str">
        <f t="shared" ca="1" si="143"/>
        <v/>
      </c>
      <c r="J1124" s="53" t="e">
        <f t="shared" ca="1" si="138"/>
        <v>#NUM!</v>
      </c>
      <c r="K1124" s="45">
        <f t="shared" ca="1" si="140"/>
        <v>0</v>
      </c>
      <c r="L1124" s="47"/>
      <c r="P1124" s="35" t="str">
        <f t="shared" ca="1" si="141"/>
        <v/>
      </c>
      <c r="Q1124" s="35" t="str">
        <f t="shared" ca="1" si="142"/>
        <v/>
      </c>
      <c r="R1124" s="29" t="e">
        <f ca="1"/>
        <v>#N/A</v>
      </c>
    </row>
    <row r="1125" spans="1:18" ht="15.75" x14ac:dyDescent="0.25">
      <c r="A1125" s="39" t="str">
        <f t="shared" ca="1" si="139"/>
        <v>valeur 1117</v>
      </c>
      <c r="B1125" s="65">
        <f t="shared" ca="1" si="136"/>
        <v>331</v>
      </c>
      <c r="H1125" s="48">
        <f t="shared" ca="1" si="137"/>
        <v>366</v>
      </c>
      <c r="I1125" s="48" t="str">
        <f t="shared" ca="1" si="143"/>
        <v/>
      </c>
      <c r="J1125" s="53" t="e">
        <f t="shared" ca="1" si="138"/>
        <v>#NUM!</v>
      </c>
      <c r="K1125" s="45">
        <f t="shared" ca="1" si="140"/>
        <v>0</v>
      </c>
      <c r="L1125" s="47"/>
      <c r="P1125" s="35" t="str">
        <f t="shared" ca="1" si="141"/>
        <v/>
      </c>
      <c r="Q1125" s="35" t="str">
        <f t="shared" ca="1" si="142"/>
        <v/>
      </c>
      <c r="R1125" s="29" t="e">
        <f ca="1"/>
        <v>#N/A</v>
      </c>
    </row>
    <row r="1126" spans="1:18" ht="15.75" x14ac:dyDescent="0.25">
      <c r="A1126" s="39" t="str">
        <f t="shared" ca="1" si="139"/>
        <v>valeur 1118</v>
      </c>
      <c r="B1126" s="65">
        <f t="shared" ca="1" si="136"/>
        <v>255</v>
      </c>
      <c r="H1126" s="48">
        <f t="shared" ca="1" si="137"/>
        <v>367</v>
      </c>
      <c r="I1126" s="48">
        <f t="shared" ca="1" si="143"/>
        <v>367</v>
      </c>
      <c r="J1126" s="53" t="e">
        <f t="shared" ca="1" si="138"/>
        <v>#NUM!</v>
      </c>
      <c r="K1126" s="45">
        <f t="shared" ca="1" si="140"/>
        <v>0</v>
      </c>
      <c r="L1126" s="47"/>
      <c r="P1126" s="35" t="str">
        <f t="shared" ca="1" si="141"/>
        <v/>
      </c>
      <c r="Q1126" s="35" t="str">
        <f t="shared" ca="1" si="142"/>
        <v/>
      </c>
      <c r="R1126" s="29" t="e">
        <f ca="1"/>
        <v>#N/A</v>
      </c>
    </row>
    <row r="1127" spans="1:18" ht="15.75" x14ac:dyDescent="0.25">
      <c r="A1127" s="39" t="str">
        <f t="shared" ca="1" si="139"/>
        <v>valeur 1119</v>
      </c>
      <c r="B1127" s="65">
        <f t="shared" ca="1" si="136"/>
        <v>321</v>
      </c>
      <c r="H1127" s="48">
        <f t="shared" ca="1" si="137"/>
        <v>367</v>
      </c>
      <c r="I1127" s="48" t="str">
        <f t="shared" ca="1" si="143"/>
        <v/>
      </c>
      <c r="J1127" s="53" t="e">
        <f t="shared" ca="1" si="138"/>
        <v>#NUM!</v>
      </c>
      <c r="K1127" s="45">
        <f t="shared" ca="1" si="140"/>
        <v>0</v>
      </c>
      <c r="L1127" s="47"/>
      <c r="P1127" s="35" t="str">
        <f t="shared" ca="1" si="141"/>
        <v/>
      </c>
      <c r="Q1127" s="35" t="str">
        <f t="shared" ca="1" si="142"/>
        <v/>
      </c>
      <c r="R1127" s="29" t="e">
        <f ca="1"/>
        <v>#N/A</v>
      </c>
    </row>
    <row r="1128" spans="1:18" ht="15.75" x14ac:dyDescent="0.25">
      <c r="A1128" s="39" t="str">
        <f t="shared" ca="1" si="139"/>
        <v>valeur 1120</v>
      </c>
      <c r="B1128" s="65">
        <f t="shared" ca="1" si="136"/>
        <v>216</v>
      </c>
      <c r="H1128" s="48">
        <f t="shared" ca="1" si="137"/>
        <v>367</v>
      </c>
      <c r="I1128" s="48" t="str">
        <f t="shared" ca="1" si="143"/>
        <v/>
      </c>
      <c r="J1128" s="53" t="e">
        <f t="shared" ca="1" si="138"/>
        <v>#NUM!</v>
      </c>
      <c r="K1128" s="45">
        <f t="shared" ca="1" si="140"/>
        <v>0</v>
      </c>
      <c r="L1128" s="47"/>
      <c r="P1128" s="35" t="str">
        <f t="shared" ca="1" si="141"/>
        <v/>
      </c>
      <c r="Q1128" s="35" t="str">
        <f t="shared" ca="1" si="142"/>
        <v/>
      </c>
      <c r="R1128" s="29" t="e">
        <f ca="1"/>
        <v>#N/A</v>
      </c>
    </row>
    <row r="1129" spans="1:18" ht="15.75" x14ac:dyDescent="0.25">
      <c r="A1129" s="39" t="str">
        <f t="shared" ca="1" si="139"/>
        <v>valeur 1121</v>
      </c>
      <c r="B1129" s="65">
        <f t="shared" ca="1" si="136"/>
        <v>210</v>
      </c>
      <c r="H1129" s="48">
        <f t="shared" ca="1" si="137"/>
        <v>367</v>
      </c>
      <c r="I1129" s="48" t="str">
        <f t="shared" ca="1" si="143"/>
        <v/>
      </c>
      <c r="J1129" s="53" t="e">
        <f t="shared" ca="1" si="138"/>
        <v>#NUM!</v>
      </c>
      <c r="K1129" s="45">
        <f t="shared" ca="1" si="140"/>
        <v>0</v>
      </c>
      <c r="L1129" s="47"/>
      <c r="P1129" s="35" t="str">
        <f t="shared" ca="1" si="141"/>
        <v/>
      </c>
      <c r="Q1129" s="35" t="str">
        <f t="shared" ca="1" si="142"/>
        <v/>
      </c>
      <c r="R1129" s="29" t="e">
        <f ca="1"/>
        <v>#N/A</v>
      </c>
    </row>
    <row r="1130" spans="1:18" ht="15.75" x14ac:dyDescent="0.25">
      <c r="A1130" s="39" t="str">
        <f t="shared" ca="1" si="139"/>
        <v>valeur 1122</v>
      </c>
      <c r="B1130" s="65">
        <f t="shared" ca="1" si="136"/>
        <v>275</v>
      </c>
      <c r="H1130" s="48">
        <f t="shared" ca="1" si="137"/>
        <v>367</v>
      </c>
      <c r="I1130" s="48" t="str">
        <f t="shared" ca="1" si="143"/>
        <v/>
      </c>
      <c r="J1130" s="53" t="e">
        <f t="shared" ca="1" si="138"/>
        <v>#NUM!</v>
      </c>
      <c r="K1130" s="45">
        <f t="shared" ca="1" si="140"/>
        <v>0</v>
      </c>
      <c r="L1130" s="47"/>
      <c r="P1130" s="35" t="str">
        <f t="shared" ca="1" si="141"/>
        <v/>
      </c>
      <c r="Q1130" s="35" t="str">
        <f t="shared" ca="1" si="142"/>
        <v/>
      </c>
      <c r="R1130" s="29" t="e">
        <f ca="1"/>
        <v>#N/A</v>
      </c>
    </row>
    <row r="1131" spans="1:18" ht="15.75" x14ac:dyDescent="0.25">
      <c r="A1131" s="39" t="str">
        <f t="shared" ca="1" si="139"/>
        <v>valeur 1123</v>
      </c>
      <c r="B1131" s="65">
        <f t="shared" ca="1" si="136"/>
        <v>492</v>
      </c>
      <c r="H1131" s="48">
        <f t="shared" ca="1" si="137"/>
        <v>367</v>
      </c>
      <c r="I1131" s="48" t="str">
        <f t="shared" ca="1" si="143"/>
        <v/>
      </c>
      <c r="J1131" s="53" t="e">
        <f t="shared" ca="1" si="138"/>
        <v>#NUM!</v>
      </c>
      <c r="K1131" s="45">
        <f t="shared" ca="1" si="140"/>
        <v>0</v>
      </c>
      <c r="L1131" s="47"/>
      <c r="P1131" s="35" t="str">
        <f t="shared" ca="1" si="141"/>
        <v/>
      </c>
      <c r="Q1131" s="35" t="str">
        <f t="shared" ca="1" si="142"/>
        <v/>
      </c>
      <c r="R1131" s="29" t="e">
        <f ca="1"/>
        <v>#N/A</v>
      </c>
    </row>
    <row r="1132" spans="1:18" ht="15.75" x14ac:dyDescent="0.25">
      <c r="A1132" s="39" t="str">
        <f t="shared" ca="1" si="139"/>
        <v>valeur 1124</v>
      </c>
      <c r="B1132" s="65">
        <f t="shared" ca="1" si="136"/>
        <v>211</v>
      </c>
      <c r="H1132" s="48">
        <f t="shared" ca="1" si="137"/>
        <v>367</v>
      </c>
      <c r="I1132" s="48" t="str">
        <f t="shared" ca="1" si="143"/>
        <v/>
      </c>
      <c r="J1132" s="53" t="e">
        <f t="shared" ca="1" si="138"/>
        <v>#NUM!</v>
      </c>
      <c r="K1132" s="45">
        <f t="shared" ca="1" si="140"/>
        <v>0</v>
      </c>
      <c r="L1132" s="47"/>
      <c r="P1132" s="35" t="str">
        <f t="shared" ca="1" si="141"/>
        <v/>
      </c>
      <c r="Q1132" s="35" t="str">
        <f t="shared" ca="1" si="142"/>
        <v/>
      </c>
      <c r="R1132" s="29" t="e">
        <f ca="1"/>
        <v>#N/A</v>
      </c>
    </row>
    <row r="1133" spans="1:18" ht="15.75" x14ac:dyDescent="0.25">
      <c r="A1133" s="39" t="str">
        <f t="shared" ca="1" si="139"/>
        <v>valeur 1125</v>
      </c>
      <c r="B1133" s="65">
        <f t="shared" ca="1" si="136"/>
        <v>243</v>
      </c>
      <c r="H1133" s="48">
        <f t="shared" ca="1" si="137"/>
        <v>367</v>
      </c>
      <c r="I1133" s="48" t="str">
        <f t="shared" ca="1" si="143"/>
        <v/>
      </c>
      <c r="J1133" s="53" t="e">
        <f t="shared" ca="1" si="138"/>
        <v>#NUM!</v>
      </c>
      <c r="K1133" s="45">
        <f t="shared" ca="1" si="140"/>
        <v>0</v>
      </c>
      <c r="L1133" s="47"/>
      <c r="P1133" s="35" t="str">
        <f t="shared" ca="1" si="141"/>
        <v/>
      </c>
      <c r="Q1133" s="35" t="str">
        <f t="shared" ca="1" si="142"/>
        <v/>
      </c>
      <c r="R1133" s="29" t="e">
        <f ca="1"/>
        <v>#N/A</v>
      </c>
    </row>
    <row r="1134" spans="1:18" ht="15.75" x14ac:dyDescent="0.25">
      <c r="A1134" s="39" t="str">
        <f t="shared" ca="1" si="139"/>
        <v>valeur 1126</v>
      </c>
      <c r="B1134" s="65">
        <f t="shared" ca="1" si="136"/>
        <v>459</v>
      </c>
      <c r="H1134" s="48">
        <f t="shared" ca="1" si="137"/>
        <v>367</v>
      </c>
      <c r="I1134" s="48" t="str">
        <f t="shared" ca="1" si="143"/>
        <v/>
      </c>
      <c r="J1134" s="53" t="e">
        <f t="shared" ca="1" si="138"/>
        <v>#NUM!</v>
      </c>
      <c r="K1134" s="45">
        <f t="shared" ca="1" si="140"/>
        <v>0</v>
      </c>
      <c r="L1134" s="47"/>
      <c r="P1134" s="35" t="str">
        <f t="shared" ca="1" si="141"/>
        <v/>
      </c>
      <c r="Q1134" s="35" t="str">
        <f t="shared" ca="1" si="142"/>
        <v/>
      </c>
      <c r="R1134" s="29" t="e">
        <f ca="1"/>
        <v>#N/A</v>
      </c>
    </row>
    <row r="1135" spans="1:18" ht="15.75" x14ac:dyDescent="0.25">
      <c r="A1135" s="39" t="str">
        <f t="shared" ca="1" si="139"/>
        <v>valeur 1127</v>
      </c>
      <c r="B1135" s="65">
        <f t="shared" ca="1" si="136"/>
        <v>370</v>
      </c>
      <c r="H1135" s="48">
        <f t="shared" ca="1" si="137"/>
        <v>367</v>
      </c>
      <c r="I1135" s="48" t="str">
        <f t="shared" ca="1" si="143"/>
        <v/>
      </c>
      <c r="J1135" s="53" t="e">
        <f t="shared" ca="1" si="138"/>
        <v>#NUM!</v>
      </c>
      <c r="K1135" s="45">
        <f t="shared" ca="1" si="140"/>
        <v>0</v>
      </c>
      <c r="L1135" s="47"/>
      <c r="P1135" s="35" t="str">
        <f t="shared" ca="1" si="141"/>
        <v/>
      </c>
      <c r="Q1135" s="35" t="str">
        <f t="shared" ca="1" si="142"/>
        <v/>
      </c>
      <c r="R1135" s="29" t="e">
        <f ca="1"/>
        <v>#N/A</v>
      </c>
    </row>
    <row r="1136" spans="1:18" ht="15.75" x14ac:dyDescent="0.25">
      <c r="A1136" s="39" t="str">
        <f t="shared" ca="1" si="139"/>
        <v>valeur 1128</v>
      </c>
      <c r="B1136" s="65">
        <f t="shared" ca="1" si="136"/>
        <v>353</v>
      </c>
      <c r="H1136" s="48">
        <f t="shared" ca="1" si="137"/>
        <v>367</v>
      </c>
      <c r="I1136" s="48" t="str">
        <f t="shared" ca="1" si="143"/>
        <v/>
      </c>
      <c r="J1136" s="53" t="e">
        <f t="shared" ca="1" si="138"/>
        <v>#NUM!</v>
      </c>
      <c r="K1136" s="45">
        <f t="shared" ca="1" si="140"/>
        <v>0</v>
      </c>
      <c r="L1136" s="47"/>
      <c r="P1136" s="35" t="str">
        <f t="shared" ca="1" si="141"/>
        <v/>
      </c>
      <c r="Q1136" s="35" t="str">
        <f t="shared" ca="1" si="142"/>
        <v/>
      </c>
      <c r="R1136" s="29" t="e">
        <f ca="1"/>
        <v>#N/A</v>
      </c>
    </row>
    <row r="1137" spans="1:18" ht="15.75" x14ac:dyDescent="0.25">
      <c r="A1137" s="39" t="str">
        <f t="shared" ca="1" si="139"/>
        <v>valeur 1129</v>
      </c>
      <c r="B1137" s="65">
        <f t="shared" ca="1" si="136"/>
        <v>322</v>
      </c>
      <c r="H1137" s="48">
        <f t="shared" ca="1" si="137"/>
        <v>368</v>
      </c>
      <c r="I1137" s="48">
        <f t="shared" ca="1" si="143"/>
        <v>368</v>
      </c>
      <c r="J1137" s="53" t="e">
        <f t="shared" ca="1" si="138"/>
        <v>#NUM!</v>
      </c>
      <c r="K1137" s="45">
        <f t="shared" ca="1" si="140"/>
        <v>0</v>
      </c>
      <c r="L1137" s="47"/>
      <c r="P1137" s="35" t="str">
        <f t="shared" ca="1" si="141"/>
        <v/>
      </c>
      <c r="Q1137" s="35" t="str">
        <f t="shared" ca="1" si="142"/>
        <v/>
      </c>
      <c r="R1137" s="29" t="e">
        <f ca="1"/>
        <v>#N/A</v>
      </c>
    </row>
    <row r="1138" spans="1:18" ht="15.75" x14ac:dyDescent="0.25">
      <c r="A1138" s="39" t="str">
        <f t="shared" ca="1" si="139"/>
        <v>valeur 1130</v>
      </c>
      <c r="B1138" s="65">
        <f t="shared" ca="1" si="136"/>
        <v>204</v>
      </c>
      <c r="H1138" s="48">
        <f t="shared" ca="1" si="137"/>
        <v>368</v>
      </c>
      <c r="I1138" s="48" t="str">
        <f t="shared" ca="1" si="143"/>
        <v/>
      </c>
      <c r="J1138" s="53" t="e">
        <f t="shared" ca="1" si="138"/>
        <v>#NUM!</v>
      </c>
      <c r="K1138" s="45">
        <f t="shared" ca="1" si="140"/>
        <v>0</v>
      </c>
      <c r="L1138" s="47"/>
      <c r="P1138" s="35" t="str">
        <f t="shared" ca="1" si="141"/>
        <v/>
      </c>
      <c r="Q1138" s="35" t="str">
        <f t="shared" ca="1" si="142"/>
        <v/>
      </c>
      <c r="R1138" s="29" t="e">
        <f ca="1"/>
        <v>#N/A</v>
      </c>
    </row>
    <row r="1139" spans="1:18" ht="15.75" x14ac:dyDescent="0.25">
      <c r="A1139" s="39" t="str">
        <f t="shared" ca="1" si="139"/>
        <v>valeur 1131</v>
      </c>
      <c r="B1139" s="65">
        <f t="shared" ca="1" si="136"/>
        <v>243</v>
      </c>
      <c r="H1139" s="48">
        <f t="shared" ca="1" si="137"/>
        <v>368</v>
      </c>
      <c r="I1139" s="48" t="str">
        <f t="shared" ca="1" si="143"/>
        <v/>
      </c>
      <c r="J1139" s="53" t="e">
        <f t="shared" ca="1" si="138"/>
        <v>#NUM!</v>
      </c>
      <c r="K1139" s="45">
        <f t="shared" ca="1" si="140"/>
        <v>0</v>
      </c>
      <c r="L1139" s="47"/>
      <c r="P1139" s="35" t="str">
        <f t="shared" ca="1" si="141"/>
        <v/>
      </c>
      <c r="Q1139" s="35" t="str">
        <f t="shared" ca="1" si="142"/>
        <v/>
      </c>
      <c r="R1139" s="29" t="e">
        <f ca="1"/>
        <v>#N/A</v>
      </c>
    </row>
    <row r="1140" spans="1:18" ht="15.75" x14ac:dyDescent="0.25">
      <c r="A1140" s="39" t="str">
        <f t="shared" ca="1" si="139"/>
        <v>valeur 1132</v>
      </c>
      <c r="B1140" s="65">
        <f t="shared" ca="1" si="136"/>
        <v>297</v>
      </c>
      <c r="H1140" s="48">
        <f t="shared" ca="1" si="137"/>
        <v>368</v>
      </c>
      <c r="I1140" s="48" t="str">
        <f t="shared" ca="1" si="143"/>
        <v/>
      </c>
      <c r="J1140" s="53" t="e">
        <f t="shared" ca="1" si="138"/>
        <v>#NUM!</v>
      </c>
      <c r="K1140" s="45">
        <f t="shared" ca="1" si="140"/>
        <v>0</v>
      </c>
      <c r="L1140" s="47"/>
      <c r="P1140" s="35" t="str">
        <f t="shared" ca="1" si="141"/>
        <v/>
      </c>
      <c r="Q1140" s="35" t="str">
        <f t="shared" ca="1" si="142"/>
        <v/>
      </c>
      <c r="R1140" s="29" t="e">
        <f ca="1"/>
        <v>#N/A</v>
      </c>
    </row>
    <row r="1141" spans="1:18" ht="15.75" x14ac:dyDescent="0.25">
      <c r="A1141" s="39" t="str">
        <f t="shared" ca="1" si="139"/>
        <v>valeur 1133</v>
      </c>
      <c r="B1141" s="65">
        <f t="shared" ca="1" si="136"/>
        <v>408</v>
      </c>
      <c r="H1141" s="48">
        <f t="shared" ca="1" si="137"/>
        <v>368</v>
      </c>
      <c r="I1141" s="48" t="str">
        <f t="shared" ca="1" si="143"/>
        <v/>
      </c>
      <c r="J1141" s="53" t="e">
        <f t="shared" ca="1" si="138"/>
        <v>#NUM!</v>
      </c>
      <c r="K1141" s="45">
        <f t="shared" ca="1" si="140"/>
        <v>0</v>
      </c>
      <c r="L1141" s="47"/>
      <c r="P1141" s="35" t="str">
        <f t="shared" ca="1" si="141"/>
        <v/>
      </c>
      <c r="Q1141" s="35" t="str">
        <f t="shared" ca="1" si="142"/>
        <v/>
      </c>
      <c r="R1141" s="29" t="e">
        <f ca="1"/>
        <v>#N/A</v>
      </c>
    </row>
    <row r="1142" spans="1:18" ht="15.75" x14ac:dyDescent="0.25">
      <c r="A1142" s="39" t="str">
        <f t="shared" ca="1" si="139"/>
        <v>valeur 1134</v>
      </c>
      <c r="B1142" s="65">
        <f t="shared" ca="1" si="136"/>
        <v>284</v>
      </c>
      <c r="H1142" s="48">
        <f t="shared" ca="1" si="137"/>
        <v>368</v>
      </c>
      <c r="I1142" s="48" t="str">
        <f t="shared" ca="1" si="143"/>
        <v/>
      </c>
      <c r="J1142" s="53" t="e">
        <f t="shared" ca="1" si="138"/>
        <v>#NUM!</v>
      </c>
      <c r="K1142" s="45">
        <f t="shared" ca="1" si="140"/>
        <v>0</v>
      </c>
      <c r="L1142" s="47"/>
      <c r="P1142" s="35" t="str">
        <f t="shared" ca="1" si="141"/>
        <v/>
      </c>
      <c r="Q1142" s="35" t="str">
        <f t="shared" ca="1" si="142"/>
        <v/>
      </c>
      <c r="R1142" s="29" t="e">
        <f ca="1"/>
        <v>#N/A</v>
      </c>
    </row>
    <row r="1143" spans="1:18" ht="15.75" x14ac:dyDescent="0.25">
      <c r="A1143" s="39" t="str">
        <f t="shared" ca="1" si="139"/>
        <v>valeur 1135</v>
      </c>
      <c r="B1143" s="65">
        <f t="shared" ca="1" si="136"/>
        <v>215</v>
      </c>
      <c r="H1143" s="48">
        <f t="shared" ca="1" si="137"/>
        <v>368</v>
      </c>
      <c r="I1143" s="48" t="str">
        <f t="shared" ca="1" si="143"/>
        <v/>
      </c>
      <c r="J1143" s="53" t="e">
        <f t="shared" ca="1" si="138"/>
        <v>#NUM!</v>
      </c>
      <c r="K1143" s="45">
        <f t="shared" ca="1" si="140"/>
        <v>0</v>
      </c>
      <c r="L1143" s="47"/>
      <c r="P1143" s="35" t="str">
        <f t="shared" ca="1" si="141"/>
        <v/>
      </c>
      <c r="Q1143" s="35" t="str">
        <f t="shared" ca="1" si="142"/>
        <v/>
      </c>
      <c r="R1143" s="29" t="e">
        <f ca="1"/>
        <v>#N/A</v>
      </c>
    </row>
    <row r="1144" spans="1:18" ht="15.75" x14ac:dyDescent="0.25">
      <c r="A1144" s="39" t="str">
        <f t="shared" ca="1" si="139"/>
        <v>valeur 1136</v>
      </c>
      <c r="B1144" s="65">
        <f t="shared" ca="1" si="136"/>
        <v>468</v>
      </c>
      <c r="H1144" s="48">
        <f t="shared" ca="1" si="137"/>
        <v>368</v>
      </c>
      <c r="I1144" s="48" t="str">
        <f t="shared" ca="1" si="143"/>
        <v/>
      </c>
      <c r="J1144" s="53" t="e">
        <f t="shared" ca="1" si="138"/>
        <v>#NUM!</v>
      </c>
      <c r="K1144" s="45">
        <f t="shared" ca="1" si="140"/>
        <v>0</v>
      </c>
      <c r="L1144" s="47"/>
      <c r="P1144" s="35" t="str">
        <f t="shared" ca="1" si="141"/>
        <v/>
      </c>
      <c r="Q1144" s="35" t="str">
        <f t="shared" ca="1" si="142"/>
        <v/>
      </c>
      <c r="R1144" s="29" t="e">
        <f ca="1"/>
        <v>#N/A</v>
      </c>
    </row>
    <row r="1145" spans="1:18" ht="15.75" x14ac:dyDescent="0.25">
      <c r="A1145" s="39" t="str">
        <f t="shared" ca="1" si="139"/>
        <v>valeur 1137</v>
      </c>
      <c r="B1145" s="65">
        <f t="shared" ca="1" si="136"/>
        <v>323</v>
      </c>
      <c r="H1145" s="48">
        <f t="shared" ca="1" si="137"/>
        <v>368</v>
      </c>
      <c r="I1145" s="48" t="str">
        <f t="shared" ca="1" si="143"/>
        <v/>
      </c>
      <c r="J1145" s="53" t="e">
        <f t="shared" ca="1" si="138"/>
        <v>#NUM!</v>
      </c>
      <c r="K1145" s="45">
        <f t="shared" ca="1" si="140"/>
        <v>0</v>
      </c>
      <c r="L1145" s="47"/>
      <c r="P1145" s="35" t="str">
        <f t="shared" ca="1" si="141"/>
        <v/>
      </c>
      <c r="Q1145" s="35" t="str">
        <f t="shared" ca="1" si="142"/>
        <v/>
      </c>
      <c r="R1145" s="29" t="e">
        <f ca="1"/>
        <v>#N/A</v>
      </c>
    </row>
    <row r="1146" spans="1:18" ht="15.75" x14ac:dyDescent="0.25">
      <c r="A1146" s="39" t="str">
        <f t="shared" ca="1" si="139"/>
        <v>valeur 1138</v>
      </c>
      <c r="B1146" s="65">
        <f t="shared" ca="1" si="136"/>
        <v>442</v>
      </c>
      <c r="H1146" s="48">
        <f t="shared" ca="1" si="137"/>
        <v>369</v>
      </c>
      <c r="I1146" s="48">
        <f t="shared" ca="1" si="143"/>
        <v>369</v>
      </c>
      <c r="J1146" s="53" t="e">
        <f t="shared" ca="1" si="138"/>
        <v>#NUM!</v>
      </c>
      <c r="K1146" s="45">
        <f t="shared" ca="1" si="140"/>
        <v>0</v>
      </c>
      <c r="L1146" s="47"/>
      <c r="P1146" s="35" t="str">
        <f t="shared" ca="1" si="141"/>
        <v/>
      </c>
      <c r="Q1146" s="35" t="str">
        <f t="shared" ca="1" si="142"/>
        <v/>
      </c>
      <c r="R1146" s="29" t="e">
        <f ca="1"/>
        <v>#N/A</v>
      </c>
    </row>
    <row r="1147" spans="1:18" ht="15.75" x14ac:dyDescent="0.25">
      <c r="A1147" s="39" t="str">
        <f t="shared" ca="1" si="139"/>
        <v>valeur 1139</v>
      </c>
      <c r="B1147" s="65">
        <f t="shared" ca="1" si="136"/>
        <v>208</v>
      </c>
      <c r="H1147" s="48">
        <f t="shared" ca="1" si="137"/>
        <v>369</v>
      </c>
      <c r="I1147" s="48" t="str">
        <f t="shared" ca="1" si="143"/>
        <v/>
      </c>
      <c r="J1147" s="53" t="e">
        <f t="shared" ca="1" si="138"/>
        <v>#NUM!</v>
      </c>
      <c r="K1147" s="45">
        <f t="shared" ca="1" si="140"/>
        <v>0</v>
      </c>
      <c r="L1147" s="47"/>
      <c r="P1147" s="35" t="str">
        <f t="shared" ca="1" si="141"/>
        <v/>
      </c>
      <c r="Q1147" s="35" t="str">
        <f t="shared" ca="1" si="142"/>
        <v/>
      </c>
      <c r="R1147" s="29" t="e">
        <f ca="1"/>
        <v>#N/A</v>
      </c>
    </row>
    <row r="1148" spans="1:18" ht="15.75" x14ac:dyDescent="0.25">
      <c r="A1148" s="39" t="str">
        <f t="shared" ca="1" si="139"/>
        <v>valeur 1140</v>
      </c>
      <c r="B1148" s="65">
        <f t="shared" ca="1" si="136"/>
        <v>350</v>
      </c>
      <c r="H1148" s="48">
        <f t="shared" ca="1" si="137"/>
        <v>369</v>
      </c>
      <c r="I1148" s="48" t="str">
        <f t="shared" ca="1" si="143"/>
        <v/>
      </c>
      <c r="J1148" s="53" t="e">
        <f t="shared" ca="1" si="138"/>
        <v>#NUM!</v>
      </c>
      <c r="K1148" s="45">
        <f t="shared" ca="1" si="140"/>
        <v>0</v>
      </c>
      <c r="L1148" s="47"/>
      <c r="P1148" s="35" t="str">
        <f t="shared" ca="1" si="141"/>
        <v/>
      </c>
      <c r="Q1148" s="35" t="str">
        <f t="shared" ca="1" si="142"/>
        <v/>
      </c>
      <c r="R1148" s="29" t="e">
        <f ca="1"/>
        <v>#N/A</v>
      </c>
    </row>
    <row r="1149" spans="1:18" ht="15.75" x14ac:dyDescent="0.25">
      <c r="A1149" s="39" t="str">
        <f t="shared" ca="1" si="139"/>
        <v>valeur 1141</v>
      </c>
      <c r="B1149" s="65">
        <f t="shared" ca="1" si="136"/>
        <v>264</v>
      </c>
      <c r="H1149" s="48">
        <f t="shared" ca="1" si="137"/>
        <v>369</v>
      </c>
      <c r="I1149" s="48" t="str">
        <f t="shared" ca="1" si="143"/>
        <v/>
      </c>
      <c r="J1149" s="53" t="e">
        <f t="shared" ca="1" si="138"/>
        <v>#NUM!</v>
      </c>
      <c r="K1149" s="45">
        <f t="shared" ca="1" si="140"/>
        <v>0</v>
      </c>
      <c r="L1149" s="47"/>
      <c r="P1149" s="35" t="str">
        <f t="shared" ca="1" si="141"/>
        <v/>
      </c>
      <c r="Q1149" s="35" t="str">
        <f t="shared" ca="1" si="142"/>
        <v/>
      </c>
      <c r="R1149" s="29" t="e">
        <f ca="1"/>
        <v>#N/A</v>
      </c>
    </row>
    <row r="1150" spans="1:18" ht="15.75" x14ac:dyDescent="0.25">
      <c r="A1150" s="39" t="str">
        <f t="shared" ca="1" si="139"/>
        <v>valeur 1142</v>
      </c>
      <c r="B1150" s="65">
        <f t="shared" ca="1" si="136"/>
        <v>222</v>
      </c>
      <c r="H1150" s="48">
        <f t="shared" ca="1" si="137"/>
        <v>369</v>
      </c>
      <c r="I1150" s="48" t="str">
        <f t="shared" ca="1" si="143"/>
        <v/>
      </c>
      <c r="J1150" s="53" t="e">
        <f t="shared" ca="1" si="138"/>
        <v>#NUM!</v>
      </c>
      <c r="K1150" s="45">
        <f t="shared" ca="1" si="140"/>
        <v>0</v>
      </c>
      <c r="L1150" s="47"/>
      <c r="P1150" s="35" t="str">
        <f t="shared" ca="1" si="141"/>
        <v/>
      </c>
      <c r="Q1150" s="35" t="str">
        <f t="shared" ca="1" si="142"/>
        <v/>
      </c>
      <c r="R1150" s="29" t="e">
        <f ca="1"/>
        <v>#N/A</v>
      </c>
    </row>
    <row r="1151" spans="1:18" ht="15.75" x14ac:dyDescent="0.25">
      <c r="A1151" s="39" t="str">
        <f t="shared" ca="1" si="139"/>
        <v>valeur 1143</v>
      </c>
      <c r="B1151" s="65">
        <f t="shared" ca="1" si="136"/>
        <v>376</v>
      </c>
      <c r="H1151" s="48">
        <f t="shared" ca="1" si="137"/>
        <v>369</v>
      </c>
      <c r="I1151" s="48" t="str">
        <f t="shared" ca="1" si="143"/>
        <v/>
      </c>
      <c r="J1151" s="53" t="e">
        <f t="shared" ca="1" si="138"/>
        <v>#NUM!</v>
      </c>
      <c r="K1151" s="45">
        <f t="shared" ca="1" si="140"/>
        <v>0</v>
      </c>
      <c r="L1151" s="47"/>
      <c r="P1151" s="35" t="str">
        <f t="shared" ca="1" si="141"/>
        <v/>
      </c>
      <c r="Q1151" s="35" t="str">
        <f t="shared" ca="1" si="142"/>
        <v/>
      </c>
      <c r="R1151" s="29" t="e">
        <f ca="1"/>
        <v>#N/A</v>
      </c>
    </row>
    <row r="1152" spans="1:18" ht="15.75" x14ac:dyDescent="0.25">
      <c r="A1152" s="39" t="str">
        <f t="shared" ca="1" si="139"/>
        <v>valeur 1144</v>
      </c>
      <c r="B1152" s="65">
        <f t="shared" ca="1" si="136"/>
        <v>456</v>
      </c>
      <c r="H1152" s="48">
        <f t="shared" ca="1" si="137"/>
        <v>369</v>
      </c>
      <c r="I1152" s="48" t="str">
        <f t="shared" ca="1" si="143"/>
        <v/>
      </c>
      <c r="J1152" s="53" t="e">
        <f t="shared" ca="1" si="138"/>
        <v>#NUM!</v>
      </c>
      <c r="K1152" s="45">
        <f t="shared" ca="1" si="140"/>
        <v>0</v>
      </c>
      <c r="L1152" s="47"/>
      <c r="P1152" s="35" t="str">
        <f t="shared" ca="1" si="141"/>
        <v/>
      </c>
      <c r="Q1152" s="35" t="str">
        <f t="shared" ca="1" si="142"/>
        <v/>
      </c>
      <c r="R1152" s="29" t="e">
        <f ca="1"/>
        <v>#N/A</v>
      </c>
    </row>
    <row r="1153" spans="1:18" ht="15.75" x14ac:dyDescent="0.25">
      <c r="A1153" s="39" t="str">
        <f t="shared" ca="1" si="139"/>
        <v>valeur 1145</v>
      </c>
      <c r="B1153" s="65">
        <f t="shared" ca="1" si="136"/>
        <v>277</v>
      </c>
      <c r="H1153" s="48">
        <f t="shared" ca="1" si="137"/>
        <v>369</v>
      </c>
      <c r="I1153" s="48" t="str">
        <f t="shared" ca="1" si="143"/>
        <v/>
      </c>
      <c r="J1153" s="53" t="e">
        <f t="shared" ca="1" si="138"/>
        <v>#NUM!</v>
      </c>
      <c r="K1153" s="45">
        <f t="shared" ca="1" si="140"/>
        <v>0</v>
      </c>
      <c r="L1153" s="47"/>
      <c r="P1153" s="35" t="str">
        <f t="shared" ca="1" si="141"/>
        <v/>
      </c>
      <c r="Q1153" s="35" t="str">
        <f t="shared" ca="1" si="142"/>
        <v/>
      </c>
      <c r="R1153" s="29" t="e">
        <f ca="1"/>
        <v>#N/A</v>
      </c>
    </row>
    <row r="1154" spans="1:18" ht="15.75" x14ac:dyDescent="0.25">
      <c r="A1154" s="39" t="str">
        <f t="shared" ca="1" si="139"/>
        <v>valeur 1146</v>
      </c>
      <c r="B1154" s="65">
        <f t="shared" ca="1" si="136"/>
        <v>425</v>
      </c>
      <c r="H1154" s="48">
        <f t="shared" ca="1" si="137"/>
        <v>369</v>
      </c>
      <c r="I1154" s="48" t="str">
        <f t="shared" ca="1" si="143"/>
        <v/>
      </c>
      <c r="J1154" s="53" t="e">
        <f t="shared" ca="1" si="138"/>
        <v>#NUM!</v>
      </c>
      <c r="K1154" s="45">
        <f t="shared" ca="1" si="140"/>
        <v>0</v>
      </c>
      <c r="L1154" s="47"/>
      <c r="P1154" s="35" t="str">
        <f t="shared" ca="1" si="141"/>
        <v/>
      </c>
      <c r="Q1154" s="35" t="str">
        <f t="shared" ca="1" si="142"/>
        <v/>
      </c>
      <c r="R1154" s="29" t="e">
        <f ca="1"/>
        <v>#N/A</v>
      </c>
    </row>
    <row r="1155" spans="1:18" ht="15.75" x14ac:dyDescent="0.25">
      <c r="A1155" s="39" t="str">
        <f t="shared" ca="1" si="139"/>
        <v>valeur 1147</v>
      </c>
      <c r="B1155" s="65">
        <f t="shared" ca="1" si="136"/>
        <v>469</v>
      </c>
      <c r="H1155" s="48">
        <f t="shared" ca="1" si="137"/>
        <v>370</v>
      </c>
      <c r="I1155" s="48">
        <f t="shared" ca="1" si="143"/>
        <v>370</v>
      </c>
      <c r="J1155" s="53" t="e">
        <f t="shared" ca="1" si="138"/>
        <v>#NUM!</v>
      </c>
      <c r="K1155" s="45">
        <f t="shared" ca="1" si="140"/>
        <v>0</v>
      </c>
      <c r="L1155" s="47"/>
      <c r="P1155" s="35" t="str">
        <f t="shared" ca="1" si="141"/>
        <v/>
      </c>
      <c r="Q1155" s="35" t="str">
        <f t="shared" ca="1" si="142"/>
        <v/>
      </c>
      <c r="R1155" s="29" t="e">
        <f ca="1"/>
        <v>#N/A</v>
      </c>
    </row>
    <row r="1156" spans="1:18" ht="15.75" x14ac:dyDescent="0.25">
      <c r="A1156" s="39" t="str">
        <f t="shared" ca="1" si="139"/>
        <v>valeur 1148</v>
      </c>
      <c r="B1156" s="65">
        <f t="shared" ca="1" si="136"/>
        <v>236</v>
      </c>
      <c r="H1156" s="48">
        <f t="shared" ca="1" si="137"/>
        <v>370</v>
      </c>
      <c r="I1156" s="48" t="str">
        <f t="shared" ca="1" si="143"/>
        <v/>
      </c>
      <c r="J1156" s="53" t="e">
        <f t="shared" ca="1" si="138"/>
        <v>#NUM!</v>
      </c>
      <c r="K1156" s="45">
        <f t="shared" ca="1" si="140"/>
        <v>0</v>
      </c>
      <c r="L1156" s="47"/>
      <c r="P1156" s="35" t="str">
        <f t="shared" ca="1" si="141"/>
        <v/>
      </c>
      <c r="Q1156" s="35" t="str">
        <f t="shared" ca="1" si="142"/>
        <v/>
      </c>
      <c r="R1156" s="29" t="e">
        <f ca="1"/>
        <v>#N/A</v>
      </c>
    </row>
    <row r="1157" spans="1:18" ht="15.75" x14ac:dyDescent="0.25">
      <c r="A1157" s="39" t="str">
        <f t="shared" ca="1" si="139"/>
        <v>valeur 1149</v>
      </c>
      <c r="B1157" s="65">
        <f t="shared" ca="1" si="136"/>
        <v>247</v>
      </c>
      <c r="H1157" s="48">
        <f t="shared" ca="1" si="137"/>
        <v>370</v>
      </c>
      <c r="I1157" s="48" t="str">
        <f t="shared" ca="1" si="143"/>
        <v/>
      </c>
      <c r="J1157" s="53" t="e">
        <f t="shared" ca="1" si="138"/>
        <v>#NUM!</v>
      </c>
      <c r="K1157" s="45">
        <f t="shared" ca="1" si="140"/>
        <v>0</v>
      </c>
      <c r="L1157" s="47"/>
      <c r="P1157" s="35" t="str">
        <f t="shared" ca="1" si="141"/>
        <v/>
      </c>
      <c r="Q1157" s="35" t="str">
        <f t="shared" ca="1" si="142"/>
        <v/>
      </c>
      <c r="R1157" s="29" t="e">
        <f ca="1"/>
        <v>#N/A</v>
      </c>
    </row>
    <row r="1158" spans="1:18" ht="15.75" x14ac:dyDescent="0.25">
      <c r="A1158" s="39" t="str">
        <f t="shared" ca="1" si="139"/>
        <v>valeur 1150</v>
      </c>
      <c r="B1158" s="65">
        <f t="shared" ca="1" si="136"/>
        <v>441</v>
      </c>
      <c r="H1158" s="48">
        <f t="shared" ca="1" si="137"/>
        <v>370</v>
      </c>
      <c r="I1158" s="48" t="str">
        <f t="shared" ca="1" si="143"/>
        <v/>
      </c>
      <c r="J1158" s="53" t="e">
        <f t="shared" ca="1" si="138"/>
        <v>#NUM!</v>
      </c>
      <c r="K1158" s="45">
        <f t="shared" ca="1" si="140"/>
        <v>0</v>
      </c>
      <c r="L1158" s="47"/>
      <c r="P1158" s="35" t="str">
        <f t="shared" ca="1" si="141"/>
        <v/>
      </c>
      <c r="Q1158" s="35" t="str">
        <f t="shared" ca="1" si="142"/>
        <v/>
      </c>
      <c r="R1158" s="29" t="e">
        <f ca="1"/>
        <v>#N/A</v>
      </c>
    </row>
    <row r="1159" spans="1:18" ht="15.75" x14ac:dyDescent="0.25">
      <c r="A1159" s="39" t="str">
        <f t="shared" ca="1" si="139"/>
        <v>valeur 1151</v>
      </c>
      <c r="B1159" s="65">
        <f t="shared" ca="1" si="136"/>
        <v>296</v>
      </c>
      <c r="H1159" s="48">
        <f t="shared" ca="1" si="137"/>
        <v>370</v>
      </c>
      <c r="I1159" s="48" t="str">
        <f t="shared" ca="1" si="143"/>
        <v/>
      </c>
      <c r="J1159" s="53" t="e">
        <f t="shared" ca="1" si="138"/>
        <v>#NUM!</v>
      </c>
      <c r="K1159" s="45">
        <f t="shared" ca="1" si="140"/>
        <v>0</v>
      </c>
      <c r="L1159" s="47"/>
      <c r="P1159" s="35" t="str">
        <f t="shared" ca="1" si="141"/>
        <v/>
      </c>
      <c r="Q1159" s="35" t="str">
        <f t="shared" ca="1" si="142"/>
        <v/>
      </c>
      <c r="R1159" s="29" t="e">
        <f ca="1"/>
        <v>#N/A</v>
      </c>
    </row>
    <row r="1160" spans="1:18" ht="15.75" x14ac:dyDescent="0.25">
      <c r="A1160" s="39" t="str">
        <f t="shared" ca="1" si="139"/>
        <v>valeur 1152</v>
      </c>
      <c r="B1160" s="65">
        <f t="shared" ca="1" si="136"/>
        <v>270</v>
      </c>
      <c r="H1160" s="48">
        <f t="shared" ca="1" si="137"/>
        <v>370</v>
      </c>
      <c r="I1160" s="48" t="str">
        <f t="shared" ca="1" si="143"/>
        <v/>
      </c>
      <c r="J1160" s="53" t="e">
        <f t="shared" ca="1" si="138"/>
        <v>#NUM!</v>
      </c>
      <c r="K1160" s="45">
        <f t="shared" ca="1" si="140"/>
        <v>0</v>
      </c>
      <c r="L1160" s="47"/>
      <c r="P1160" s="35" t="str">
        <f t="shared" ca="1" si="141"/>
        <v/>
      </c>
      <c r="Q1160" s="35" t="str">
        <f t="shared" ca="1" si="142"/>
        <v/>
      </c>
      <c r="R1160" s="29" t="e">
        <f ca="1"/>
        <v>#N/A</v>
      </c>
    </row>
    <row r="1161" spans="1:18" ht="15.75" x14ac:dyDescent="0.25">
      <c r="A1161" s="39" t="str">
        <f t="shared" ca="1" si="139"/>
        <v>valeur 1153</v>
      </c>
      <c r="B1161" s="65">
        <f t="shared" ref="B1161:B1224" ca="1" si="144">RANDBETWEEN(200,500)</f>
        <v>477</v>
      </c>
      <c r="H1161" s="48">
        <f t="shared" ref="H1161:H1224" ca="1" si="145" xml:space="preserve"> IFERROR(     (IF(  $L$6="Décroissant",  (LARGE($B$9:$B$2008, ROW()-8)),IF($L$6="Croissant",(SMALL($B$9:$B$2008, ROW()-8)),""))),"")</f>
        <v>370</v>
      </c>
      <c r="I1161" s="48" t="str">
        <f t="shared" ca="1" si="143"/>
        <v/>
      </c>
      <c r="J1161" s="53" t="e">
        <f t="shared" ref="J1161:J1224" ca="1" si="146">IF(  $L$6="Décroissant",  (LARGE($I$9:$I$2008, ROW()-8)),IF($L$6="Croissant",(SMALL($I$9:$I$2008, ROW()-8)),""))</f>
        <v>#NUM!</v>
      </c>
      <c r="K1161" s="45">
        <f t="shared" ca="1" si="140"/>
        <v>0</v>
      </c>
      <c r="L1161" s="47"/>
      <c r="P1161" s="35" t="str">
        <f t="shared" ca="1" si="141"/>
        <v/>
      </c>
      <c r="Q1161" s="35" t="str">
        <f t="shared" ca="1" si="142"/>
        <v/>
      </c>
      <c r="R1161" s="29" t="e">
        <f ca="1"/>
        <v>#N/A</v>
      </c>
    </row>
    <row r="1162" spans="1:18" ht="15.75" x14ac:dyDescent="0.25">
      <c r="A1162" s="39" t="str">
        <f t="shared" ref="A1162:A1225" ca="1" si="147" xml:space="preserve"> IF(  B1162&lt;&gt;"", ("valeur " &amp;ROW()-8),"")</f>
        <v>valeur 1154</v>
      </c>
      <c r="B1162" s="65">
        <f t="shared" ca="1" si="144"/>
        <v>409</v>
      </c>
      <c r="H1162" s="48">
        <f t="shared" ca="1" si="145"/>
        <v>370</v>
      </c>
      <c r="I1162" s="48" t="str">
        <f t="shared" ca="1" si="143"/>
        <v/>
      </c>
      <c r="J1162" s="53" t="e">
        <f t="shared" ca="1" si="146"/>
        <v>#NUM!</v>
      </c>
      <c r="K1162" s="45">
        <f t="shared" ref="K1162:K1225" ca="1" si="148">COUNTIF($B$9:$B$2008,J1162)</f>
        <v>0</v>
      </c>
      <c r="L1162" s="47"/>
      <c r="P1162" s="35" t="str">
        <f t="shared" ref="P1162:P1225" ca="1" si="149" xml:space="preserve"> IFERROR(   (IF(P1161+$U$9&gt;MAX($B$9:$B$10008),"",$U$9+P1161)),"")</f>
        <v/>
      </c>
      <c r="Q1162" s="35" t="str">
        <f t="shared" ref="Q1162:Q1225" ca="1" si="150" xml:space="preserve"> IFERROR(( IF(  P1162+$U$9-1 &gt;MAX($B$9:$B$10008),"",P1162+$U$9-1)),"")</f>
        <v/>
      </c>
      <c r="R1162" s="29" t="e">
        <f ca="1"/>
        <v>#N/A</v>
      </c>
    </row>
    <row r="1163" spans="1:18" ht="15.75" x14ac:dyDescent="0.25">
      <c r="A1163" s="39" t="str">
        <f t="shared" ca="1" si="147"/>
        <v>valeur 1155</v>
      </c>
      <c r="B1163" s="65">
        <f t="shared" ca="1" si="144"/>
        <v>392</v>
      </c>
      <c r="H1163" s="48">
        <f t="shared" ca="1" si="145"/>
        <v>370</v>
      </c>
      <c r="I1163" s="48" t="str">
        <f t="shared" ref="I1163:I1226" ca="1" si="151">IF(H1163&lt;&gt;H1162,H1163,"")</f>
        <v/>
      </c>
      <c r="J1163" s="53" t="e">
        <f t="shared" ca="1" si="146"/>
        <v>#NUM!</v>
      </c>
      <c r="K1163" s="45">
        <f t="shared" ca="1" si="148"/>
        <v>0</v>
      </c>
      <c r="L1163" s="47"/>
      <c r="P1163" s="35" t="str">
        <f t="shared" ca="1" si="149"/>
        <v/>
      </c>
      <c r="Q1163" s="35" t="str">
        <f t="shared" ca="1" si="150"/>
        <v/>
      </c>
      <c r="R1163" s="29" t="e">
        <f ca="1"/>
        <v>#N/A</v>
      </c>
    </row>
    <row r="1164" spans="1:18" ht="15.75" x14ac:dyDescent="0.25">
      <c r="A1164" s="39" t="str">
        <f t="shared" ca="1" si="147"/>
        <v>valeur 1156</v>
      </c>
      <c r="B1164" s="65">
        <f t="shared" ca="1" si="144"/>
        <v>349</v>
      </c>
      <c r="H1164" s="48">
        <f t="shared" ca="1" si="145"/>
        <v>371</v>
      </c>
      <c r="I1164" s="48">
        <f t="shared" ca="1" si="151"/>
        <v>371</v>
      </c>
      <c r="J1164" s="53" t="e">
        <f t="shared" ca="1" si="146"/>
        <v>#NUM!</v>
      </c>
      <c r="K1164" s="45">
        <f t="shared" ca="1" si="148"/>
        <v>0</v>
      </c>
      <c r="L1164" s="47"/>
      <c r="P1164" s="35" t="str">
        <f t="shared" ca="1" si="149"/>
        <v/>
      </c>
      <c r="Q1164" s="35" t="str">
        <f t="shared" ca="1" si="150"/>
        <v/>
      </c>
      <c r="R1164" s="29" t="e">
        <f ca="1"/>
        <v>#N/A</v>
      </c>
    </row>
    <row r="1165" spans="1:18" ht="15.75" x14ac:dyDescent="0.25">
      <c r="A1165" s="39" t="str">
        <f t="shared" ca="1" si="147"/>
        <v>valeur 1157</v>
      </c>
      <c r="B1165" s="65">
        <f t="shared" ca="1" si="144"/>
        <v>330</v>
      </c>
      <c r="H1165" s="48">
        <f t="shared" ca="1" si="145"/>
        <v>371</v>
      </c>
      <c r="I1165" s="48" t="str">
        <f t="shared" ca="1" si="151"/>
        <v/>
      </c>
      <c r="J1165" s="53" t="e">
        <f t="shared" ca="1" si="146"/>
        <v>#NUM!</v>
      </c>
      <c r="K1165" s="45">
        <f t="shared" ca="1" si="148"/>
        <v>0</v>
      </c>
      <c r="L1165" s="47"/>
      <c r="P1165" s="35" t="str">
        <f t="shared" ca="1" si="149"/>
        <v/>
      </c>
      <c r="Q1165" s="35" t="str">
        <f t="shared" ca="1" si="150"/>
        <v/>
      </c>
      <c r="R1165" s="29" t="e">
        <f ca="1"/>
        <v>#N/A</v>
      </c>
    </row>
    <row r="1166" spans="1:18" ht="15.75" x14ac:dyDescent="0.25">
      <c r="A1166" s="39" t="str">
        <f t="shared" ca="1" si="147"/>
        <v>valeur 1158</v>
      </c>
      <c r="B1166" s="65">
        <f t="shared" ca="1" si="144"/>
        <v>371</v>
      </c>
      <c r="H1166" s="48">
        <f t="shared" ca="1" si="145"/>
        <v>371</v>
      </c>
      <c r="I1166" s="48" t="str">
        <f t="shared" ca="1" si="151"/>
        <v/>
      </c>
      <c r="J1166" s="53" t="e">
        <f t="shared" ca="1" si="146"/>
        <v>#NUM!</v>
      </c>
      <c r="K1166" s="45">
        <f t="shared" ca="1" si="148"/>
        <v>0</v>
      </c>
      <c r="L1166" s="47"/>
      <c r="P1166" s="35" t="str">
        <f t="shared" ca="1" si="149"/>
        <v/>
      </c>
      <c r="Q1166" s="35" t="str">
        <f t="shared" ca="1" si="150"/>
        <v/>
      </c>
      <c r="R1166" s="29" t="e">
        <f ca="1"/>
        <v>#N/A</v>
      </c>
    </row>
    <row r="1167" spans="1:18" ht="15.75" x14ac:dyDescent="0.25">
      <c r="A1167" s="39" t="str">
        <f t="shared" ca="1" si="147"/>
        <v>valeur 1159</v>
      </c>
      <c r="B1167" s="65">
        <f t="shared" ca="1" si="144"/>
        <v>302</v>
      </c>
      <c r="H1167" s="48">
        <f t="shared" ca="1" si="145"/>
        <v>371</v>
      </c>
      <c r="I1167" s="48" t="str">
        <f t="shared" ca="1" si="151"/>
        <v/>
      </c>
      <c r="J1167" s="53" t="e">
        <f t="shared" ca="1" si="146"/>
        <v>#NUM!</v>
      </c>
      <c r="K1167" s="45">
        <f t="shared" ca="1" si="148"/>
        <v>0</v>
      </c>
      <c r="L1167" s="47"/>
      <c r="P1167" s="35" t="str">
        <f t="shared" ca="1" si="149"/>
        <v/>
      </c>
      <c r="Q1167" s="35" t="str">
        <f t="shared" ca="1" si="150"/>
        <v/>
      </c>
      <c r="R1167" s="29" t="e">
        <f ca="1"/>
        <v>#N/A</v>
      </c>
    </row>
    <row r="1168" spans="1:18" ht="15.75" x14ac:dyDescent="0.25">
      <c r="A1168" s="39" t="str">
        <f t="shared" ca="1" si="147"/>
        <v>valeur 1160</v>
      </c>
      <c r="B1168" s="65">
        <f t="shared" ca="1" si="144"/>
        <v>293</v>
      </c>
      <c r="H1168" s="48">
        <f t="shared" ca="1" si="145"/>
        <v>372</v>
      </c>
      <c r="I1168" s="48">
        <f t="shared" ca="1" si="151"/>
        <v>372</v>
      </c>
      <c r="J1168" s="53" t="e">
        <f t="shared" ca="1" si="146"/>
        <v>#NUM!</v>
      </c>
      <c r="K1168" s="45">
        <f t="shared" ca="1" si="148"/>
        <v>0</v>
      </c>
      <c r="L1168" s="47"/>
      <c r="P1168" s="35" t="str">
        <f t="shared" ca="1" si="149"/>
        <v/>
      </c>
      <c r="Q1168" s="35" t="str">
        <f t="shared" ca="1" si="150"/>
        <v/>
      </c>
      <c r="R1168" s="29" t="e">
        <f ca="1"/>
        <v>#N/A</v>
      </c>
    </row>
    <row r="1169" spans="1:18" ht="15.75" x14ac:dyDescent="0.25">
      <c r="A1169" s="39" t="str">
        <f t="shared" ca="1" si="147"/>
        <v>valeur 1161</v>
      </c>
      <c r="B1169" s="65">
        <f t="shared" ca="1" si="144"/>
        <v>461</v>
      </c>
      <c r="H1169" s="48">
        <f t="shared" ca="1" si="145"/>
        <v>372</v>
      </c>
      <c r="I1169" s="48" t="str">
        <f t="shared" ca="1" si="151"/>
        <v/>
      </c>
      <c r="J1169" s="53" t="e">
        <f t="shared" ca="1" si="146"/>
        <v>#NUM!</v>
      </c>
      <c r="K1169" s="45">
        <f t="shared" ca="1" si="148"/>
        <v>0</v>
      </c>
      <c r="L1169" s="47"/>
      <c r="P1169" s="35" t="str">
        <f t="shared" ca="1" si="149"/>
        <v/>
      </c>
      <c r="Q1169" s="35" t="str">
        <f t="shared" ca="1" si="150"/>
        <v/>
      </c>
      <c r="R1169" s="29" t="e">
        <f ca="1"/>
        <v>#N/A</v>
      </c>
    </row>
    <row r="1170" spans="1:18" ht="15.75" x14ac:dyDescent="0.25">
      <c r="A1170" s="39" t="str">
        <f t="shared" ca="1" si="147"/>
        <v>valeur 1162</v>
      </c>
      <c r="B1170" s="65">
        <f t="shared" ca="1" si="144"/>
        <v>438</v>
      </c>
      <c r="H1170" s="48">
        <f t="shared" ca="1" si="145"/>
        <v>372</v>
      </c>
      <c r="I1170" s="48" t="str">
        <f t="shared" ca="1" si="151"/>
        <v/>
      </c>
      <c r="J1170" s="53" t="e">
        <f t="shared" ca="1" si="146"/>
        <v>#NUM!</v>
      </c>
      <c r="K1170" s="45">
        <f t="shared" ca="1" si="148"/>
        <v>0</v>
      </c>
      <c r="L1170" s="47"/>
      <c r="P1170" s="35" t="str">
        <f t="shared" ca="1" si="149"/>
        <v/>
      </c>
      <c r="Q1170" s="35" t="str">
        <f t="shared" ca="1" si="150"/>
        <v/>
      </c>
      <c r="R1170" s="29" t="e">
        <f ca="1"/>
        <v>#N/A</v>
      </c>
    </row>
    <row r="1171" spans="1:18" ht="15.75" x14ac:dyDescent="0.25">
      <c r="A1171" s="39" t="str">
        <f t="shared" ca="1" si="147"/>
        <v>valeur 1163</v>
      </c>
      <c r="B1171" s="65">
        <f t="shared" ca="1" si="144"/>
        <v>213</v>
      </c>
      <c r="H1171" s="48">
        <f t="shared" ca="1" si="145"/>
        <v>372</v>
      </c>
      <c r="I1171" s="48" t="str">
        <f t="shared" ca="1" si="151"/>
        <v/>
      </c>
      <c r="J1171" s="53" t="e">
        <f t="shared" ca="1" si="146"/>
        <v>#NUM!</v>
      </c>
      <c r="K1171" s="45">
        <f t="shared" ca="1" si="148"/>
        <v>0</v>
      </c>
      <c r="L1171" s="47"/>
      <c r="P1171" s="35" t="str">
        <f t="shared" ca="1" si="149"/>
        <v/>
      </c>
      <c r="Q1171" s="35" t="str">
        <f t="shared" ca="1" si="150"/>
        <v/>
      </c>
      <c r="R1171" s="29" t="e">
        <f ca="1"/>
        <v>#N/A</v>
      </c>
    </row>
    <row r="1172" spans="1:18" ht="15.75" x14ac:dyDescent="0.25">
      <c r="A1172" s="39" t="str">
        <f t="shared" ca="1" si="147"/>
        <v>valeur 1164</v>
      </c>
      <c r="B1172" s="65">
        <f t="shared" ca="1" si="144"/>
        <v>283</v>
      </c>
      <c r="H1172" s="48">
        <f t="shared" ca="1" si="145"/>
        <v>372</v>
      </c>
      <c r="I1172" s="48" t="str">
        <f t="shared" ca="1" si="151"/>
        <v/>
      </c>
      <c r="J1172" s="53" t="e">
        <f t="shared" ca="1" si="146"/>
        <v>#NUM!</v>
      </c>
      <c r="K1172" s="45">
        <f t="shared" ca="1" si="148"/>
        <v>0</v>
      </c>
      <c r="L1172" s="47"/>
      <c r="P1172" s="35" t="str">
        <f t="shared" ca="1" si="149"/>
        <v/>
      </c>
      <c r="Q1172" s="35" t="str">
        <f t="shared" ca="1" si="150"/>
        <v/>
      </c>
      <c r="R1172" s="29" t="e">
        <f ca="1"/>
        <v>#N/A</v>
      </c>
    </row>
    <row r="1173" spans="1:18" ht="15.75" x14ac:dyDescent="0.25">
      <c r="A1173" s="39" t="str">
        <f t="shared" ca="1" si="147"/>
        <v>valeur 1165</v>
      </c>
      <c r="B1173" s="65">
        <f t="shared" ca="1" si="144"/>
        <v>409</v>
      </c>
      <c r="H1173" s="48">
        <f t="shared" ca="1" si="145"/>
        <v>372</v>
      </c>
      <c r="I1173" s="48" t="str">
        <f t="shared" ca="1" si="151"/>
        <v/>
      </c>
      <c r="J1173" s="53" t="e">
        <f t="shared" ca="1" si="146"/>
        <v>#NUM!</v>
      </c>
      <c r="K1173" s="45">
        <f t="shared" ca="1" si="148"/>
        <v>0</v>
      </c>
      <c r="L1173" s="47"/>
      <c r="P1173" s="35" t="str">
        <f t="shared" ca="1" si="149"/>
        <v/>
      </c>
      <c r="Q1173" s="35" t="str">
        <f t="shared" ca="1" si="150"/>
        <v/>
      </c>
      <c r="R1173" s="29" t="e">
        <f ca="1"/>
        <v>#N/A</v>
      </c>
    </row>
    <row r="1174" spans="1:18" ht="15.75" x14ac:dyDescent="0.25">
      <c r="A1174" s="39" t="str">
        <f t="shared" ca="1" si="147"/>
        <v>valeur 1166</v>
      </c>
      <c r="B1174" s="65">
        <f t="shared" ca="1" si="144"/>
        <v>498</v>
      </c>
      <c r="H1174" s="48">
        <f t="shared" ca="1" si="145"/>
        <v>372</v>
      </c>
      <c r="I1174" s="48" t="str">
        <f t="shared" ca="1" si="151"/>
        <v/>
      </c>
      <c r="J1174" s="53" t="e">
        <f t="shared" ca="1" si="146"/>
        <v>#NUM!</v>
      </c>
      <c r="K1174" s="45">
        <f t="shared" ca="1" si="148"/>
        <v>0</v>
      </c>
      <c r="L1174" s="47"/>
      <c r="P1174" s="35" t="str">
        <f t="shared" ca="1" si="149"/>
        <v/>
      </c>
      <c r="Q1174" s="35" t="str">
        <f t="shared" ca="1" si="150"/>
        <v/>
      </c>
      <c r="R1174" s="29" t="e">
        <f ca="1"/>
        <v>#N/A</v>
      </c>
    </row>
    <row r="1175" spans="1:18" ht="15.75" x14ac:dyDescent="0.25">
      <c r="A1175" s="39" t="str">
        <f t="shared" ca="1" si="147"/>
        <v>valeur 1167</v>
      </c>
      <c r="B1175" s="65">
        <f t="shared" ca="1" si="144"/>
        <v>486</v>
      </c>
      <c r="H1175" s="48">
        <f t="shared" ca="1" si="145"/>
        <v>373</v>
      </c>
      <c r="I1175" s="48">
        <f t="shared" ca="1" si="151"/>
        <v>373</v>
      </c>
      <c r="J1175" s="53" t="e">
        <f t="shared" ca="1" si="146"/>
        <v>#NUM!</v>
      </c>
      <c r="K1175" s="45">
        <f t="shared" ca="1" si="148"/>
        <v>0</v>
      </c>
      <c r="L1175" s="47"/>
      <c r="P1175" s="35" t="str">
        <f t="shared" ca="1" si="149"/>
        <v/>
      </c>
      <c r="Q1175" s="35" t="str">
        <f t="shared" ca="1" si="150"/>
        <v/>
      </c>
      <c r="R1175" s="29" t="e">
        <f ca="1"/>
        <v>#N/A</v>
      </c>
    </row>
    <row r="1176" spans="1:18" ht="15.75" x14ac:dyDescent="0.25">
      <c r="A1176" s="39" t="str">
        <f t="shared" ca="1" si="147"/>
        <v>valeur 1168</v>
      </c>
      <c r="B1176" s="65">
        <f t="shared" ca="1" si="144"/>
        <v>289</v>
      </c>
      <c r="H1176" s="48">
        <f t="shared" ca="1" si="145"/>
        <v>373</v>
      </c>
      <c r="I1176" s="48" t="str">
        <f t="shared" ca="1" si="151"/>
        <v/>
      </c>
      <c r="J1176" s="53" t="e">
        <f t="shared" ca="1" si="146"/>
        <v>#NUM!</v>
      </c>
      <c r="K1176" s="45">
        <f t="shared" ca="1" si="148"/>
        <v>0</v>
      </c>
      <c r="L1176" s="47"/>
      <c r="P1176" s="35" t="str">
        <f t="shared" ca="1" si="149"/>
        <v/>
      </c>
      <c r="Q1176" s="35" t="str">
        <f t="shared" ca="1" si="150"/>
        <v/>
      </c>
      <c r="R1176" s="29" t="e">
        <f ca="1"/>
        <v>#N/A</v>
      </c>
    </row>
    <row r="1177" spans="1:18" ht="15.75" x14ac:dyDescent="0.25">
      <c r="A1177" s="39" t="str">
        <f t="shared" ca="1" si="147"/>
        <v>valeur 1169</v>
      </c>
      <c r="B1177" s="65">
        <f t="shared" ca="1" si="144"/>
        <v>284</v>
      </c>
      <c r="H1177" s="48">
        <f t="shared" ca="1" si="145"/>
        <v>373</v>
      </c>
      <c r="I1177" s="48" t="str">
        <f t="shared" ca="1" si="151"/>
        <v/>
      </c>
      <c r="J1177" s="53" t="e">
        <f t="shared" ca="1" si="146"/>
        <v>#NUM!</v>
      </c>
      <c r="K1177" s="45">
        <f t="shared" ca="1" si="148"/>
        <v>0</v>
      </c>
      <c r="L1177" s="47"/>
      <c r="P1177" s="35" t="str">
        <f t="shared" ca="1" si="149"/>
        <v/>
      </c>
      <c r="Q1177" s="35" t="str">
        <f t="shared" ca="1" si="150"/>
        <v/>
      </c>
      <c r="R1177" s="29" t="e">
        <f ca="1"/>
        <v>#N/A</v>
      </c>
    </row>
    <row r="1178" spans="1:18" ht="15.75" x14ac:dyDescent="0.25">
      <c r="A1178" s="39" t="str">
        <f t="shared" ca="1" si="147"/>
        <v>valeur 1170</v>
      </c>
      <c r="B1178" s="65">
        <f t="shared" ca="1" si="144"/>
        <v>330</v>
      </c>
      <c r="H1178" s="48">
        <f t="shared" ca="1" si="145"/>
        <v>373</v>
      </c>
      <c r="I1178" s="48" t="str">
        <f t="shared" ca="1" si="151"/>
        <v/>
      </c>
      <c r="J1178" s="53" t="e">
        <f t="shared" ca="1" si="146"/>
        <v>#NUM!</v>
      </c>
      <c r="K1178" s="45">
        <f t="shared" ca="1" si="148"/>
        <v>0</v>
      </c>
      <c r="L1178" s="47"/>
      <c r="P1178" s="35" t="str">
        <f t="shared" ca="1" si="149"/>
        <v/>
      </c>
      <c r="Q1178" s="35" t="str">
        <f t="shared" ca="1" si="150"/>
        <v/>
      </c>
      <c r="R1178" s="29" t="e">
        <f ca="1"/>
        <v>#N/A</v>
      </c>
    </row>
    <row r="1179" spans="1:18" ht="15.75" x14ac:dyDescent="0.25">
      <c r="A1179" s="39" t="str">
        <f t="shared" ca="1" si="147"/>
        <v>valeur 1171</v>
      </c>
      <c r="B1179" s="65">
        <f t="shared" ca="1" si="144"/>
        <v>242</v>
      </c>
      <c r="H1179" s="48">
        <f t="shared" ca="1" si="145"/>
        <v>373</v>
      </c>
      <c r="I1179" s="48" t="str">
        <f t="shared" ca="1" si="151"/>
        <v/>
      </c>
      <c r="J1179" s="53" t="e">
        <f t="shared" ca="1" si="146"/>
        <v>#NUM!</v>
      </c>
      <c r="K1179" s="45">
        <f t="shared" ca="1" si="148"/>
        <v>0</v>
      </c>
      <c r="L1179" s="47"/>
      <c r="P1179" s="35" t="str">
        <f t="shared" ca="1" si="149"/>
        <v/>
      </c>
      <c r="Q1179" s="35" t="str">
        <f t="shared" ca="1" si="150"/>
        <v/>
      </c>
      <c r="R1179" s="29" t="e">
        <f ca="1"/>
        <v>#N/A</v>
      </c>
    </row>
    <row r="1180" spans="1:18" ht="15.75" x14ac:dyDescent="0.25">
      <c r="A1180" s="39" t="str">
        <f t="shared" ca="1" si="147"/>
        <v>valeur 1172</v>
      </c>
      <c r="B1180" s="65">
        <f t="shared" ca="1" si="144"/>
        <v>237</v>
      </c>
      <c r="H1180" s="48">
        <f t="shared" ca="1" si="145"/>
        <v>373</v>
      </c>
      <c r="I1180" s="48" t="str">
        <f t="shared" ca="1" si="151"/>
        <v/>
      </c>
      <c r="J1180" s="53" t="e">
        <f t="shared" ca="1" si="146"/>
        <v>#NUM!</v>
      </c>
      <c r="K1180" s="45">
        <f t="shared" ca="1" si="148"/>
        <v>0</v>
      </c>
      <c r="L1180" s="47"/>
      <c r="P1180" s="35" t="str">
        <f t="shared" ca="1" si="149"/>
        <v/>
      </c>
      <c r="Q1180" s="35" t="str">
        <f t="shared" ca="1" si="150"/>
        <v/>
      </c>
      <c r="R1180" s="29" t="e">
        <f ca="1"/>
        <v>#N/A</v>
      </c>
    </row>
    <row r="1181" spans="1:18" ht="15.75" x14ac:dyDescent="0.25">
      <c r="A1181" s="39" t="str">
        <f t="shared" ca="1" si="147"/>
        <v>valeur 1173</v>
      </c>
      <c r="B1181" s="65">
        <f t="shared" ca="1" si="144"/>
        <v>219</v>
      </c>
      <c r="H1181" s="48">
        <f t="shared" ca="1" si="145"/>
        <v>374</v>
      </c>
      <c r="I1181" s="48">
        <f t="shared" ca="1" si="151"/>
        <v>374</v>
      </c>
      <c r="J1181" s="53" t="e">
        <f t="shared" ca="1" si="146"/>
        <v>#NUM!</v>
      </c>
      <c r="K1181" s="45">
        <f t="shared" ca="1" si="148"/>
        <v>0</v>
      </c>
      <c r="L1181" s="47"/>
      <c r="P1181" s="35" t="str">
        <f t="shared" ca="1" si="149"/>
        <v/>
      </c>
      <c r="Q1181" s="35" t="str">
        <f t="shared" ca="1" si="150"/>
        <v/>
      </c>
      <c r="R1181" s="29" t="e">
        <f ca="1"/>
        <v>#N/A</v>
      </c>
    </row>
    <row r="1182" spans="1:18" ht="15.75" x14ac:dyDescent="0.25">
      <c r="A1182" s="39" t="str">
        <f t="shared" ca="1" si="147"/>
        <v>valeur 1174</v>
      </c>
      <c r="B1182" s="65">
        <f t="shared" ca="1" si="144"/>
        <v>488</v>
      </c>
      <c r="H1182" s="48">
        <f t="shared" ca="1" si="145"/>
        <v>374</v>
      </c>
      <c r="I1182" s="48" t="str">
        <f t="shared" ca="1" si="151"/>
        <v/>
      </c>
      <c r="J1182" s="53" t="e">
        <f t="shared" ca="1" si="146"/>
        <v>#NUM!</v>
      </c>
      <c r="K1182" s="45">
        <f t="shared" ca="1" si="148"/>
        <v>0</v>
      </c>
      <c r="L1182" s="47"/>
      <c r="P1182" s="35" t="str">
        <f t="shared" ca="1" si="149"/>
        <v/>
      </c>
      <c r="Q1182" s="35" t="str">
        <f t="shared" ca="1" si="150"/>
        <v/>
      </c>
      <c r="R1182" s="29" t="e">
        <f ca="1"/>
        <v>#N/A</v>
      </c>
    </row>
    <row r="1183" spans="1:18" ht="15.75" x14ac:dyDescent="0.25">
      <c r="A1183" s="39" t="str">
        <f t="shared" ca="1" si="147"/>
        <v>valeur 1175</v>
      </c>
      <c r="B1183" s="65">
        <f t="shared" ca="1" si="144"/>
        <v>499</v>
      </c>
      <c r="H1183" s="48">
        <f t="shared" ca="1" si="145"/>
        <v>374</v>
      </c>
      <c r="I1183" s="48" t="str">
        <f t="shared" ca="1" si="151"/>
        <v/>
      </c>
      <c r="J1183" s="53" t="e">
        <f t="shared" ca="1" si="146"/>
        <v>#NUM!</v>
      </c>
      <c r="K1183" s="45">
        <f t="shared" ca="1" si="148"/>
        <v>0</v>
      </c>
      <c r="L1183" s="47"/>
      <c r="P1183" s="35" t="str">
        <f t="shared" ca="1" si="149"/>
        <v/>
      </c>
      <c r="Q1183" s="35" t="str">
        <f t="shared" ca="1" si="150"/>
        <v/>
      </c>
      <c r="R1183" s="29" t="e">
        <f ca="1"/>
        <v>#N/A</v>
      </c>
    </row>
    <row r="1184" spans="1:18" ht="15.75" x14ac:dyDescent="0.25">
      <c r="A1184" s="39" t="str">
        <f t="shared" ca="1" si="147"/>
        <v>valeur 1176</v>
      </c>
      <c r="B1184" s="65">
        <f t="shared" ca="1" si="144"/>
        <v>356</v>
      </c>
      <c r="H1184" s="48">
        <f t="shared" ca="1" si="145"/>
        <v>374</v>
      </c>
      <c r="I1184" s="48" t="str">
        <f t="shared" ca="1" si="151"/>
        <v/>
      </c>
      <c r="J1184" s="53" t="e">
        <f t="shared" ca="1" si="146"/>
        <v>#NUM!</v>
      </c>
      <c r="K1184" s="45">
        <f t="shared" ca="1" si="148"/>
        <v>0</v>
      </c>
      <c r="L1184" s="47"/>
      <c r="P1184" s="35" t="str">
        <f t="shared" ca="1" si="149"/>
        <v/>
      </c>
      <c r="Q1184" s="35" t="str">
        <f t="shared" ca="1" si="150"/>
        <v/>
      </c>
      <c r="R1184" s="29" t="e">
        <f ca="1"/>
        <v>#N/A</v>
      </c>
    </row>
    <row r="1185" spans="1:18" ht="15.75" x14ac:dyDescent="0.25">
      <c r="A1185" s="39" t="str">
        <f t="shared" ca="1" si="147"/>
        <v>valeur 1177</v>
      </c>
      <c r="B1185" s="65">
        <f t="shared" ca="1" si="144"/>
        <v>442</v>
      </c>
      <c r="H1185" s="48">
        <f t="shared" ca="1" si="145"/>
        <v>374</v>
      </c>
      <c r="I1185" s="48" t="str">
        <f t="shared" ca="1" si="151"/>
        <v/>
      </c>
      <c r="J1185" s="53" t="e">
        <f t="shared" ca="1" si="146"/>
        <v>#NUM!</v>
      </c>
      <c r="K1185" s="45">
        <f t="shared" ca="1" si="148"/>
        <v>0</v>
      </c>
      <c r="L1185" s="47"/>
      <c r="P1185" s="35" t="str">
        <f t="shared" ca="1" si="149"/>
        <v/>
      </c>
      <c r="Q1185" s="35" t="str">
        <f t="shared" ca="1" si="150"/>
        <v/>
      </c>
      <c r="R1185" s="29" t="e">
        <f ca="1"/>
        <v>#N/A</v>
      </c>
    </row>
    <row r="1186" spans="1:18" ht="15.75" x14ac:dyDescent="0.25">
      <c r="A1186" s="39" t="str">
        <f t="shared" ca="1" si="147"/>
        <v>valeur 1178</v>
      </c>
      <c r="B1186" s="65">
        <f t="shared" ca="1" si="144"/>
        <v>477</v>
      </c>
      <c r="H1186" s="48">
        <f t="shared" ca="1" si="145"/>
        <v>374</v>
      </c>
      <c r="I1186" s="48" t="str">
        <f t="shared" ca="1" si="151"/>
        <v/>
      </c>
      <c r="J1186" s="53" t="e">
        <f t="shared" ca="1" si="146"/>
        <v>#NUM!</v>
      </c>
      <c r="K1186" s="45">
        <f t="shared" ca="1" si="148"/>
        <v>0</v>
      </c>
      <c r="L1186" s="47"/>
      <c r="P1186" s="35" t="str">
        <f t="shared" ca="1" si="149"/>
        <v/>
      </c>
      <c r="Q1186" s="35" t="str">
        <f t="shared" ca="1" si="150"/>
        <v/>
      </c>
      <c r="R1186" s="29" t="e">
        <f ca="1"/>
        <v>#N/A</v>
      </c>
    </row>
    <row r="1187" spans="1:18" ht="15.75" x14ac:dyDescent="0.25">
      <c r="A1187" s="39" t="str">
        <f t="shared" ca="1" si="147"/>
        <v>valeur 1179</v>
      </c>
      <c r="B1187" s="65">
        <f t="shared" ca="1" si="144"/>
        <v>324</v>
      </c>
      <c r="H1187" s="48">
        <f t="shared" ca="1" si="145"/>
        <v>375</v>
      </c>
      <c r="I1187" s="48">
        <f t="shared" ca="1" si="151"/>
        <v>375</v>
      </c>
      <c r="J1187" s="53" t="e">
        <f t="shared" ca="1" si="146"/>
        <v>#NUM!</v>
      </c>
      <c r="K1187" s="45">
        <f t="shared" ca="1" si="148"/>
        <v>0</v>
      </c>
      <c r="L1187" s="47"/>
      <c r="P1187" s="35" t="str">
        <f t="shared" ca="1" si="149"/>
        <v/>
      </c>
      <c r="Q1187" s="35" t="str">
        <f t="shared" ca="1" si="150"/>
        <v/>
      </c>
      <c r="R1187" s="29" t="e">
        <f ca="1"/>
        <v>#N/A</v>
      </c>
    </row>
    <row r="1188" spans="1:18" ht="15.75" x14ac:dyDescent="0.25">
      <c r="A1188" s="39" t="str">
        <f t="shared" ca="1" si="147"/>
        <v>valeur 1180</v>
      </c>
      <c r="B1188" s="65">
        <f t="shared" ca="1" si="144"/>
        <v>410</v>
      </c>
      <c r="H1188" s="48">
        <f t="shared" ca="1" si="145"/>
        <v>375</v>
      </c>
      <c r="I1188" s="48" t="str">
        <f t="shared" ca="1" si="151"/>
        <v/>
      </c>
      <c r="J1188" s="53" t="e">
        <f t="shared" ca="1" si="146"/>
        <v>#NUM!</v>
      </c>
      <c r="K1188" s="45">
        <f t="shared" ca="1" si="148"/>
        <v>0</v>
      </c>
      <c r="L1188" s="47"/>
      <c r="P1188" s="35" t="str">
        <f t="shared" ca="1" si="149"/>
        <v/>
      </c>
      <c r="Q1188" s="35" t="str">
        <f t="shared" ca="1" si="150"/>
        <v/>
      </c>
      <c r="R1188" s="29" t="e">
        <f ca="1"/>
        <v>#N/A</v>
      </c>
    </row>
    <row r="1189" spans="1:18" ht="15.75" x14ac:dyDescent="0.25">
      <c r="A1189" s="39" t="str">
        <f t="shared" ca="1" si="147"/>
        <v>valeur 1181</v>
      </c>
      <c r="B1189" s="65">
        <f t="shared" ca="1" si="144"/>
        <v>432</v>
      </c>
      <c r="H1189" s="48">
        <f t="shared" ca="1" si="145"/>
        <v>375</v>
      </c>
      <c r="I1189" s="48" t="str">
        <f t="shared" ca="1" si="151"/>
        <v/>
      </c>
      <c r="J1189" s="53" t="e">
        <f t="shared" ca="1" si="146"/>
        <v>#NUM!</v>
      </c>
      <c r="K1189" s="45">
        <f t="shared" ca="1" si="148"/>
        <v>0</v>
      </c>
      <c r="L1189" s="47"/>
      <c r="P1189" s="35" t="str">
        <f t="shared" ca="1" si="149"/>
        <v/>
      </c>
      <c r="Q1189" s="35" t="str">
        <f t="shared" ca="1" si="150"/>
        <v/>
      </c>
      <c r="R1189" s="29" t="e">
        <f ca="1"/>
        <v>#N/A</v>
      </c>
    </row>
    <row r="1190" spans="1:18" ht="15.75" x14ac:dyDescent="0.25">
      <c r="A1190" s="39" t="str">
        <f t="shared" ca="1" si="147"/>
        <v>valeur 1182</v>
      </c>
      <c r="B1190" s="65">
        <f t="shared" ca="1" si="144"/>
        <v>499</v>
      </c>
      <c r="H1190" s="48">
        <f t="shared" ca="1" si="145"/>
        <v>375</v>
      </c>
      <c r="I1190" s="48" t="str">
        <f t="shared" ca="1" si="151"/>
        <v/>
      </c>
      <c r="J1190" s="53" t="e">
        <f t="shared" ca="1" si="146"/>
        <v>#NUM!</v>
      </c>
      <c r="K1190" s="45">
        <f t="shared" ca="1" si="148"/>
        <v>0</v>
      </c>
      <c r="L1190" s="47"/>
      <c r="P1190" s="35" t="str">
        <f t="shared" ca="1" si="149"/>
        <v/>
      </c>
      <c r="Q1190" s="35" t="str">
        <f t="shared" ca="1" si="150"/>
        <v/>
      </c>
      <c r="R1190" s="29" t="e">
        <f ca="1"/>
        <v>#N/A</v>
      </c>
    </row>
    <row r="1191" spans="1:18" ht="15.75" x14ac:dyDescent="0.25">
      <c r="A1191" s="39" t="str">
        <f t="shared" ca="1" si="147"/>
        <v>valeur 1183</v>
      </c>
      <c r="B1191" s="65">
        <f t="shared" ca="1" si="144"/>
        <v>295</v>
      </c>
      <c r="H1191" s="48">
        <f t="shared" ca="1" si="145"/>
        <v>375</v>
      </c>
      <c r="I1191" s="48" t="str">
        <f t="shared" ca="1" si="151"/>
        <v/>
      </c>
      <c r="J1191" s="53" t="e">
        <f t="shared" ca="1" si="146"/>
        <v>#NUM!</v>
      </c>
      <c r="K1191" s="45">
        <f t="shared" ca="1" si="148"/>
        <v>0</v>
      </c>
      <c r="L1191" s="47"/>
      <c r="P1191" s="35" t="str">
        <f t="shared" ca="1" si="149"/>
        <v/>
      </c>
      <c r="Q1191" s="35" t="str">
        <f t="shared" ca="1" si="150"/>
        <v/>
      </c>
      <c r="R1191" s="29" t="e">
        <f ca="1"/>
        <v>#N/A</v>
      </c>
    </row>
    <row r="1192" spans="1:18" ht="15.75" x14ac:dyDescent="0.25">
      <c r="A1192" s="39" t="str">
        <f t="shared" ca="1" si="147"/>
        <v>valeur 1184</v>
      </c>
      <c r="B1192" s="65">
        <f t="shared" ca="1" si="144"/>
        <v>495</v>
      </c>
      <c r="H1192" s="48">
        <f t="shared" ca="1" si="145"/>
        <v>375</v>
      </c>
      <c r="I1192" s="48" t="str">
        <f t="shared" ca="1" si="151"/>
        <v/>
      </c>
      <c r="J1192" s="53" t="e">
        <f t="shared" ca="1" si="146"/>
        <v>#NUM!</v>
      </c>
      <c r="K1192" s="45">
        <f t="shared" ca="1" si="148"/>
        <v>0</v>
      </c>
      <c r="L1192" s="47"/>
      <c r="P1192" s="35" t="str">
        <f t="shared" ca="1" si="149"/>
        <v/>
      </c>
      <c r="Q1192" s="35" t="str">
        <f t="shared" ca="1" si="150"/>
        <v/>
      </c>
      <c r="R1192" s="29" t="e">
        <f ca="1"/>
        <v>#N/A</v>
      </c>
    </row>
    <row r="1193" spans="1:18" ht="15.75" x14ac:dyDescent="0.25">
      <c r="A1193" s="39" t="str">
        <f t="shared" ca="1" si="147"/>
        <v>valeur 1185</v>
      </c>
      <c r="B1193" s="65">
        <f t="shared" ca="1" si="144"/>
        <v>251</v>
      </c>
      <c r="H1193" s="48">
        <f t="shared" ca="1" si="145"/>
        <v>375</v>
      </c>
      <c r="I1193" s="48" t="str">
        <f t="shared" ca="1" si="151"/>
        <v/>
      </c>
      <c r="J1193" s="53" t="e">
        <f t="shared" ca="1" si="146"/>
        <v>#NUM!</v>
      </c>
      <c r="K1193" s="45">
        <f t="shared" ca="1" si="148"/>
        <v>0</v>
      </c>
      <c r="L1193" s="47"/>
      <c r="P1193" s="35" t="str">
        <f t="shared" ca="1" si="149"/>
        <v/>
      </c>
      <c r="Q1193" s="35" t="str">
        <f t="shared" ca="1" si="150"/>
        <v/>
      </c>
      <c r="R1193" s="29" t="e">
        <f ca="1"/>
        <v>#N/A</v>
      </c>
    </row>
    <row r="1194" spans="1:18" ht="15.75" x14ac:dyDescent="0.25">
      <c r="A1194" s="39" t="str">
        <f t="shared" ca="1" si="147"/>
        <v>valeur 1186</v>
      </c>
      <c r="B1194" s="65">
        <f t="shared" ca="1" si="144"/>
        <v>432</v>
      </c>
      <c r="H1194" s="48">
        <f t="shared" ca="1" si="145"/>
        <v>375</v>
      </c>
      <c r="I1194" s="48" t="str">
        <f t="shared" ca="1" si="151"/>
        <v/>
      </c>
      <c r="J1194" s="53" t="e">
        <f t="shared" ca="1" si="146"/>
        <v>#NUM!</v>
      </c>
      <c r="K1194" s="45">
        <f t="shared" ca="1" si="148"/>
        <v>0</v>
      </c>
      <c r="L1194" s="47"/>
      <c r="P1194" s="35" t="str">
        <f t="shared" ca="1" si="149"/>
        <v/>
      </c>
      <c r="Q1194" s="35" t="str">
        <f t="shared" ca="1" si="150"/>
        <v/>
      </c>
      <c r="R1194" s="29" t="e">
        <f ca="1"/>
        <v>#N/A</v>
      </c>
    </row>
    <row r="1195" spans="1:18" ht="15.75" x14ac:dyDescent="0.25">
      <c r="A1195" s="39" t="str">
        <f t="shared" ca="1" si="147"/>
        <v>valeur 1187</v>
      </c>
      <c r="B1195" s="65">
        <f t="shared" ca="1" si="144"/>
        <v>290</v>
      </c>
      <c r="H1195" s="48">
        <f t="shared" ca="1" si="145"/>
        <v>375</v>
      </c>
      <c r="I1195" s="48" t="str">
        <f t="shared" ca="1" si="151"/>
        <v/>
      </c>
      <c r="J1195" s="53" t="e">
        <f t="shared" ca="1" si="146"/>
        <v>#NUM!</v>
      </c>
      <c r="K1195" s="45">
        <f t="shared" ca="1" si="148"/>
        <v>0</v>
      </c>
      <c r="L1195" s="47"/>
      <c r="P1195" s="35" t="str">
        <f t="shared" ca="1" si="149"/>
        <v/>
      </c>
      <c r="Q1195" s="35" t="str">
        <f t="shared" ca="1" si="150"/>
        <v/>
      </c>
      <c r="R1195" s="29" t="e">
        <f ca="1"/>
        <v>#N/A</v>
      </c>
    </row>
    <row r="1196" spans="1:18" ht="15.75" x14ac:dyDescent="0.25">
      <c r="A1196" s="39" t="str">
        <f t="shared" ca="1" si="147"/>
        <v>valeur 1188</v>
      </c>
      <c r="B1196" s="65">
        <f t="shared" ca="1" si="144"/>
        <v>369</v>
      </c>
      <c r="H1196" s="48">
        <f t="shared" ca="1" si="145"/>
        <v>375</v>
      </c>
      <c r="I1196" s="48" t="str">
        <f t="shared" ca="1" si="151"/>
        <v/>
      </c>
      <c r="J1196" s="53" t="e">
        <f t="shared" ca="1" si="146"/>
        <v>#NUM!</v>
      </c>
      <c r="K1196" s="45">
        <f t="shared" ca="1" si="148"/>
        <v>0</v>
      </c>
      <c r="L1196" s="47"/>
      <c r="P1196" s="35" t="str">
        <f t="shared" ca="1" si="149"/>
        <v/>
      </c>
      <c r="Q1196" s="35" t="str">
        <f t="shared" ca="1" si="150"/>
        <v/>
      </c>
      <c r="R1196" s="29" t="e">
        <f ca="1"/>
        <v>#N/A</v>
      </c>
    </row>
    <row r="1197" spans="1:18" ht="15.75" x14ac:dyDescent="0.25">
      <c r="A1197" s="39" t="str">
        <f t="shared" ca="1" si="147"/>
        <v>valeur 1189</v>
      </c>
      <c r="B1197" s="65">
        <f t="shared" ca="1" si="144"/>
        <v>458</v>
      </c>
      <c r="H1197" s="48">
        <f t="shared" ca="1" si="145"/>
        <v>376</v>
      </c>
      <c r="I1197" s="48">
        <f t="shared" ca="1" si="151"/>
        <v>376</v>
      </c>
      <c r="J1197" s="53" t="e">
        <f t="shared" ca="1" si="146"/>
        <v>#NUM!</v>
      </c>
      <c r="K1197" s="45">
        <f t="shared" ca="1" si="148"/>
        <v>0</v>
      </c>
      <c r="L1197" s="47"/>
      <c r="P1197" s="35" t="str">
        <f t="shared" ca="1" si="149"/>
        <v/>
      </c>
      <c r="Q1197" s="35" t="str">
        <f t="shared" ca="1" si="150"/>
        <v/>
      </c>
      <c r="R1197" s="29" t="e">
        <f ca="1"/>
        <v>#N/A</v>
      </c>
    </row>
    <row r="1198" spans="1:18" ht="15.75" x14ac:dyDescent="0.25">
      <c r="A1198" s="39" t="str">
        <f t="shared" ca="1" si="147"/>
        <v>valeur 1190</v>
      </c>
      <c r="B1198" s="65">
        <f t="shared" ca="1" si="144"/>
        <v>411</v>
      </c>
      <c r="H1198" s="48">
        <f t="shared" ca="1" si="145"/>
        <v>376</v>
      </c>
      <c r="I1198" s="48" t="str">
        <f t="shared" ca="1" si="151"/>
        <v/>
      </c>
      <c r="J1198" s="53" t="e">
        <f t="shared" ca="1" si="146"/>
        <v>#NUM!</v>
      </c>
      <c r="K1198" s="45">
        <f t="shared" ca="1" si="148"/>
        <v>0</v>
      </c>
      <c r="L1198" s="47"/>
      <c r="P1198" s="35" t="str">
        <f t="shared" ca="1" si="149"/>
        <v/>
      </c>
      <c r="Q1198" s="35" t="str">
        <f t="shared" ca="1" si="150"/>
        <v/>
      </c>
      <c r="R1198" s="29" t="e">
        <f ca="1"/>
        <v>#N/A</v>
      </c>
    </row>
    <row r="1199" spans="1:18" ht="15.75" x14ac:dyDescent="0.25">
      <c r="A1199" s="39" t="str">
        <f t="shared" ca="1" si="147"/>
        <v>valeur 1191</v>
      </c>
      <c r="B1199" s="65">
        <f t="shared" ca="1" si="144"/>
        <v>480</v>
      </c>
      <c r="H1199" s="48">
        <f t="shared" ca="1" si="145"/>
        <v>376</v>
      </c>
      <c r="I1199" s="48" t="str">
        <f t="shared" ca="1" si="151"/>
        <v/>
      </c>
      <c r="J1199" s="53" t="e">
        <f t="shared" ca="1" si="146"/>
        <v>#NUM!</v>
      </c>
      <c r="K1199" s="45">
        <f t="shared" ca="1" si="148"/>
        <v>0</v>
      </c>
      <c r="L1199" s="47"/>
      <c r="P1199" s="35" t="str">
        <f t="shared" ca="1" si="149"/>
        <v/>
      </c>
      <c r="Q1199" s="35" t="str">
        <f t="shared" ca="1" si="150"/>
        <v/>
      </c>
      <c r="R1199" s="29" t="e">
        <f ca="1"/>
        <v>#N/A</v>
      </c>
    </row>
    <row r="1200" spans="1:18" ht="15.75" x14ac:dyDescent="0.25">
      <c r="A1200" s="39" t="str">
        <f t="shared" ca="1" si="147"/>
        <v>valeur 1192</v>
      </c>
      <c r="B1200" s="65">
        <f t="shared" ca="1" si="144"/>
        <v>409</v>
      </c>
      <c r="H1200" s="48">
        <f t="shared" ca="1" si="145"/>
        <v>376</v>
      </c>
      <c r="I1200" s="48" t="str">
        <f t="shared" ca="1" si="151"/>
        <v/>
      </c>
      <c r="J1200" s="53" t="e">
        <f t="shared" ca="1" si="146"/>
        <v>#NUM!</v>
      </c>
      <c r="K1200" s="45">
        <f t="shared" ca="1" si="148"/>
        <v>0</v>
      </c>
      <c r="L1200" s="47"/>
      <c r="P1200" s="35" t="str">
        <f t="shared" ca="1" si="149"/>
        <v/>
      </c>
      <c r="Q1200" s="35" t="str">
        <f t="shared" ca="1" si="150"/>
        <v/>
      </c>
      <c r="R1200" s="29" t="e">
        <f ca="1"/>
        <v>#N/A</v>
      </c>
    </row>
    <row r="1201" spans="1:18" ht="15.75" x14ac:dyDescent="0.25">
      <c r="A1201" s="39" t="str">
        <f t="shared" ca="1" si="147"/>
        <v>valeur 1193</v>
      </c>
      <c r="B1201" s="65">
        <f t="shared" ca="1" si="144"/>
        <v>342</v>
      </c>
      <c r="H1201" s="48">
        <f t="shared" ca="1" si="145"/>
        <v>376</v>
      </c>
      <c r="I1201" s="48" t="str">
        <f t="shared" ca="1" si="151"/>
        <v/>
      </c>
      <c r="J1201" s="53" t="e">
        <f t="shared" ca="1" si="146"/>
        <v>#NUM!</v>
      </c>
      <c r="K1201" s="45">
        <f t="shared" ca="1" si="148"/>
        <v>0</v>
      </c>
      <c r="L1201" s="47"/>
      <c r="P1201" s="35" t="str">
        <f t="shared" ca="1" si="149"/>
        <v/>
      </c>
      <c r="Q1201" s="35" t="str">
        <f t="shared" ca="1" si="150"/>
        <v/>
      </c>
      <c r="R1201" s="29" t="e">
        <f ca="1"/>
        <v>#N/A</v>
      </c>
    </row>
    <row r="1202" spans="1:18" ht="15.75" x14ac:dyDescent="0.25">
      <c r="A1202" s="39" t="str">
        <f t="shared" ca="1" si="147"/>
        <v>valeur 1194</v>
      </c>
      <c r="B1202" s="65">
        <f t="shared" ca="1" si="144"/>
        <v>265</v>
      </c>
      <c r="H1202" s="48">
        <f t="shared" ca="1" si="145"/>
        <v>376</v>
      </c>
      <c r="I1202" s="48" t="str">
        <f t="shared" ca="1" si="151"/>
        <v/>
      </c>
      <c r="J1202" s="53" t="e">
        <f t="shared" ca="1" si="146"/>
        <v>#NUM!</v>
      </c>
      <c r="K1202" s="45">
        <f t="shared" ca="1" si="148"/>
        <v>0</v>
      </c>
      <c r="L1202" s="47"/>
      <c r="P1202" s="35" t="str">
        <f t="shared" ca="1" si="149"/>
        <v/>
      </c>
      <c r="Q1202" s="35" t="str">
        <f t="shared" ca="1" si="150"/>
        <v/>
      </c>
      <c r="R1202" s="29" t="e">
        <f ca="1"/>
        <v>#N/A</v>
      </c>
    </row>
    <row r="1203" spans="1:18" ht="15.75" x14ac:dyDescent="0.25">
      <c r="A1203" s="39" t="str">
        <f t="shared" ca="1" si="147"/>
        <v>valeur 1195</v>
      </c>
      <c r="B1203" s="65">
        <f t="shared" ca="1" si="144"/>
        <v>383</v>
      </c>
      <c r="H1203" s="48">
        <f t="shared" ca="1" si="145"/>
        <v>376</v>
      </c>
      <c r="I1203" s="48" t="str">
        <f t="shared" ca="1" si="151"/>
        <v/>
      </c>
      <c r="J1203" s="53" t="e">
        <f t="shared" ca="1" si="146"/>
        <v>#NUM!</v>
      </c>
      <c r="K1203" s="45">
        <f t="shared" ca="1" si="148"/>
        <v>0</v>
      </c>
      <c r="L1203" s="47"/>
      <c r="P1203" s="35" t="str">
        <f t="shared" ca="1" si="149"/>
        <v/>
      </c>
      <c r="Q1203" s="35" t="str">
        <f t="shared" ca="1" si="150"/>
        <v/>
      </c>
      <c r="R1203" s="29" t="e">
        <f ca="1"/>
        <v>#N/A</v>
      </c>
    </row>
    <row r="1204" spans="1:18" ht="15.75" x14ac:dyDescent="0.25">
      <c r="A1204" s="39" t="str">
        <f t="shared" ca="1" si="147"/>
        <v>valeur 1196</v>
      </c>
      <c r="B1204" s="65">
        <f t="shared" ca="1" si="144"/>
        <v>483</v>
      </c>
      <c r="H1204" s="48">
        <f t="shared" ca="1" si="145"/>
        <v>376</v>
      </c>
      <c r="I1204" s="48" t="str">
        <f t="shared" ca="1" si="151"/>
        <v/>
      </c>
      <c r="J1204" s="53" t="e">
        <f t="shared" ca="1" si="146"/>
        <v>#NUM!</v>
      </c>
      <c r="K1204" s="45">
        <f t="shared" ca="1" si="148"/>
        <v>0</v>
      </c>
      <c r="L1204" s="47"/>
      <c r="P1204" s="35" t="str">
        <f t="shared" ca="1" si="149"/>
        <v/>
      </c>
      <c r="Q1204" s="35" t="str">
        <f t="shared" ca="1" si="150"/>
        <v/>
      </c>
      <c r="R1204" s="29" t="e">
        <f ca="1"/>
        <v>#N/A</v>
      </c>
    </row>
    <row r="1205" spans="1:18" ht="15.75" x14ac:dyDescent="0.25">
      <c r="A1205" s="39" t="str">
        <f t="shared" ca="1" si="147"/>
        <v>valeur 1197</v>
      </c>
      <c r="B1205" s="65">
        <f t="shared" ca="1" si="144"/>
        <v>403</v>
      </c>
      <c r="H1205" s="48">
        <f t="shared" ca="1" si="145"/>
        <v>377</v>
      </c>
      <c r="I1205" s="48">
        <f t="shared" ca="1" si="151"/>
        <v>377</v>
      </c>
      <c r="J1205" s="53" t="e">
        <f t="shared" ca="1" si="146"/>
        <v>#NUM!</v>
      </c>
      <c r="K1205" s="45">
        <f t="shared" ca="1" si="148"/>
        <v>0</v>
      </c>
      <c r="L1205" s="47"/>
      <c r="P1205" s="35" t="str">
        <f t="shared" ca="1" si="149"/>
        <v/>
      </c>
      <c r="Q1205" s="35" t="str">
        <f t="shared" ca="1" si="150"/>
        <v/>
      </c>
      <c r="R1205" s="29" t="e">
        <f ca="1"/>
        <v>#N/A</v>
      </c>
    </row>
    <row r="1206" spans="1:18" ht="15.75" x14ac:dyDescent="0.25">
      <c r="A1206" s="39" t="str">
        <f t="shared" ca="1" si="147"/>
        <v>valeur 1198</v>
      </c>
      <c r="B1206" s="65">
        <f t="shared" ca="1" si="144"/>
        <v>302</v>
      </c>
      <c r="H1206" s="48">
        <f t="shared" ca="1" si="145"/>
        <v>377</v>
      </c>
      <c r="I1206" s="48" t="str">
        <f t="shared" ca="1" si="151"/>
        <v/>
      </c>
      <c r="J1206" s="53" t="e">
        <f t="shared" ca="1" si="146"/>
        <v>#NUM!</v>
      </c>
      <c r="K1206" s="45">
        <f t="shared" ca="1" si="148"/>
        <v>0</v>
      </c>
      <c r="L1206" s="47"/>
      <c r="P1206" s="35" t="str">
        <f t="shared" ca="1" si="149"/>
        <v/>
      </c>
      <c r="Q1206" s="35" t="str">
        <f t="shared" ca="1" si="150"/>
        <v/>
      </c>
      <c r="R1206" s="29" t="e">
        <f ca="1"/>
        <v>#N/A</v>
      </c>
    </row>
    <row r="1207" spans="1:18" ht="15.75" x14ac:dyDescent="0.25">
      <c r="A1207" s="39" t="str">
        <f t="shared" ca="1" si="147"/>
        <v>valeur 1199</v>
      </c>
      <c r="B1207" s="65">
        <f t="shared" ca="1" si="144"/>
        <v>427</v>
      </c>
      <c r="H1207" s="48">
        <f t="shared" ca="1" si="145"/>
        <v>377</v>
      </c>
      <c r="I1207" s="48" t="str">
        <f t="shared" ca="1" si="151"/>
        <v/>
      </c>
      <c r="J1207" s="53" t="e">
        <f t="shared" ca="1" si="146"/>
        <v>#NUM!</v>
      </c>
      <c r="K1207" s="45">
        <f t="shared" ca="1" si="148"/>
        <v>0</v>
      </c>
      <c r="L1207" s="47"/>
      <c r="P1207" s="35" t="str">
        <f t="shared" ca="1" si="149"/>
        <v/>
      </c>
      <c r="Q1207" s="35" t="str">
        <f t="shared" ca="1" si="150"/>
        <v/>
      </c>
      <c r="R1207" s="29" t="e">
        <f ca="1"/>
        <v>#N/A</v>
      </c>
    </row>
    <row r="1208" spans="1:18" ht="15.75" x14ac:dyDescent="0.25">
      <c r="A1208" s="39" t="str">
        <f t="shared" ca="1" si="147"/>
        <v>valeur 1200</v>
      </c>
      <c r="B1208" s="65">
        <f t="shared" ca="1" si="144"/>
        <v>393</v>
      </c>
      <c r="H1208" s="48">
        <f t="shared" ca="1" si="145"/>
        <v>378</v>
      </c>
      <c r="I1208" s="48">
        <f t="shared" ca="1" si="151"/>
        <v>378</v>
      </c>
      <c r="J1208" s="53" t="e">
        <f t="shared" ca="1" si="146"/>
        <v>#NUM!</v>
      </c>
      <c r="K1208" s="45">
        <f t="shared" ca="1" si="148"/>
        <v>0</v>
      </c>
      <c r="L1208" s="47"/>
      <c r="P1208" s="35" t="str">
        <f t="shared" ca="1" si="149"/>
        <v/>
      </c>
      <c r="Q1208" s="35" t="str">
        <f t="shared" ca="1" si="150"/>
        <v/>
      </c>
      <c r="R1208" s="29" t="e">
        <f ca="1"/>
        <v>#N/A</v>
      </c>
    </row>
    <row r="1209" spans="1:18" ht="15.75" x14ac:dyDescent="0.25">
      <c r="A1209" s="39" t="str">
        <f t="shared" ca="1" si="147"/>
        <v>valeur 1201</v>
      </c>
      <c r="B1209" s="65">
        <f t="shared" ca="1" si="144"/>
        <v>345</v>
      </c>
      <c r="H1209" s="48">
        <f t="shared" ca="1" si="145"/>
        <v>378</v>
      </c>
      <c r="I1209" s="48" t="str">
        <f t="shared" ca="1" si="151"/>
        <v/>
      </c>
      <c r="J1209" s="53" t="e">
        <f t="shared" ca="1" si="146"/>
        <v>#NUM!</v>
      </c>
      <c r="K1209" s="45">
        <f t="shared" ca="1" si="148"/>
        <v>0</v>
      </c>
      <c r="L1209" s="47"/>
      <c r="P1209" s="35" t="str">
        <f t="shared" ca="1" si="149"/>
        <v/>
      </c>
      <c r="Q1209" s="35" t="str">
        <f t="shared" ca="1" si="150"/>
        <v/>
      </c>
      <c r="R1209" s="29" t="e">
        <f ca="1"/>
        <v>#N/A</v>
      </c>
    </row>
    <row r="1210" spans="1:18" ht="15.75" x14ac:dyDescent="0.25">
      <c r="A1210" s="39" t="str">
        <f t="shared" ca="1" si="147"/>
        <v>valeur 1202</v>
      </c>
      <c r="B1210" s="65">
        <f t="shared" ca="1" si="144"/>
        <v>301</v>
      </c>
      <c r="H1210" s="48">
        <f t="shared" ca="1" si="145"/>
        <v>378</v>
      </c>
      <c r="I1210" s="48" t="str">
        <f t="shared" ca="1" si="151"/>
        <v/>
      </c>
      <c r="J1210" s="53" t="e">
        <f t="shared" ca="1" si="146"/>
        <v>#NUM!</v>
      </c>
      <c r="K1210" s="45">
        <f t="shared" ca="1" si="148"/>
        <v>0</v>
      </c>
      <c r="L1210" s="47"/>
      <c r="P1210" s="35" t="str">
        <f t="shared" ca="1" si="149"/>
        <v/>
      </c>
      <c r="Q1210" s="35" t="str">
        <f t="shared" ca="1" si="150"/>
        <v/>
      </c>
      <c r="R1210" s="29" t="e">
        <f ca="1"/>
        <v>#N/A</v>
      </c>
    </row>
    <row r="1211" spans="1:18" ht="15.75" x14ac:dyDescent="0.25">
      <c r="A1211" s="39" t="str">
        <f t="shared" ca="1" si="147"/>
        <v>valeur 1203</v>
      </c>
      <c r="B1211" s="65">
        <f t="shared" ca="1" si="144"/>
        <v>206</v>
      </c>
      <c r="H1211" s="48">
        <f t="shared" ca="1" si="145"/>
        <v>378</v>
      </c>
      <c r="I1211" s="48" t="str">
        <f t="shared" ca="1" si="151"/>
        <v/>
      </c>
      <c r="J1211" s="53" t="e">
        <f t="shared" ca="1" si="146"/>
        <v>#NUM!</v>
      </c>
      <c r="K1211" s="45">
        <f t="shared" ca="1" si="148"/>
        <v>0</v>
      </c>
      <c r="L1211" s="47"/>
      <c r="P1211" s="35" t="str">
        <f t="shared" ca="1" si="149"/>
        <v/>
      </c>
      <c r="Q1211" s="35" t="str">
        <f t="shared" ca="1" si="150"/>
        <v/>
      </c>
      <c r="R1211" s="29" t="e">
        <f ca="1"/>
        <v>#N/A</v>
      </c>
    </row>
    <row r="1212" spans="1:18" ht="15.75" x14ac:dyDescent="0.25">
      <c r="A1212" s="39" t="str">
        <f t="shared" ca="1" si="147"/>
        <v>valeur 1204</v>
      </c>
      <c r="B1212" s="65">
        <f t="shared" ca="1" si="144"/>
        <v>228</v>
      </c>
      <c r="H1212" s="48">
        <f t="shared" ca="1" si="145"/>
        <v>378</v>
      </c>
      <c r="I1212" s="48" t="str">
        <f t="shared" ca="1" si="151"/>
        <v/>
      </c>
      <c r="J1212" s="53" t="e">
        <f t="shared" ca="1" si="146"/>
        <v>#NUM!</v>
      </c>
      <c r="K1212" s="45">
        <f t="shared" ca="1" si="148"/>
        <v>0</v>
      </c>
      <c r="L1212" s="47"/>
      <c r="P1212" s="35" t="str">
        <f t="shared" ca="1" si="149"/>
        <v/>
      </c>
      <c r="Q1212" s="35" t="str">
        <f t="shared" ca="1" si="150"/>
        <v/>
      </c>
      <c r="R1212" s="29" t="e">
        <f ca="1"/>
        <v>#N/A</v>
      </c>
    </row>
    <row r="1213" spans="1:18" ht="15.75" x14ac:dyDescent="0.25">
      <c r="A1213" s="39" t="str">
        <f t="shared" ca="1" si="147"/>
        <v>valeur 1205</v>
      </c>
      <c r="B1213" s="65">
        <f t="shared" ca="1" si="144"/>
        <v>450</v>
      </c>
      <c r="H1213" s="48">
        <f t="shared" ca="1" si="145"/>
        <v>378</v>
      </c>
      <c r="I1213" s="48" t="str">
        <f t="shared" ca="1" si="151"/>
        <v/>
      </c>
      <c r="J1213" s="53" t="e">
        <f t="shared" ca="1" si="146"/>
        <v>#NUM!</v>
      </c>
      <c r="K1213" s="45">
        <f t="shared" ca="1" si="148"/>
        <v>0</v>
      </c>
      <c r="L1213" s="47"/>
      <c r="P1213" s="35" t="str">
        <f t="shared" ca="1" si="149"/>
        <v/>
      </c>
      <c r="Q1213" s="35" t="str">
        <f t="shared" ca="1" si="150"/>
        <v/>
      </c>
      <c r="R1213" s="29" t="e">
        <f ca="1"/>
        <v>#N/A</v>
      </c>
    </row>
    <row r="1214" spans="1:18" ht="15.75" x14ac:dyDescent="0.25">
      <c r="A1214" s="39" t="str">
        <f t="shared" ca="1" si="147"/>
        <v>valeur 1206</v>
      </c>
      <c r="B1214" s="65">
        <f t="shared" ca="1" si="144"/>
        <v>273</v>
      </c>
      <c r="H1214" s="48">
        <f t="shared" ca="1" si="145"/>
        <v>378</v>
      </c>
      <c r="I1214" s="48" t="str">
        <f t="shared" ca="1" si="151"/>
        <v/>
      </c>
      <c r="J1214" s="53" t="e">
        <f t="shared" ca="1" si="146"/>
        <v>#NUM!</v>
      </c>
      <c r="K1214" s="45">
        <f t="shared" ca="1" si="148"/>
        <v>0</v>
      </c>
      <c r="L1214" s="47"/>
      <c r="P1214" s="35" t="str">
        <f t="shared" ca="1" si="149"/>
        <v/>
      </c>
      <c r="Q1214" s="35" t="str">
        <f t="shared" ca="1" si="150"/>
        <v/>
      </c>
      <c r="R1214" s="29" t="e">
        <f ca="1"/>
        <v>#N/A</v>
      </c>
    </row>
    <row r="1215" spans="1:18" ht="15.75" x14ac:dyDescent="0.25">
      <c r="A1215" s="39" t="str">
        <f t="shared" ca="1" si="147"/>
        <v>valeur 1207</v>
      </c>
      <c r="B1215" s="65">
        <f t="shared" ca="1" si="144"/>
        <v>456</v>
      </c>
      <c r="H1215" s="48">
        <f t="shared" ca="1" si="145"/>
        <v>379</v>
      </c>
      <c r="I1215" s="48">
        <f t="shared" ca="1" si="151"/>
        <v>379</v>
      </c>
      <c r="J1215" s="53" t="e">
        <f t="shared" ca="1" si="146"/>
        <v>#NUM!</v>
      </c>
      <c r="K1215" s="45">
        <f t="shared" ca="1" si="148"/>
        <v>0</v>
      </c>
      <c r="L1215" s="47"/>
      <c r="P1215" s="35" t="str">
        <f t="shared" ca="1" si="149"/>
        <v/>
      </c>
      <c r="Q1215" s="35" t="str">
        <f t="shared" ca="1" si="150"/>
        <v/>
      </c>
      <c r="R1215" s="29" t="e">
        <f ca="1"/>
        <v>#N/A</v>
      </c>
    </row>
    <row r="1216" spans="1:18" ht="15.75" x14ac:dyDescent="0.25">
      <c r="A1216" s="39" t="str">
        <f t="shared" ca="1" si="147"/>
        <v>valeur 1208</v>
      </c>
      <c r="B1216" s="65">
        <f t="shared" ca="1" si="144"/>
        <v>429</v>
      </c>
      <c r="H1216" s="48">
        <f t="shared" ca="1" si="145"/>
        <v>379</v>
      </c>
      <c r="I1216" s="48" t="str">
        <f t="shared" ca="1" si="151"/>
        <v/>
      </c>
      <c r="J1216" s="53" t="e">
        <f t="shared" ca="1" si="146"/>
        <v>#NUM!</v>
      </c>
      <c r="K1216" s="45">
        <f t="shared" ca="1" si="148"/>
        <v>0</v>
      </c>
      <c r="L1216" s="47"/>
      <c r="P1216" s="35" t="str">
        <f t="shared" ca="1" si="149"/>
        <v/>
      </c>
      <c r="Q1216" s="35" t="str">
        <f t="shared" ca="1" si="150"/>
        <v/>
      </c>
      <c r="R1216" s="29" t="e">
        <f ca="1"/>
        <v>#N/A</v>
      </c>
    </row>
    <row r="1217" spans="1:18" ht="15.75" x14ac:dyDescent="0.25">
      <c r="A1217" s="39" t="str">
        <f t="shared" ca="1" si="147"/>
        <v>valeur 1209</v>
      </c>
      <c r="B1217" s="65">
        <f t="shared" ca="1" si="144"/>
        <v>428</v>
      </c>
      <c r="H1217" s="48">
        <f t="shared" ca="1" si="145"/>
        <v>379</v>
      </c>
      <c r="I1217" s="48" t="str">
        <f t="shared" ca="1" si="151"/>
        <v/>
      </c>
      <c r="J1217" s="53" t="e">
        <f t="shared" ca="1" si="146"/>
        <v>#NUM!</v>
      </c>
      <c r="K1217" s="45">
        <f t="shared" ca="1" si="148"/>
        <v>0</v>
      </c>
      <c r="L1217" s="47"/>
      <c r="P1217" s="35" t="str">
        <f t="shared" ca="1" si="149"/>
        <v/>
      </c>
      <c r="Q1217" s="35" t="str">
        <f t="shared" ca="1" si="150"/>
        <v/>
      </c>
      <c r="R1217" s="29" t="e">
        <f ca="1"/>
        <v>#N/A</v>
      </c>
    </row>
    <row r="1218" spans="1:18" ht="15.75" x14ac:dyDescent="0.25">
      <c r="A1218" s="39" t="str">
        <f t="shared" ca="1" si="147"/>
        <v>valeur 1210</v>
      </c>
      <c r="B1218" s="65">
        <f t="shared" ca="1" si="144"/>
        <v>249</v>
      </c>
      <c r="H1218" s="48">
        <f t="shared" ca="1" si="145"/>
        <v>379</v>
      </c>
      <c r="I1218" s="48" t="str">
        <f t="shared" ca="1" si="151"/>
        <v/>
      </c>
      <c r="J1218" s="53" t="e">
        <f t="shared" ca="1" si="146"/>
        <v>#NUM!</v>
      </c>
      <c r="K1218" s="45">
        <f t="shared" ca="1" si="148"/>
        <v>0</v>
      </c>
      <c r="L1218" s="47"/>
      <c r="P1218" s="35" t="str">
        <f t="shared" ca="1" si="149"/>
        <v/>
      </c>
      <c r="Q1218" s="35" t="str">
        <f t="shared" ca="1" si="150"/>
        <v/>
      </c>
      <c r="R1218" s="29" t="e">
        <f ca="1"/>
        <v>#N/A</v>
      </c>
    </row>
    <row r="1219" spans="1:18" ht="15.75" x14ac:dyDescent="0.25">
      <c r="A1219" s="39" t="str">
        <f t="shared" ca="1" si="147"/>
        <v>valeur 1211</v>
      </c>
      <c r="B1219" s="65">
        <f t="shared" ca="1" si="144"/>
        <v>419</v>
      </c>
      <c r="H1219" s="48">
        <f t="shared" ca="1" si="145"/>
        <v>379</v>
      </c>
      <c r="I1219" s="48" t="str">
        <f t="shared" ca="1" si="151"/>
        <v/>
      </c>
      <c r="J1219" s="53" t="e">
        <f t="shared" ca="1" si="146"/>
        <v>#NUM!</v>
      </c>
      <c r="K1219" s="45">
        <f t="shared" ca="1" si="148"/>
        <v>0</v>
      </c>
      <c r="L1219" s="47"/>
      <c r="P1219" s="35" t="str">
        <f t="shared" ca="1" si="149"/>
        <v/>
      </c>
      <c r="Q1219" s="35" t="str">
        <f t="shared" ca="1" si="150"/>
        <v/>
      </c>
      <c r="R1219" s="29" t="e">
        <f ca="1"/>
        <v>#N/A</v>
      </c>
    </row>
    <row r="1220" spans="1:18" ht="15.75" x14ac:dyDescent="0.25">
      <c r="A1220" s="39" t="str">
        <f t="shared" ca="1" si="147"/>
        <v>valeur 1212</v>
      </c>
      <c r="B1220" s="65">
        <f t="shared" ca="1" si="144"/>
        <v>336</v>
      </c>
      <c r="H1220" s="48">
        <f t="shared" ca="1" si="145"/>
        <v>379</v>
      </c>
      <c r="I1220" s="48" t="str">
        <f t="shared" ca="1" si="151"/>
        <v/>
      </c>
      <c r="J1220" s="53" t="e">
        <f t="shared" ca="1" si="146"/>
        <v>#NUM!</v>
      </c>
      <c r="K1220" s="45">
        <f t="shared" ca="1" si="148"/>
        <v>0</v>
      </c>
      <c r="L1220" s="47"/>
      <c r="P1220" s="35" t="str">
        <f t="shared" ca="1" si="149"/>
        <v/>
      </c>
      <c r="Q1220" s="35" t="str">
        <f t="shared" ca="1" si="150"/>
        <v/>
      </c>
      <c r="R1220" s="29" t="e">
        <f ca="1"/>
        <v>#N/A</v>
      </c>
    </row>
    <row r="1221" spans="1:18" ht="15.75" x14ac:dyDescent="0.25">
      <c r="A1221" s="39" t="str">
        <f t="shared" ca="1" si="147"/>
        <v>valeur 1213</v>
      </c>
      <c r="B1221" s="65">
        <f t="shared" ca="1" si="144"/>
        <v>482</v>
      </c>
      <c r="H1221" s="48">
        <f t="shared" ca="1" si="145"/>
        <v>380</v>
      </c>
      <c r="I1221" s="48">
        <f t="shared" ca="1" si="151"/>
        <v>380</v>
      </c>
      <c r="J1221" s="53" t="e">
        <f t="shared" ca="1" si="146"/>
        <v>#NUM!</v>
      </c>
      <c r="K1221" s="45">
        <f t="shared" ca="1" si="148"/>
        <v>0</v>
      </c>
      <c r="L1221" s="47"/>
      <c r="P1221" s="35" t="str">
        <f t="shared" ca="1" si="149"/>
        <v/>
      </c>
      <c r="Q1221" s="35" t="str">
        <f t="shared" ca="1" si="150"/>
        <v/>
      </c>
      <c r="R1221" s="29" t="e">
        <f ca="1"/>
        <v>#N/A</v>
      </c>
    </row>
    <row r="1222" spans="1:18" ht="15.75" x14ac:dyDescent="0.25">
      <c r="A1222" s="39" t="str">
        <f t="shared" ca="1" si="147"/>
        <v>valeur 1214</v>
      </c>
      <c r="B1222" s="65">
        <f t="shared" ca="1" si="144"/>
        <v>447</v>
      </c>
      <c r="H1222" s="48">
        <f t="shared" ca="1" si="145"/>
        <v>380</v>
      </c>
      <c r="I1222" s="48" t="str">
        <f t="shared" ca="1" si="151"/>
        <v/>
      </c>
      <c r="J1222" s="53" t="e">
        <f t="shared" ca="1" si="146"/>
        <v>#NUM!</v>
      </c>
      <c r="K1222" s="45">
        <f t="shared" ca="1" si="148"/>
        <v>0</v>
      </c>
      <c r="L1222" s="47"/>
      <c r="P1222" s="35" t="str">
        <f t="shared" ca="1" si="149"/>
        <v/>
      </c>
      <c r="Q1222" s="35" t="str">
        <f t="shared" ca="1" si="150"/>
        <v/>
      </c>
      <c r="R1222" s="29" t="e">
        <f ca="1"/>
        <v>#N/A</v>
      </c>
    </row>
    <row r="1223" spans="1:18" ht="15.75" x14ac:dyDescent="0.25">
      <c r="A1223" s="39" t="str">
        <f t="shared" ca="1" si="147"/>
        <v>valeur 1215</v>
      </c>
      <c r="B1223" s="65">
        <f t="shared" ca="1" si="144"/>
        <v>239</v>
      </c>
      <c r="H1223" s="48">
        <f t="shared" ca="1" si="145"/>
        <v>380</v>
      </c>
      <c r="I1223" s="48" t="str">
        <f t="shared" ca="1" si="151"/>
        <v/>
      </c>
      <c r="J1223" s="53" t="e">
        <f t="shared" ca="1" si="146"/>
        <v>#NUM!</v>
      </c>
      <c r="K1223" s="45">
        <f t="shared" ca="1" si="148"/>
        <v>0</v>
      </c>
      <c r="L1223" s="47"/>
      <c r="P1223" s="35" t="str">
        <f t="shared" ca="1" si="149"/>
        <v/>
      </c>
      <c r="Q1223" s="35" t="str">
        <f t="shared" ca="1" si="150"/>
        <v/>
      </c>
      <c r="R1223" s="29" t="e">
        <f ca="1"/>
        <v>#N/A</v>
      </c>
    </row>
    <row r="1224" spans="1:18" ht="15.75" x14ac:dyDescent="0.25">
      <c r="A1224" s="39" t="str">
        <f t="shared" ca="1" si="147"/>
        <v>valeur 1216</v>
      </c>
      <c r="B1224" s="65">
        <f t="shared" ca="1" si="144"/>
        <v>200</v>
      </c>
      <c r="H1224" s="48">
        <f t="shared" ca="1" si="145"/>
        <v>380</v>
      </c>
      <c r="I1224" s="48" t="str">
        <f t="shared" ca="1" si="151"/>
        <v/>
      </c>
      <c r="J1224" s="53" t="e">
        <f t="shared" ca="1" si="146"/>
        <v>#NUM!</v>
      </c>
      <c r="K1224" s="45">
        <f t="shared" ca="1" si="148"/>
        <v>0</v>
      </c>
      <c r="L1224" s="47"/>
      <c r="P1224" s="35" t="str">
        <f t="shared" ca="1" si="149"/>
        <v/>
      </c>
      <c r="Q1224" s="35" t="str">
        <f t="shared" ca="1" si="150"/>
        <v/>
      </c>
      <c r="R1224" s="29" t="e">
        <f ca="1"/>
        <v>#N/A</v>
      </c>
    </row>
    <row r="1225" spans="1:18" ht="15.75" x14ac:dyDescent="0.25">
      <c r="A1225" s="39" t="str">
        <f t="shared" ca="1" si="147"/>
        <v>valeur 1217</v>
      </c>
      <c r="B1225" s="65">
        <f t="shared" ref="B1225:B1288" ca="1" si="152">RANDBETWEEN(200,500)</f>
        <v>432</v>
      </c>
      <c r="H1225" s="48">
        <f t="shared" ref="H1225:H1288" ca="1" si="153" xml:space="preserve"> IFERROR(     (IF(  $L$6="Décroissant",  (LARGE($B$9:$B$2008, ROW()-8)),IF($L$6="Croissant",(SMALL($B$9:$B$2008, ROW()-8)),""))),"")</f>
        <v>380</v>
      </c>
      <c r="I1225" s="48" t="str">
        <f t="shared" ca="1" si="151"/>
        <v/>
      </c>
      <c r="J1225" s="53" t="e">
        <f t="shared" ref="J1225:J1288" ca="1" si="154">IF(  $L$6="Décroissant",  (LARGE($I$9:$I$2008, ROW()-8)),IF($L$6="Croissant",(SMALL($I$9:$I$2008, ROW()-8)),""))</f>
        <v>#NUM!</v>
      </c>
      <c r="K1225" s="45">
        <f t="shared" ca="1" si="148"/>
        <v>0</v>
      </c>
      <c r="L1225" s="47"/>
      <c r="P1225" s="35" t="str">
        <f t="shared" ca="1" si="149"/>
        <v/>
      </c>
      <c r="Q1225" s="35" t="str">
        <f t="shared" ca="1" si="150"/>
        <v/>
      </c>
      <c r="R1225" s="29" t="e">
        <f ca="1"/>
        <v>#N/A</v>
      </c>
    </row>
    <row r="1226" spans="1:18" ht="15.75" x14ac:dyDescent="0.25">
      <c r="A1226" s="39" t="str">
        <f t="shared" ref="A1226:A1289" ca="1" si="155" xml:space="preserve"> IF(  B1226&lt;&gt;"", ("valeur " &amp;ROW()-8),"")</f>
        <v>valeur 1218</v>
      </c>
      <c r="B1226" s="65">
        <f t="shared" ca="1" si="152"/>
        <v>312</v>
      </c>
      <c r="H1226" s="48">
        <f t="shared" ca="1" si="153"/>
        <v>380</v>
      </c>
      <c r="I1226" s="48" t="str">
        <f t="shared" ca="1" si="151"/>
        <v/>
      </c>
      <c r="J1226" s="53" t="e">
        <f t="shared" ca="1" si="154"/>
        <v>#NUM!</v>
      </c>
      <c r="K1226" s="45">
        <f t="shared" ref="K1226:K1289" ca="1" si="156">COUNTIF($B$9:$B$2008,J1226)</f>
        <v>0</v>
      </c>
      <c r="L1226" s="47"/>
      <c r="P1226" s="35" t="str">
        <f t="shared" ref="P1226:P1289" ca="1" si="157" xml:space="preserve"> IFERROR(   (IF(P1225+$U$9&gt;MAX($B$9:$B$10008),"",$U$9+P1225)),"")</f>
        <v/>
      </c>
      <c r="Q1226" s="35" t="str">
        <f t="shared" ref="Q1226:Q1289" ca="1" si="158" xml:space="preserve"> IFERROR(( IF(  P1226+$U$9-1 &gt;MAX($B$9:$B$10008),"",P1226+$U$9-1)),"")</f>
        <v/>
      </c>
      <c r="R1226" s="29" t="e">
        <f ca="1"/>
        <v>#N/A</v>
      </c>
    </row>
    <row r="1227" spans="1:18" ht="15.75" x14ac:dyDescent="0.25">
      <c r="A1227" s="39" t="str">
        <f t="shared" ca="1" si="155"/>
        <v>valeur 1219</v>
      </c>
      <c r="B1227" s="65">
        <f t="shared" ca="1" si="152"/>
        <v>351</v>
      </c>
      <c r="H1227" s="48">
        <f t="shared" ca="1" si="153"/>
        <v>380</v>
      </c>
      <c r="I1227" s="48" t="str">
        <f t="shared" ref="I1227:I1290" ca="1" si="159">IF(H1227&lt;&gt;H1226,H1227,"")</f>
        <v/>
      </c>
      <c r="J1227" s="53" t="e">
        <f t="shared" ca="1" si="154"/>
        <v>#NUM!</v>
      </c>
      <c r="K1227" s="45">
        <f t="shared" ca="1" si="156"/>
        <v>0</v>
      </c>
      <c r="L1227" s="47"/>
      <c r="P1227" s="35" t="str">
        <f t="shared" ca="1" si="157"/>
        <v/>
      </c>
      <c r="Q1227" s="35" t="str">
        <f t="shared" ca="1" si="158"/>
        <v/>
      </c>
      <c r="R1227" s="29" t="e">
        <f ca="1"/>
        <v>#N/A</v>
      </c>
    </row>
    <row r="1228" spans="1:18" ht="15.75" x14ac:dyDescent="0.25">
      <c r="A1228" s="39" t="str">
        <f t="shared" ca="1" si="155"/>
        <v>valeur 1220</v>
      </c>
      <c r="B1228" s="65">
        <f t="shared" ca="1" si="152"/>
        <v>308</v>
      </c>
      <c r="H1228" s="48">
        <f t="shared" ca="1" si="153"/>
        <v>380</v>
      </c>
      <c r="I1228" s="48" t="str">
        <f t="shared" ca="1" si="159"/>
        <v/>
      </c>
      <c r="J1228" s="53" t="e">
        <f t="shared" ca="1" si="154"/>
        <v>#NUM!</v>
      </c>
      <c r="K1228" s="45">
        <f t="shared" ca="1" si="156"/>
        <v>0</v>
      </c>
      <c r="L1228" s="47"/>
      <c r="P1228" s="35" t="str">
        <f t="shared" ca="1" si="157"/>
        <v/>
      </c>
      <c r="Q1228" s="35" t="str">
        <f t="shared" ca="1" si="158"/>
        <v/>
      </c>
      <c r="R1228" s="29" t="e">
        <f ca="1"/>
        <v>#N/A</v>
      </c>
    </row>
    <row r="1229" spans="1:18" ht="15.75" x14ac:dyDescent="0.25">
      <c r="A1229" s="39" t="str">
        <f t="shared" ca="1" si="155"/>
        <v>valeur 1221</v>
      </c>
      <c r="B1229" s="65">
        <f t="shared" ca="1" si="152"/>
        <v>391</v>
      </c>
      <c r="H1229" s="48">
        <f t="shared" ca="1" si="153"/>
        <v>380</v>
      </c>
      <c r="I1229" s="48" t="str">
        <f t="shared" ca="1" si="159"/>
        <v/>
      </c>
      <c r="J1229" s="53" t="e">
        <f t="shared" ca="1" si="154"/>
        <v>#NUM!</v>
      </c>
      <c r="K1229" s="45">
        <f t="shared" ca="1" si="156"/>
        <v>0</v>
      </c>
      <c r="L1229" s="47"/>
      <c r="P1229" s="35" t="str">
        <f t="shared" ca="1" si="157"/>
        <v/>
      </c>
      <c r="Q1229" s="35" t="str">
        <f t="shared" ca="1" si="158"/>
        <v/>
      </c>
      <c r="R1229" s="29" t="e">
        <f ca="1"/>
        <v>#N/A</v>
      </c>
    </row>
    <row r="1230" spans="1:18" ht="15.75" x14ac:dyDescent="0.25">
      <c r="A1230" s="39" t="str">
        <f t="shared" ca="1" si="155"/>
        <v>valeur 1222</v>
      </c>
      <c r="B1230" s="65">
        <f t="shared" ca="1" si="152"/>
        <v>280</v>
      </c>
      <c r="H1230" s="48">
        <f t="shared" ca="1" si="153"/>
        <v>380</v>
      </c>
      <c r="I1230" s="48" t="str">
        <f t="shared" ca="1" si="159"/>
        <v/>
      </c>
      <c r="J1230" s="53" t="e">
        <f t="shared" ca="1" si="154"/>
        <v>#NUM!</v>
      </c>
      <c r="K1230" s="45">
        <f t="shared" ca="1" si="156"/>
        <v>0</v>
      </c>
      <c r="L1230" s="47"/>
      <c r="P1230" s="35" t="str">
        <f t="shared" ca="1" si="157"/>
        <v/>
      </c>
      <c r="Q1230" s="35" t="str">
        <f t="shared" ca="1" si="158"/>
        <v/>
      </c>
      <c r="R1230" s="29" t="e">
        <f ca="1"/>
        <v>#N/A</v>
      </c>
    </row>
    <row r="1231" spans="1:18" ht="15.75" x14ac:dyDescent="0.25">
      <c r="A1231" s="39" t="str">
        <f t="shared" ca="1" si="155"/>
        <v>valeur 1223</v>
      </c>
      <c r="B1231" s="65">
        <f t="shared" ca="1" si="152"/>
        <v>386</v>
      </c>
      <c r="H1231" s="48">
        <f t="shared" ca="1" si="153"/>
        <v>380</v>
      </c>
      <c r="I1231" s="48" t="str">
        <f t="shared" ca="1" si="159"/>
        <v/>
      </c>
      <c r="J1231" s="53" t="e">
        <f t="shared" ca="1" si="154"/>
        <v>#NUM!</v>
      </c>
      <c r="K1231" s="45">
        <f t="shared" ca="1" si="156"/>
        <v>0</v>
      </c>
      <c r="L1231" s="47"/>
      <c r="P1231" s="35" t="str">
        <f t="shared" ca="1" si="157"/>
        <v/>
      </c>
      <c r="Q1231" s="35" t="str">
        <f t="shared" ca="1" si="158"/>
        <v/>
      </c>
      <c r="R1231" s="29" t="e">
        <f ca="1"/>
        <v>#N/A</v>
      </c>
    </row>
    <row r="1232" spans="1:18" ht="15.75" x14ac:dyDescent="0.25">
      <c r="A1232" s="39" t="str">
        <f t="shared" ca="1" si="155"/>
        <v>valeur 1224</v>
      </c>
      <c r="B1232" s="65">
        <f t="shared" ca="1" si="152"/>
        <v>411</v>
      </c>
      <c r="H1232" s="48">
        <f t="shared" ca="1" si="153"/>
        <v>381</v>
      </c>
      <c r="I1232" s="48">
        <f t="shared" ca="1" si="159"/>
        <v>381</v>
      </c>
      <c r="J1232" s="53" t="e">
        <f t="shared" ca="1" si="154"/>
        <v>#NUM!</v>
      </c>
      <c r="K1232" s="45">
        <f t="shared" ca="1" si="156"/>
        <v>0</v>
      </c>
      <c r="L1232" s="47"/>
      <c r="P1232" s="35" t="str">
        <f t="shared" ca="1" si="157"/>
        <v/>
      </c>
      <c r="Q1232" s="35" t="str">
        <f t="shared" ca="1" si="158"/>
        <v/>
      </c>
      <c r="R1232" s="29" t="e">
        <f ca="1"/>
        <v>#N/A</v>
      </c>
    </row>
    <row r="1233" spans="1:18" ht="15.75" x14ac:dyDescent="0.25">
      <c r="A1233" s="39" t="str">
        <f t="shared" ca="1" si="155"/>
        <v>valeur 1225</v>
      </c>
      <c r="B1233" s="65">
        <f t="shared" ca="1" si="152"/>
        <v>317</v>
      </c>
      <c r="H1233" s="48">
        <f t="shared" ca="1" si="153"/>
        <v>381</v>
      </c>
      <c r="I1233" s="48" t="str">
        <f t="shared" ca="1" si="159"/>
        <v/>
      </c>
      <c r="J1233" s="53" t="e">
        <f t="shared" ca="1" si="154"/>
        <v>#NUM!</v>
      </c>
      <c r="K1233" s="45">
        <f t="shared" ca="1" si="156"/>
        <v>0</v>
      </c>
      <c r="L1233" s="47"/>
      <c r="P1233" s="35" t="str">
        <f t="shared" ca="1" si="157"/>
        <v/>
      </c>
      <c r="Q1233" s="35" t="str">
        <f t="shared" ca="1" si="158"/>
        <v/>
      </c>
      <c r="R1233" s="29" t="e">
        <f ca="1"/>
        <v>#N/A</v>
      </c>
    </row>
    <row r="1234" spans="1:18" ht="15.75" x14ac:dyDescent="0.25">
      <c r="A1234" s="39" t="str">
        <f t="shared" ca="1" si="155"/>
        <v>valeur 1226</v>
      </c>
      <c r="B1234" s="65">
        <f t="shared" ca="1" si="152"/>
        <v>496</v>
      </c>
      <c r="H1234" s="48">
        <f t="shared" ca="1" si="153"/>
        <v>381</v>
      </c>
      <c r="I1234" s="48" t="str">
        <f t="shared" ca="1" si="159"/>
        <v/>
      </c>
      <c r="J1234" s="53" t="e">
        <f t="shared" ca="1" si="154"/>
        <v>#NUM!</v>
      </c>
      <c r="K1234" s="45">
        <f t="shared" ca="1" si="156"/>
        <v>0</v>
      </c>
      <c r="L1234" s="47"/>
      <c r="P1234" s="35" t="str">
        <f t="shared" ca="1" si="157"/>
        <v/>
      </c>
      <c r="Q1234" s="35" t="str">
        <f t="shared" ca="1" si="158"/>
        <v/>
      </c>
      <c r="R1234" s="29" t="e">
        <f ca="1"/>
        <v>#N/A</v>
      </c>
    </row>
    <row r="1235" spans="1:18" ht="15.75" x14ac:dyDescent="0.25">
      <c r="A1235" s="39" t="str">
        <f t="shared" ca="1" si="155"/>
        <v>valeur 1227</v>
      </c>
      <c r="B1235" s="65">
        <f t="shared" ca="1" si="152"/>
        <v>269</v>
      </c>
      <c r="H1235" s="48">
        <f t="shared" ca="1" si="153"/>
        <v>381</v>
      </c>
      <c r="I1235" s="48" t="str">
        <f t="shared" ca="1" si="159"/>
        <v/>
      </c>
      <c r="J1235" s="53" t="e">
        <f t="shared" ca="1" si="154"/>
        <v>#NUM!</v>
      </c>
      <c r="K1235" s="45">
        <f t="shared" ca="1" si="156"/>
        <v>0</v>
      </c>
      <c r="L1235" s="47"/>
      <c r="P1235" s="35" t="str">
        <f t="shared" ca="1" si="157"/>
        <v/>
      </c>
      <c r="Q1235" s="35" t="str">
        <f t="shared" ca="1" si="158"/>
        <v/>
      </c>
      <c r="R1235" s="29" t="e">
        <f ca="1"/>
        <v>#N/A</v>
      </c>
    </row>
    <row r="1236" spans="1:18" ht="15.75" x14ac:dyDescent="0.25">
      <c r="A1236" s="39" t="str">
        <f t="shared" ca="1" si="155"/>
        <v>valeur 1228</v>
      </c>
      <c r="B1236" s="65">
        <f t="shared" ca="1" si="152"/>
        <v>421</v>
      </c>
      <c r="H1236" s="48">
        <f t="shared" ca="1" si="153"/>
        <v>381</v>
      </c>
      <c r="I1236" s="48" t="str">
        <f t="shared" ca="1" si="159"/>
        <v/>
      </c>
      <c r="J1236" s="53" t="e">
        <f t="shared" ca="1" si="154"/>
        <v>#NUM!</v>
      </c>
      <c r="K1236" s="45">
        <f t="shared" ca="1" si="156"/>
        <v>0</v>
      </c>
      <c r="L1236" s="47"/>
      <c r="P1236" s="35" t="str">
        <f t="shared" ca="1" si="157"/>
        <v/>
      </c>
      <c r="Q1236" s="35" t="str">
        <f t="shared" ca="1" si="158"/>
        <v/>
      </c>
      <c r="R1236" s="29" t="e">
        <f ca="1"/>
        <v>#N/A</v>
      </c>
    </row>
    <row r="1237" spans="1:18" ht="15.75" x14ac:dyDescent="0.25">
      <c r="A1237" s="39" t="str">
        <f t="shared" ca="1" si="155"/>
        <v>valeur 1229</v>
      </c>
      <c r="B1237" s="65">
        <f t="shared" ca="1" si="152"/>
        <v>467</v>
      </c>
      <c r="H1237" s="48">
        <f t="shared" ca="1" si="153"/>
        <v>381</v>
      </c>
      <c r="I1237" s="48" t="str">
        <f t="shared" ca="1" si="159"/>
        <v/>
      </c>
      <c r="J1237" s="53" t="e">
        <f t="shared" ca="1" si="154"/>
        <v>#NUM!</v>
      </c>
      <c r="K1237" s="45">
        <f t="shared" ca="1" si="156"/>
        <v>0</v>
      </c>
      <c r="L1237" s="47"/>
      <c r="P1237" s="35" t="str">
        <f t="shared" ca="1" si="157"/>
        <v/>
      </c>
      <c r="Q1237" s="35" t="str">
        <f t="shared" ca="1" si="158"/>
        <v/>
      </c>
      <c r="R1237" s="29" t="e">
        <f ca="1"/>
        <v>#N/A</v>
      </c>
    </row>
    <row r="1238" spans="1:18" ht="15.75" x14ac:dyDescent="0.25">
      <c r="A1238" s="39" t="str">
        <f t="shared" ca="1" si="155"/>
        <v>valeur 1230</v>
      </c>
      <c r="B1238" s="65">
        <f t="shared" ca="1" si="152"/>
        <v>491</v>
      </c>
      <c r="H1238" s="48">
        <f t="shared" ca="1" si="153"/>
        <v>382</v>
      </c>
      <c r="I1238" s="48">
        <f t="shared" ca="1" si="159"/>
        <v>382</v>
      </c>
      <c r="J1238" s="53" t="e">
        <f t="shared" ca="1" si="154"/>
        <v>#NUM!</v>
      </c>
      <c r="K1238" s="45">
        <f t="shared" ca="1" si="156"/>
        <v>0</v>
      </c>
      <c r="L1238" s="47"/>
      <c r="P1238" s="35" t="str">
        <f t="shared" ca="1" si="157"/>
        <v/>
      </c>
      <c r="Q1238" s="35" t="str">
        <f t="shared" ca="1" si="158"/>
        <v/>
      </c>
      <c r="R1238" s="29" t="e">
        <f ca="1"/>
        <v>#N/A</v>
      </c>
    </row>
    <row r="1239" spans="1:18" ht="15.75" x14ac:dyDescent="0.25">
      <c r="A1239" s="39" t="str">
        <f t="shared" ca="1" si="155"/>
        <v>valeur 1231</v>
      </c>
      <c r="B1239" s="65">
        <f t="shared" ca="1" si="152"/>
        <v>419</v>
      </c>
      <c r="H1239" s="48">
        <f t="shared" ca="1" si="153"/>
        <v>382</v>
      </c>
      <c r="I1239" s="48" t="str">
        <f t="shared" ca="1" si="159"/>
        <v/>
      </c>
      <c r="J1239" s="53" t="e">
        <f t="shared" ca="1" si="154"/>
        <v>#NUM!</v>
      </c>
      <c r="K1239" s="45">
        <f t="shared" ca="1" si="156"/>
        <v>0</v>
      </c>
      <c r="L1239" s="47"/>
      <c r="P1239" s="35" t="str">
        <f t="shared" ca="1" si="157"/>
        <v/>
      </c>
      <c r="Q1239" s="35" t="str">
        <f t="shared" ca="1" si="158"/>
        <v/>
      </c>
      <c r="R1239" s="29" t="e">
        <f ca="1"/>
        <v>#N/A</v>
      </c>
    </row>
    <row r="1240" spans="1:18" ht="15.75" x14ac:dyDescent="0.25">
      <c r="A1240" s="39" t="str">
        <f t="shared" ca="1" si="155"/>
        <v>valeur 1232</v>
      </c>
      <c r="B1240" s="65">
        <f t="shared" ca="1" si="152"/>
        <v>386</v>
      </c>
      <c r="H1240" s="48">
        <f t="shared" ca="1" si="153"/>
        <v>382</v>
      </c>
      <c r="I1240" s="48" t="str">
        <f t="shared" ca="1" si="159"/>
        <v/>
      </c>
      <c r="J1240" s="53" t="e">
        <f t="shared" ca="1" si="154"/>
        <v>#NUM!</v>
      </c>
      <c r="K1240" s="45">
        <f t="shared" ca="1" si="156"/>
        <v>0</v>
      </c>
      <c r="L1240" s="47"/>
      <c r="P1240" s="35" t="str">
        <f t="shared" ca="1" si="157"/>
        <v/>
      </c>
      <c r="Q1240" s="35" t="str">
        <f t="shared" ca="1" si="158"/>
        <v/>
      </c>
      <c r="R1240" s="29" t="e">
        <f ca="1"/>
        <v>#N/A</v>
      </c>
    </row>
    <row r="1241" spans="1:18" ht="15.75" x14ac:dyDescent="0.25">
      <c r="A1241" s="39" t="str">
        <f t="shared" ca="1" si="155"/>
        <v>valeur 1233</v>
      </c>
      <c r="B1241" s="65">
        <f t="shared" ca="1" si="152"/>
        <v>254</v>
      </c>
      <c r="H1241" s="48">
        <f t="shared" ca="1" si="153"/>
        <v>382</v>
      </c>
      <c r="I1241" s="48" t="str">
        <f t="shared" ca="1" si="159"/>
        <v/>
      </c>
      <c r="J1241" s="53" t="e">
        <f t="shared" ca="1" si="154"/>
        <v>#NUM!</v>
      </c>
      <c r="K1241" s="45">
        <f t="shared" ca="1" si="156"/>
        <v>0</v>
      </c>
      <c r="L1241" s="47"/>
      <c r="P1241" s="35" t="str">
        <f t="shared" ca="1" si="157"/>
        <v/>
      </c>
      <c r="Q1241" s="35" t="str">
        <f t="shared" ca="1" si="158"/>
        <v/>
      </c>
      <c r="R1241" s="29" t="e">
        <f ca="1"/>
        <v>#N/A</v>
      </c>
    </row>
    <row r="1242" spans="1:18" ht="15.75" x14ac:dyDescent="0.25">
      <c r="A1242" s="39" t="str">
        <f t="shared" ca="1" si="155"/>
        <v>valeur 1234</v>
      </c>
      <c r="B1242" s="65">
        <f t="shared" ca="1" si="152"/>
        <v>336</v>
      </c>
      <c r="H1242" s="48">
        <f t="shared" ca="1" si="153"/>
        <v>382</v>
      </c>
      <c r="I1242" s="48" t="str">
        <f t="shared" ca="1" si="159"/>
        <v/>
      </c>
      <c r="J1242" s="53" t="e">
        <f t="shared" ca="1" si="154"/>
        <v>#NUM!</v>
      </c>
      <c r="K1242" s="45">
        <f t="shared" ca="1" si="156"/>
        <v>0</v>
      </c>
      <c r="L1242" s="47"/>
      <c r="P1242" s="35" t="str">
        <f t="shared" ca="1" si="157"/>
        <v/>
      </c>
      <c r="Q1242" s="35" t="str">
        <f t="shared" ca="1" si="158"/>
        <v/>
      </c>
      <c r="R1242" s="29" t="e">
        <f ca="1"/>
        <v>#N/A</v>
      </c>
    </row>
    <row r="1243" spans="1:18" ht="15.75" x14ac:dyDescent="0.25">
      <c r="A1243" s="39" t="str">
        <f t="shared" ca="1" si="155"/>
        <v>valeur 1235</v>
      </c>
      <c r="B1243" s="65">
        <f t="shared" ca="1" si="152"/>
        <v>213</v>
      </c>
      <c r="H1243" s="48">
        <f t="shared" ca="1" si="153"/>
        <v>382</v>
      </c>
      <c r="I1243" s="48" t="str">
        <f t="shared" ca="1" si="159"/>
        <v/>
      </c>
      <c r="J1243" s="53" t="e">
        <f t="shared" ca="1" si="154"/>
        <v>#NUM!</v>
      </c>
      <c r="K1243" s="45">
        <f t="shared" ca="1" si="156"/>
        <v>0</v>
      </c>
      <c r="L1243" s="47"/>
      <c r="P1243" s="35" t="str">
        <f t="shared" ca="1" si="157"/>
        <v/>
      </c>
      <c r="Q1243" s="35" t="str">
        <f t="shared" ca="1" si="158"/>
        <v/>
      </c>
      <c r="R1243" s="29" t="e">
        <f ca="1"/>
        <v>#N/A</v>
      </c>
    </row>
    <row r="1244" spans="1:18" ht="15.75" x14ac:dyDescent="0.25">
      <c r="A1244" s="39" t="str">
        <f t="shared" ca="1" si="155"/>
        <v>valeur 1236</v>
      </c>
      <c r="B1244" s="65">
        <f t="shared" ca="1" si="152"/>
        <v>378</v>
      </c>
      <c r="H1244" s="48">
        <f t="shared" ca="1" si="153"/>
        <v>382</v>
      </c>
      <c r="I1244" s="48" t="str">
        <f t="shared" ca="1" si="159"/>
        <v/>
      </c>
      <c r="J1244" s="53" t="e">
        <f t="shared" ca="1" si="154"/>
        <v>#NUM!</v>
      </c>
      <c r="K1244" s="45">
        <f t="shared" ca="1" si="156"/>
        <v>0</v>
      </c>
      <c r="L1244" s="47"/>
      <c r="P1244" s="35" t="str">
        <f t="shared" ca="1" si="157"/>
        <v/>
      </c>
      <c r="Q1244" s="35" t="str">
        <f t="shared" ca="1" si="158"/>
        <v/>
      </c>
      <c r="R1244" s="29" t="e">
        <f ca="1"/>
        <v>#N/A</v>
      </c>
    </row>
    <row r="1245" spans="1:18" ht="15.75" x14ac:dyDescent="0.25">
      <c r="A1245" s="39" t="str">
        <f t="shared" ca="1" si="155"/>
        <v>valeur 1237</v>
      </c>
      <c r="B1245" s="65">
        <f t="shared" ca="1" si="152"/>
        <v>471</v>
      </c>
      <c r="H1245" s="48">
        <f t="shared" ca="1" si="153"/>
        <v>382</v>
      </c>
      <c r="I1245" s="48" t="str">
        <f t="shared" ca="1" si="159"/>
        <v/>
      </c>
      <c r="J1245" s="53" t="e">
        <f t="shared" ca="1" si="154"/>
        <v>#NUM!</v>
      </c>
      <c r="K1245" s="45">
        <f t="shared" ca="1" si="156"/>
        <v>0</v>
      </c>
      <c r="L1245" s="47"/>
      <c r="P1245" s="35" t="str">
        <f t="shared" ca="1" si="157"/>
        <v/>
      </c>
      <c r="Q1245" s="35" t="str">
        <f t="shared" ca="1" si="158"/>
        <v/>
      </c>
      <c r="R1245" s="29" t="e">
        <f ca="1"/>
        <v>#N/A</v>
      </c>
    </row>
    <row r="1246" spans="1:18" ht="15.75" x14ac:dyDescent="0.25">
      <c r="A1246" s="39" t="str">
        <f t="shared" ca="1" si="155"/>
        <v>valeur 1238</v>
      </c>
      <c r="B1246" s="65">
        <f t="shared" ca="1" si="152"/>
        <v>379</v>
      </c>
      <c r="H1246" s="48">
        <f t="shared" ca="1" si="153"/>
        <v>382</v>
      </c>
      <c r="I1246" s="48" t="str">
        <f t="shared" ca="1" si="159"/>
        <v/>
      </c>
      <c r="J1246" s="53" t="e">
        <f t="shared" ca="1" si="154"/>
        <v>#NUM!</v>
      </c>
      <c r="K1246" s="45">
        <f t="shared" ca="1" si="156"/>
        <v>0</v>
      </c>
      <c r="L1246" s="47"/>
      <c r="P1246" s="35" t="str">
        <f t="shared" ca="1" si="157"/>
        <v/>
      </c>
      <c r="Q1246" s="35" t="str">
        <f t="shared" ca="1" si="158"/>
        <v/>
      </c>
      <c r="R1246" s="29" t="e">
        <f ca="1"/>
        <v>#N/A</v>
      </c>
    </row>
    <row r="1247" spans="1:18" ht="15.75" x14ac:dyDescent="0.25">
      <c r="A1247" s="39" t="str">
        <f t="shared" ca="1" si="155"/>
        <v>valeur 1239</v>
      </c>
      <c r="B1247" s="65">
        <f t="shared" ca="1" si="152"/>
        <v>442</v>
      </c>
      <c r="H1247" s="48">
        <f t="shared" ca="1" si="153"/>
        <v>383</v>
      </c>
      <c r="I1247" s="48">
        <f t="shared" ca="1" si="159"/>
        <v>383</v>
      </c>
      <c r="J1247" s="53" t="e">
        <f t="shared" ca="1" si="154"/>
        <v>#NUM!</v>
      </c>
      <c r="K1247" s="45">
        <f t="shared" ca="1" si="156"/>
        <v>0</v>
      </c>
      <c r="L1247" s="47"/>
      <c r="P1247" s="35" t="str">
        <f t="shared" ca="1" si="157"/>
        <v/>
      </c>
      <c r="Q1247" s="35" t="str">
        <f t="shared" ca="1" si="158"/>
        <v/>
      </c>
      <c r="R1247" s="29" t="e">
        <f ca="1"/>
        <v>#N/A</v>
      </c>
    </row>
    <row r="1248" spans="1:18" ht="15.75" x14ac:dyDescent="0.25">
      <c r="A1248" s="39" t="str">
        <f t="shared" ca="1" si="155"/>
        <v>valeur 1240</v>
      </c>
      <c r="B1248" s="65">
        <f t="shared" ca="1" si="152"/>
        <v>473</v>
      </c>
      <c r="H1248" s="48">
        <f t="shared" ca="1" si="153"/>
        <v>383</v>
      </c>
      <c r="I1248" s="48" t="str">
        <f t="shared" ca="1" si="159"/>
        <v/>
      </c>
      <c r="J1248" s="53" t="e">
        <f t="shared" ca="1" si="154"/>
        <v>#NUM!</v>
      </c>
      <c r="K1248" s="45">
        <f t="shared" ca="1" si="156"/>
        <v>0</v>
      </c>
      <c r="L1248" s="47"/>
      <c r="P1248" s="35" t="str">
        <f t="shared" ca="1" si="157"/>
        <v/>
      </c>
      <c r="Q1248" s="35" t="str">
        <f t="shared" ca="1" si="158"/>
        <v/>
      </c>
      <c r="R1248" s="29" t="e">
        <f ca="1"/>
        <v>#N/A</v>
      </c>
    </row>
    <row r="1249" spans="1:18" ht="15.75" x14ac:dyDescent="0.25">
      <c r="A1249" s="39" t="str">
        <f t="shared" ca="1" si="155"/>
        <v>valeur 1241</v>
      </c>
      <c r="B1249" s="65">
        <f t="shared" ca="1" si="152"/>
        <v>336</v>
      </c>
      <c r="H1249" s="48">
        <f t="shared" ca="1" si="153"/>
        <v>383</v>
      </c>
      <c r="I1249" s="48" t="str">
        <f t="shared" ca="1" si="159"/>
        <v/>
      </c>
      <c r="J1249" s="53" t="e">
        <f t="shared" ca="1" si="154"/>
        <v>#NUM!</v>
      </c>
      <c r="K1249" s="45">
        <f t="shared" ca="1" si="156"/>
        <v>0</v>
      </c>
      <c r="L1249" s="47"/>
      <c r="P1249" s="35" t="str">
        <f t="shared" ca="1" si="157"/>
        <v/>
      </c>
      <c r="Q1249" s="35" t="str">
        <f t="shared" ca="1" si="158"/>
        <v/>
      </c>
      <c r="R1249" s="29" t="e">
        <f ca="1"/>
        <v>#N/A</v>
      </c>
    </row>
    <row r="1250" spans="1:18" ht="15.75" x14ac:dyDescent="0.25">
      <c r="A1250" s="39" t="str">
        <f t="shared" ca="1" si="155"/>
        <v>valeur 1242</v>
      </c>
      <c r="B1250" s="65">
        <f t="shared" ca="1" si="152"/>
        <v>257</v>
      </c>
      <c r="H1250" s="48">
        <f t="shared" ca="1" si="153"/>
        <v>383</v>
      </c>
      <c r="I1250" s="48" t="str">
        <f t="shared" ca="1" si="159"/>
        <v/>
      </c>
      <c r="J1250" s="53" t="e">
        <f t="shared" ca="1" si="154"/>
        <v>#NUM!</v>
      </c>
      <c r="K1250" s="45">
        <f t="shared" ca="1" si="156"/>
        <v>0</v>
      </c>
      <c r="L1250" s="47"/>
      <c r="P1250" s="35" t="str">
        <f t="shared" ca="1" si="157"/>
        <v/>
      </c>
      <c r="Q1250" s="35" t="str">
        <f t="shared" ca="1" si="158"/>
        <v/>
      </c>
      <c r="R1250" s="29" t="e">
        <f ca="1"/>
        <v>#N/A</v>
      </c>
    </row>
    <row r="1251" spans="1:18" ht="15.75" x14ac:dyDescent="0.25">
      <c r="A1251" s="39" t="str">
        <f t="shared" ca="1" si="155"/>
        <v>valeur 1243</v>
      </c>
      <c r="B1251" s="65">
        <f t="shared" ca="1" si="152"/>
        <v>428</v>
      </c>
      <c r="H1251" s="48">
        <f t="shared" ca="1" si="153"/>
        <v>384</v>
      </c>
      <c r="I1251" s="48">
        <f t="shared" ca="1" si="159"/>
        <v>384</v>
      </c>
      <c r="J1251" s="53" t="e">
        <f t="shared" ca="1" si="154"/>
        <v>#NUM!</v>
      </c>
      <c r="K1251" s="45">
        <f t="shared" ca="1" si="156"/>
        <v>0</v>
      </c>
      <c r="L1251" s="47"/>
      <c r="P1251" s="35" t="str">
        <f t="shared" ca="1" si="157"/>
        <v/>
      </c>
      <c r="Q1251" s="35" t="str">
        <f t="shared" ca="1" si="158"/>
        <v/>
      </c>
      <c r="R1251" s="29" t="e">
        <f ca="1"/>
        <v>#N/A</v>
      </c>
    </row>
    <row r="1252" spans="1:18" ht="15.75" x14ac:dyDescent="0.25">
      <c r="A1252" s="39" t="str">
        <f t="shared" ca="1" si="155"/>
        <v>valeur 1244</v>
      </c>
      <c r="B1252" s="65">
        <f t="shared" ca="1" si="152"/>
        <v>436</v>
      </c>
      <c r="H1252" s="48">
        <f t="shared" ca="1" si="153"/>
        <v>384</v>
      </c>
      <c r="I1252" s="48" t="str">
        <f t="shared" ca="1" si="159"/>
        <v/>
      </c>
      <c r="J1252" s="53" t="e">
        <f t="shared" ca="1" si="154"/>
        <v>#NUM!</v>
      </c>
      <c r="K1252" s="45">
        <f t="shared" ca="1" si="156"/>
        <v>0</v>
      </c>
      <c r="L1252" s="47"/>
      <c r="P1252" s="35" t="str">
        <f t="shared" ca="1" si="157"/>
        <v/>
      </c>
      <c r="Q1252" s="35" t="str">
        <f t="shared" ca="1" si="158"/>
        <v/>
      </c>
      <c r="R1252" s="29" t="e">
        <f ca="1"/>
        <v>#N/A</v>
      </c>
    </row>
    <row r="1253" spans="1:18" ht="15.75" x14ac:dyDescent="0.25">
      <c r="A1253" s="39" t="str">
        <f t="shared" ca="1" si="155"/>
        <v>valeur 1245</v>
      </c>
      <c r="B1253" s="65">
        <f t="shared" ca="1" si="152"/>
        <v>471</v>
      </c>
      <c r="H1253" s="48">
        <f t="shared" ca="1" si="153"/>
        <v>384</v>
      </c>
      <c r="I1253" s="48" t="str">
        <f t="shared" ca="1" si="159"/>
        <v/>
      </c>
      <c r="J1253" s="53" t="e">
        <f t="shared" ca="1" si="154"/>
        <v>#NUM!</v>
      </c>
      <c r="K1253" s="45">
        <f t="shared" ca="1" si="156"/>
        <v>0</v>
      </c>
      <c r="L1253" s="47"/>
      <c r="P1253" s="35" t="str">
        <f t="shared" ca="1" si="157"/>
        <v/>
      </c>
      <c r="Q1253" s="35" t="str">
        <f t="shared" ca="1" si="158"/>
        <v/>
      </c>
      <c r="R1253" s="29" t="e">
        <f ca="1"/>
        <v>#N/A</v>
      </c>
    </row>
    <row r="1254" spans="1:18" ht="15.75" x14ac:dyDescent="0.25">
      <c r="A1254" s="39" t="str">
        <f t="shared" ca="1" si="155"/>
        <v>valeur 1246</v>
      </c>
      <c r="B1254" s="65">
        <f t="shared" ca="1" si="152"/>
        <v>488</v>
      </c>
      <c r="H1254" s="48">
        <f t="shared" ca="1" si="153"/>
        <v>384</v>
      </c>
      <c r="I1254" s="48" t="str">
        <f t="shared" ca="1" si="159"/>
        <v/>
      </c>
      <c r="J1254" s="53" t="e">
        <f t="shared" ca="1" si="154"/>
        <v>#NUM!</v>
      </c>
      <c r="K1254" s="45">
        <f t="shared" ca="1" si="156"/>
        <v>0</v>
      </c>
      <c r="L1254" s="47"/>
      <c r="P1254" s="35" t="str">
        <f t="shared" ca="1" si="157"/>
        <v/>
      </c>
      <c r="Q1254" s="35" t="str">
        <f t="shared" ca="1" si="158"/>
        <v/>
      </c>
      <c r="R1254" s="29" t="e">
        <f ca="1"/>
        <v>#N/A</v>
      </c>
    </row>
    <row r="1255" spans="1:18" ht="15.75" x14ac:dyDescent="0.25">
      <c r="A1255" s="39" t="str">
        <f t="shared" ca="1" si="155"/>
        <v>valeur 1247</v>
      </c>
      <c r="B1255" s="65">
        <f t="shared" ca="1" si="152"/>
        <v>303</v>
      </c>
      <c r="H1255" s="48">
        <f t="shared" ca="1" si="153"/>
        <v>385</v>
      </c>
      <c r="I1255" s="48">
        <f t="shared" ca="1" si="159"/>
        <v>385</v>
      </c>
      <c r="J1255" s="53" t="e">
        <f t="shared" ca="1" si="154"/>
        <v>#NUM!</v>
      </c>
      <c r="K1255" s="45">
        <f t="shared" ca="1" si="156"/>
        <v>0</v>
      </c>
      <c r="L1255" s="47"/>
      <c r="P1255" s="35" t="str">
        <f t="shared" ca="1" si="157"/>
        <v/>
      </c>
      <c r="Q1255" s="35" t="str">
        <f t="shared" ca="1" si="158"/>
        <v/>
      </c>
      <c r="R1255" s="29" t="e">
        <f ca="1"/>
        <v>#N/A</v>
      </c>
    </row>
    <row r="1256" spans="1:18" ht="15.75" x14ac:dyDescent="0.25">
      <c r="A1256" s="39" t="str">
        <f t="shared" ca="1" si="155"/>
        <v>valeur 1248</v>
      </c>
      <c r="B1256" s="65">
        <f t="shared" ca="1" si="152"/>
        <v>414</v>
      </c>
      <c r="H1256" s="48">
        <f t="shared" ca="1" si="153"/>
        <v>385</v>
      </c>
      <c r="I1256" s="48" t="str">
        <f t="shared" ca="1" si="159"/>
        <v/>
      </c>
      <c r="J1256" s="53" t="e">
        <f t="shared" ca="1" si="154"/>
        <v>#NUM!</v>
      </c>
      <c r="K1256" s="45">
        <f t="shared" ca="1" si="156"/>
        <v>0</v>
      </c>
      <c r="L1256" s="47"/>
      <c r="P1256" s="35" t="str">
        <f t="shared" ca="1" si="157"/>
        <v/>
      </c>
      <c r="Q1256" s="35" t="str">
        <f t="shared" ca="1" si="158"/>
        <v/>
      </c>
      <c r="R1256" s="29" t="e">
        <f ca="1"/>
        <v>#N/A</v>
      </c>
    </row>
    <row r="1257" spans="1:18" ht="15.75" x14ac:dyDescent="0.25">
      <c r="A1257" s="39" t="str">
        <f t="shared" ca="1" si="155"/>
        <v>valeur 1249</v>
      </c>
      <c r="B1257" s="65">
        <f t="shared" ca="1" si="152"/>
        <v>478</v>
      </c>
      <c r="H1257" s="48">
        <f t="shared" ca="1" si="153"/>
        <v>385</v>
      </c>
      <c r="I1257" s="48" t="str">
        <f t="shared" ca="1" si="159"/>
        <v/>
      </c>
      <c r="J1257" s="53" t="e">
        <f t="shared" ca="1" si="154"/>
        <v>#NUM!</v>
      </c>
      <c r="K1257" s="45">
        <f t="shared" ca="1" si="156"/>
        <v>0</v>
      </c>
      <c r="L1257" s="47"/>
      <c r="P1257" s="35" t="str">
        <f t="shared" ca="1" si="157"/>
        <v/>
      </c>
      <c r="Q1257" s="35" t="str">
        <f t="shared" ca="1" si="158"/>
        <v/>
      </c>
      <c r="R1257" s="29" t="e">
        <f ca="1"/>
        <v>#N/A</v>
      </c>
    </row>
    <row r="1258" spans="1:18" ht="15.75" x14ac:dyDescent="0.25">
      <c r="A1258" s="39" t="str">
        <f t="shared" ca="1" si="155"/>
        <v>valeur 1250</v>
      </c>
      <c r="B1258" s="65">
        <f t="shared" ca="1" si="152"/>
        <v>369</v>
      </c>
      <c r="H1258" s="48">
        <f t="shared" ca="1" si="153"/>
        <v>385</v>
      </c>
      <c r="I1258" s="48" t="str">
        <f t="shared" ca="1" si="159"/>
        <v/>
      </c>
      <c r="J1258" s="53" t="e">
        <f t="shared" ca="1" si="154"/>
        <v>#NUM!</v>
      </c>
      <c r="K1258" s="45">
        <f t="shared" ca="1" si="156"/>
        <v>0</v>
      </c>
      <c r="L1258" s="47"/>
      <c r="P1258" s="35" t="str">
        <f t="shared" ca="1" si="157"/>
        <v/>
      </c>
      <c r="Q1258" s="35" t="str">
        <f t="shared" ca="1" si="158"/>
        <v/>
      </c>
      <c r="R1258" s="29" t="e">
        <f ca="1"/>
        <v>#N/A</v>
      </c>
    </row>
    <row r="1259" spans="1:18" ht="15.75" x14ac:dyDescent="0.25">
      <c r="A1259" s="39" t="str">
        <f t="shared" ca="1" si="155"/>
        <v>valeur 1251</v>
      </c>
      <c r="B1259" s="65">
        <f t="shared" ca="1" si="152"/>
        <v>259</v>
      </c>
      <c r="H1259" s="48">
        <f t="shared" ca="1" si="153"/>
        <v>385</v>
      </c>
      <c r="I1259" s="48" t="str">
        <f t="shared" ca="1" si="159"/>
        <v/>
      </c>
      <c r="J1259" s="53" t="e">
        <f t="shared" ca="1" si="154"/>
        <v>#NUM!</v>
      </c>
      <c r="K1259" s="45">
        <f t="shared" ca="1" si="156"/>
        <v>0</v>
      </c>
      <c r="L1259" s="47"/>
      <c r="P1259" s="35" t="str">
        <f t="shared" ca="1" si="157"/>
        <v/>
      </c>
      <c r="Q1259" s="35" t="str">
        <f t="shared" ca="1" si="158"/>
        <v/>
      </c>
      <c r="R1259" s="29" t="e">
        <f ca="1"/>
        <v>#N/A</v>
      </c>
    </row>
    <row r="1260" spans="1:18" ht="15.75" x14ac:dyDescent="0.25">
      <c r="A1260" s="39" t="str">
        <f t="shared" ca="1" si="155"/>
        <v>valeur 1252</v>
      </c>
      <c r="B1260" s="65">
        <f t="shared" ca="1" si="152"/>
        <v>460</v>
      </c>
      <c r="H1260" s="48">
        <f t="shared" ca="1" si="153"/>
        <v>386</v>
      </c>
      <c r="I1260" s="48">
        <f t="shared" ca="1" si="159"/>
        <v>386</v>
      </c>
      <c r="J1260" s="53" t="e">
        <f t="shared" ca="1" si="154"/>
        <v>#NUM!</v>
      </c>
      <c r="K1260" s="45">
        <f t="shared" ca="1" si="156"/>
        <v>0</v>
      </c>
      <c r="L1260" s="47"/>
      <c r="P1260" s="35" t="str">
        <f t="shared" ca="1" si="157"/>
        <v/>
      </c>
      <c r="Q1260" s="35" t="str">
        <f t="shared" ca="1" si="158"/>
        <v/>
      </c>
      <c r="R1260" s="29" t="e">
        <f ca="1"/>
        <v>#N/A</v>
      </c>
    </row>
    <row r="1261" spans="1:18" ht="15.75" x14ac:dyDescent="0.25">
      <c r="A1261" s="39" t="str">
        <f t="shared" ca="1" si="155"/>
        <v>valeur 1253</v>
      </c>
      <c r="B1261" s="65">
        <f t="shared" ca="1" si="152"/>
        <v>421</v>
      </c>
      <c r="H1261" s="48">
        <f t="shared" ca="1" si="153"/>
        <v>386</v>
      </c>
      <c r="I1261" s="48" t="str">
        <f t="shared" ca="1" si="159"/>
        <v/>
      </c>
      <c r="J1261" s="53" t="e">
        <f t="shared" ca="1" si="154"/>
        <v>#NUM!</v>
      </c>
      <c r="K1261" s="45">
        <f t="shared" ca="1" si="156"/>
        <v>0</v>
      </c>
      <c r="L1261" s="47"/>
      <c r="P1261" s="35" t="str">
        <f t="shared" ca="1" si="157"/>
        <v/>
      </c>
      <c r="Q1261" s="35" t="str">
        <f t="shared" ca="1" si="158"/>
        <v/>
      </c>
      <c r="R1261" s="29" t="e">
        <f ca="1"/>
        <v>#N/A</v>
      </c>
    </row>
    <row r="1262" spans="1:18" ht="15.75" x14ac:dyDescent="0.25">
      <c r="A1262" s="39" t="str">
        <f t="shared" ca="1" si="155"/>
        <v>valeur 1254</v>
      </c>
      <c r="B1262" s="65">
        <f t="shared" ca="1" si="152"/>
        <v>385</v>
      </c>
      <c r="H1262" s="48">
        <f t="shared" ca="1" si="153"/>
        <v>386</v>
      </c>
      <c r="I1262" s="48" t="str">
        <f t="shared" ca="1" si="159"/>
        <v/>
      </c>
      <c r="J1262" s="53" t="e">
        <f t="shared" ca="1" si="154"/>
        <v>#NUM!</v>
      </c>
      <c r="K1262" s="45">
        <f t="shared" ca="1" si="156"/>
        <v>0</v>
      </c>
      <c r="L1262" s="47"/>
      <c r="P1262" s="35" t="str">
        <f t="shared" ca="1" si="157"/>
        <v/>
      </c>
      <c r="Q1262" s="35" t="str">
        <f t="shared" ca="1" si="158"/>
        <v/>
      </c>
      <c r="R1262" s="29" t="e">
        <f ca="1"/>
        <v>#N/A</v>
      </c>
    </row>
    <row r="1263" spans="1:18" ht="15.75" x14ac:dyDescent="0.25">
      <c r="A1263" s="39" t="str">
        <f t="shared" ca="1" si="155"/>
        <v>valeur 1255</v>
      </c>
      <c r="B1263" s="65">
        <f t="shared" ca="1" si="152"/>
        <v>412</v>
      </c>
      <c r="H1263" s="48">
        <f t="shared" ca="1" si="153"/>
        <v>386</v>
      </c>
      <c r="I1263" s="48" t="str">
        <f t="shared" ca="1" si="159"/>
        <v/>
      </c>
      <c r="J1263" s="53" t="e">
        <f t="shared" ca="1" si="154"/>
        <v>#NUM!</v>
      </c>
      <c r="K1263" s="45">
        <f t="shared" ca="1" si="156"/>
        <v>0</v>
      </c>
      <c r="L1263" s="47"/>
      <c r="P1263" s="35" t="str">
        <f t="shared" ca="1" si="157"/>
        <v/>
      </c>
      <c r="Q1263" s="35" t="str">
        <f t="shared" ca="1" si="158"/>
        <v/>
      </c>
      <c r="R1263" s="29" t="e">
        <f ca="1"/>
        <v>#N/A</v>
      </c>
    </row>
    <row r="1264" spans="1:18" ht="15.75" x14ac:dyDescent="0.25">
      <c r="A1264" s="39" t="str">
        <f t="shared" ca="1" si="155"/>
        <v>valeur 1256</v>
      </c>
      <c r="B1264" s="65">
        <f t="shared" ca="1" si="152"/>
        <v>419</v>
      </c>
      <c r="H1264" s="48">
        <f t="shared" ca="1" si="153"/>
        <v>386</v>
      </c>
      <c r="I1264" s="48" t="str">
        <f t="shared" ca="1" si="159"/>
        <v/>
      </c>
      <c r="J1264" s="53" t="e">
        <f t="shared" ca="1" si="154"/>
        <v>#NUM!</v>
      </c>
      <c r="K1264" s="45">
        <f t="shared" ca="1" si="156"/>
        <v>0</v>
      </c>
      <c r="L1264" s="47"/>
      <c r="P1264" s="35" t="str">
        <f t="shared" ca="1" si="157"/>
        <v/>
      </c>
      <c r="Q1264" s="35" t="str">
        <f t="shared" ca="1" si="158"/>
        <v/>
      </c>
      <c r="R1264" s="29" t="e">
        <f ca="1"/>
        <v>#N/A</v>
      </c>
    </row>
    <row r="1265" spans="1:18" ht="15.75" x14ac:dyDescent="0.25">
      <c r="A1265" s="39" t="str">
        <f t="shared" ca="1" si="155"/>
        <v>valeur 1257</v>
      </c>
      <c r="B1265" s="65">
        <f t="shared" ca="1" si="152"/>
        <v>488</v>
      </c>
      <c r="H1265" s="48">
        <f t="shared" ca="1" si="153"/>
        <v>386</v>
      </c>
      <c r="I1265" s="48" t="str">
        <f t="shared" ca="1" si="159"/>
        <v/>
      </c>
      <c r="J1265" s="53" t="e">
        <f t="shared" ca="1" si="154"/>
        <v>#NUM!</v>
      </c>
      <c r="K1265" s="45">
        <f t="shared" ca="1" si="156"/>
        <v>0</v>
      </c>
      <c r="L1265" s="47"/>
      <c r="P1265" s="35" t="str">
        <f t="shared" ca="1" si="157"/>
        <v/>
      </c>
      <c r="Q1265" s="35" t="str">
        <f t="shared" ca="1" si="158"/>
        <v/>
      </c>
      <c r="R1265" s="29" t="e">
        <f ca="1"/>
        <v>#N/A</v>
      </c>
    </row>
    <row r="1266" spans="1:18" ht="15.75" x14ac:dyDescent="0.25">
      <c r="A1266" s="39" t="str">
        <f t="shared" ca="1" si="155"/>
        <v>valeur 1258</v>
      </c>
      <c r="B1266" s="65">
        <f t="shared" ca="1" si="152"/>
        <v>335</v>
      </c>
      <c r="H1266" s="48">
        <f t="shared" ca="1" si="153"/>
        <v>386</v>
      </c>
      <c r="I1266" s="48" t="str">
        <f t="shared" ca="1" si="159"/>
        <v/>
      </c>
      <c r="J1266" s="53" t="e">
        <f t="shared" ca="1" si="154"/>
        <v>#NUM!</v>
      </c>
      <c r="K1266" s="45">
        <f t="shared" ca="1" si="156"/>
        <v>0</v>
      </c>
      <c r="L1266" s="47"/>
      <c r="P1266" s="35" t="str">
        <f t="shared" ca="1" si="157"/>
        <v/>
      </c>
      <c r="Q1266" s="35" t="str">
        <f t="shared" ca="1" si="158"/>
        <v/>
      </c>
      <c r="R1266" s="29" t="e">
        <f ca="1"/>
        <v>#N/A</v>
      </c>
    </row>
    <row r="1267" spans="1:18" ht="15.75" x14ac:dyDescent="0.25">
      <c r="A1267" s="39" t="str">
        <f t="shared" ca="1" si="155"/>
        <v>valeur 1259</v>
      </c>
      <c r="B1267" s="65">
        <f t="shared" ca="1" si="152"/>
        <v>253</v>
      </c>
      <c r="H1267" s="48">
        <f t="shared" ca="1" si="153"/>
        <v>386</v>
      </c>
      <c r="I1267" s="48" t="str">
        <f t="shared" ca="1" si="159"/>
        <v/>
      </c>
      <c r="J1267" s="53" t="e">
        <f t="shared" ca="1" si="154"/>
        <v>#NUM!</v>
      </c>
      <c r="K1267" s="45">
        <f t="shared" ca="1" si="156"/>
        <v>0</v>
      </c>
      <c r="L1267" s="47"/>
      <c r="P1267" s="35" t="str">
        <f t="shared" ca="1" si="157"/>
        <v/>
      </c>
      <c r="Q1267" s="35" t="str">
        <f t="shared" ca="1" si="158"/>
        <v/>
      </c>
      <c r="R1267" s="29" t="e">
        <f ca="1"/>
        <v>#N/A</v>
      </c>
    </row>
    <row r="1268" spans="1:18" ht="15.75" x14ac:dyDescent="0.25">
      <c r="A1268" s="39" t="str">
        <f t="shared" ca="1" si="155"/>
        <v>valeur 1260</v>
      </c>
      <c r="B1268" s="65">
        <f t="shared" ca="1" si="152"/>
        <v>255</v>
      </c>
      <c r="H1268" s="48">
        <f t="shared" ca="1" si="153"/>
        <v>386</v>
      </c>
      <c r="I1268" s="48" t="str">
        <f t="shared" ca="1" si="159"/>
        <v/>
      </c>
      <c r="J1268" s="53" t="e">
        <f t="shared" ca="1" si="154"/>
        <v>#NUM!</v>
      </c>
      <c r="K1268" s="45">
        <f t="shared" ca="1" si="156"/>
        <v>0</v>
      </c>
      <c r="L1268" s="47"/>
      <c r="P1268" s="35" t="str">
        <f t="shared" ca="1" si="157"/>
        <v/>
      </c>
      <c r="Q1268" s="35" t="str">
        <f t="shared" ca="1" si="158"/>
        <v/>
      </c>
      <c r="R1268" s="29" t="e">
        <f ca="1"/>
        <v>#N/A</v>
      </c>
    </row>
    <row r="1269" spans="1:18" ht="15.75" x14ac:dyDescent="0.25">
      <c r="A1269" s="39" t="str">
        <f t="shared" ca="1" si="155"/>
        <v>valeur 1261</v>
      </c>
      <c r="B1269" s="65">
        <f t="shared" ca="1" si="152"/>
        <v>406</v>
      </c>
      <c r="H1269" s="48">
        <f t="shared" ca="1" si="153"/>
        <v>386</v>
      </c>
      <c r="I1269" s="48" t="str">
        <f t="shared" ca="1" si="159"/>
        <v/>
      </c>
      <c r="J1269" s="53" t="e">
        <f t="shared" ca="1" si="154"/>
        <v>#NUM!</v>
      </c>
      <c r="K1269" s="45">
        <f t="shared" ca="1" si="156"/>
        <v>0</v>
      </c>
      <c r="L1269" s="47"/>
      <c r="P1269" s="35" t="str">
        <f t="shared" ca="1" si="157"/>
        <v/>
      </c>
      <c r="Q1269" s="35" t="str">
        <f t="shared" ca="1" si="158"/>
        <v/>
      </c>
      <c r="R1269" s="29" t="e">
        <f ca="1"/>
        <v>#N/A</v>
      </c>
    </row>
    <row r="1270" spans="1:18" ht="15.75" x14ac:dyDescent="0.25">
      <c r="A1270" s="39" t="str">
        <f t="shared" ca="1" si="155"/>
        <v>valeur 1262</v>
      </c>
      <c r="B1270" s="65">
        <f t="shared" ca="1" si="152"/>
        <v>323</v>
      </c>
      <c r="H1270" s="48">
        <f t="shared" ca="1" si="153"/>
        <v>387</v>
      </c>
      <c r="I1270" s="48">
        <f t="shared" ca="1" si="159"/>
        <v>387</v>
      </c>
      <c r="J1270" s="53" t="e">
        <f t="shared" ca="1" si="154"/>
        <v>#NUM!</v>
      </c>
      <c r="K1270" s="45">
        <f t="shared" ca="1" si="156"/>
        <v>0</v>
      </c>
      <c r="L1270" s="47"/>
      <c r="P1270" s="35" t="str">
        <f t="shared" ca="1" si="157"/>
        <v/>
      </c>
      <c r="Q1270" s="35" t="str">
        <f t="shared" ca="1" si="158"/>
        <v/>
      </c>
      <c r="R1270" s="29" t="e">
        <f ca="1"/>
        <v>#N/A</v>
      </c>
    </row>
    <row r="1271" spans="1:18" ht="15.75" x14ac:dyDescent="0.25">
      <c r="A1271" s="39" t="str">
        <f t="shared" ca="1" si="155"/>
        <v>valeur 1263</v>
      </c>
      <c r="B1271" s="65">
        <f t="shared" ca="1" si="152"/>
        <v>477</v>
      </c>
      <c r="H1271" s="48">
        <f t="shared" ca="1" si="153"/>
        <v>387</v>
      </c>
      <c r="I1271" s="48" t="str">
        <f t="shared" ca="1" si="159"/>
        <v/>
      </c>
      <c r="J1271" s="53" t="e">
        <f t="shared" ca="1" si="154"/>
        <v>#NUM!</v>
      </c>
      <c r="K1271" s="45">
        <f t="shared" ca="1" si="156"/>
        <v>0</v>
      </c>
      <c r="L1271" s="47"/>
      <c r="P1271" s="35" t="str">
        <f t="shared" ca="1" si="157"/>
        <v/>
      </c>
      <c r="Q1271" s="35" t="str">
        <f t="shared" ca="1" si="158"/>
        <v/>
      </c>
      <c r="R1271" s="29" t="e">
        <f ca="1"/>
        <v>#N/A</v>
      </c>
    </row>
    <row r="1272" spans="1:18" ht="15.75" x14ac:dyDescent="0.25">
      <c r="A1272" s="39" t="str">
        <f t="shared" ca="1" si="155"/>
        <v>valeur 1264</v>
      </c>
      <c r="B1272" s="65">
        <f t="shared" ca="1" si="152"/>
        <v>409</v>
      </c>
      <c r="H1272" s="48">
        <f t="shared" ca="1" si="153"/>
        <v>387</v>
      </c>
      <c r="I1272" s="48" t="str">
        <f t="shared" ca="1" si="159"/>
        <v/>
      </c>
      <c r="J1272" s="53" t="e">
        <f t="shared" ca="1" si="154"/>
        <v>#NUM!</v>
      </c>
      <c r="K1272" s="45">
        <f t="shared" ca="1" si="156"/>
        <v>0</v>
      </c>
      <c r="L1272" s="47"/>
      <c r="P1272" s="35" t="str">
        <f t="shared" ca="1" si="157"/>
        <v/>
      </c>
      <c r="Q1272" s="35" t="str">
        <f t="shared" ca="1" si="158"/>
        <v/>
      </c>
      <c r="R1272" s="29" t="e">
        <f ca="1"/>
        <v>#N/A</v>
      </c>
    </row>
    <row r="1273" spans="1:18" ht="15.75" x14ac:dyDescent="0.25">
      <c r="A1273" s="39" t="str">
        <f t="shared" ca="1" si="155"/>
        <v>valeur 1265</v>
      </c>
      <c r="B1273" s="65">
        <f t="shared" ca="1" si="152"/>
        <v>496</v>
      </c>
      <c r="H1273" s="48">
        <f t="shared" ca="1" si="153"/>
        <v>387</v>
      </c>
      <c r="I1273" s="48" t="str">
        <f t="shared" ca="1" si="159"/>
        <v/>
      </c>
      <c r="J1273" s="53" t="e">
        <f t="shared" ca="1" si="154"/>
        <v>#NUM!</v>
      </c>
      <c r="K1273" s="45">
        <f t="shared" ca="1" si="156"/>
        <v>0</v>
      </c>
      <c r="L1273" s="47"/>
      <c r="P1273" s="35" t="str">
        <f t="shared" ca="1" si="157"/>
        <v/>
      </c>
      <c r="Q1273" s="35" t="str">
        <f t="shared" ca="1" si="158"/>
        <v/>
      </c>
      <c r="R1273" s="29" t="e">
        <f ca="1"/>
        <v>#N/A</v>
      </c>
    </row>
    <row r="1274" spans="1:18" ht="15.75" x14ac:dyDescent="0.25">
      <c r="A1274" s="39" t="str">
        <f t="shared" ca="1" si="155"/>
        <v>valeur 1266</v>
      </c>
      <c r="B1274" s="65">
        <f t="shared" ca="1" si="152"/>
        <v>231</v>
      </c>
      <c r="H1274" s="48">
        <f t="shared" ca="1" si="153"/>
        <v>388</v>
      </c>
      <c r="I1274" s="48">
        <f t="shared" ca="1" si="159"/>
        <v>388</v>
      </c>
      <c r="J1274" s="53" t="e">
        <f t="shared" ca="1" si="154"/>
        <v>#NUM!</v>
      </c>
      <c r="K1274" s="45">
        <f t="shared" ca="1" si="156"/>
        <v>0</v>
      </c>
      <c r="L1274" s="47"/>
      <c r="P1274" s="35" t="str">
        <f t="shared" ca="1" si="157"/>
        <v/>
      </c>
      <c r="Q1274" s="35" t="str">
        <f t="shared" ca="1" si="158"/>
        <v/>
      </c>
      <c r="R1274" s="29" t="e">
        <f ca="1"/>
        <v>#N/A</v>
      </c>
    </row>
    <row r="1275" spans="1:18" ht="15.75" x14ac:dyDescent="0.25">
      <c r="A1275" s="39" t="str">
        <f t="shared" ca="1" si="155"/>
        <v>valeur 1267</v>
      </c>
      <c r="B1275" s="65">
        <f t="shared" ca="1" si="152"/>
        <v>255</v>
      </c>
      <c r="H1275" s="48">
        <f t="shared" ca="1" si="153"/>
        <v>388</v>
      </c>
      <c r="I1275" s="48" t="str">
        <f t="shared" ca="1" si="159"/>
        <v/>
      </c>
      <c r="J1275" s="53" t="e">
        <f t="shared" ca="1" si="154"/>
        <v>#NUM!</v>
      </c>
      <c r="K1275" s="45">
        <f t="shared" ca="1" si="156"/>
        <v>0</v>
      </c>
      <c r="L1275" s="47"/>
      <c r="P1275" s="35" t="str">
        <f t="shared" ca="1" si="157"/>
        <v/>
      </c>
      <c r="Q1275" s="35" t="str">
        <f t="shared" ca="1" si="158"/>
        <v/>
      </c>
      <c r="R1275" s="29" t="e">
        <f ca="1"/>
        <v>#N/A</v>
      </c>
    </row>
    <row r="1276" spans="1:18" ht="15.75" x14ac:dyDescent="0.25">
      <c r="A1276" s="39" t="str">
        <f t="shared" ca="1" si="155"/>
        <v>valeur 1268</v>
      </c>
      <c r="B1276" s="65">
        <f t="shared" ca="1" si="152"/>
        <v>440</v>
      </c>
      <c r="H1276" s="48">
        <f t="shared" ca="1" si="153"/>
        <v>388</v>
      </c>
      <c r="I1276" s="48" t="str">
        <f t="shared" ca="1" si="159"/>
        <v/>
      </c>
      <c r="J1276" s="53" t="e">
        <f t="shared" ca="1" si="154"/>
        <v>#NUM!</v>
      </c>
      <c r="K1276" s="45">
        <f t="shared" ca="1" si="156"/>
        <v>0</v>
      </c>
      <c r="L1276" s="47"/>
      <c r="P1276" s="35" t="str">
        <f t="shared" ca="1" si="157"/>
        <v/>
      </c>
      <c r="Q1276" s="35" t="str">
        <f t="shared" ca="1" si="158"/>
        <v/>
      </c>
      <c r="R1276" s="29" t="e">
        <f ca="1"/>
        <v>#N/A</v>
      </c>
    </row>
    <row r="1277" spans="1:18" ht="15.75" x14ac:dyDescent="0.25">
      <c r="A1277" s="39" t="str">
        <f t="shared" ca="1" si="155"/>
        <v>valeur 1269</v>
      </c>
      <c r="B1277" s="65">
        <f t="shared" ca="1" si="152"/>
        <v>327</v>
      </c>
      <c r="H1277" s="48">
        <f t="shared" ca="1" si="153"/>
        <v>388</v>
      </c>
      <c r="I1277" s="48" t="str">
        <f t="shared" ca="1" si="159"/>
        <v/>
      </c>
      <c r="J1277" s="53" t="e">
        <f t="shared" ca="1" si="154"/>
        <v>#NUM!</v>
      </c>
      <c r="K1277" s="45">
        <f t="shared" ca="1" si="156"/>
        <v>0</v>
      </c>
      <c r="L1277" s="47"/>
      <c r="P1277" s="35" t="str">
        <f t="shared" ca="1" si="157"/>
        <v/>
      </c>
      <c r="Q1277" s="35" t="str">
        <f t="shared" ca="1" si="158"/>
        <v/>
      </c>
      <c r="R1277" s="29" t="e">
        <f ca="1"/>
        <v>#N/A</v>
      </c>
    </row>
    <row r="1278" spans="1:18" ht="15.75" x14ac:dyDescent="0.25">
      <c r="A1278" s="39" t="str">
        <f t="shared" ca="1" si="155"/>
        <v>valeur 1270</v>
      </c>
      <c r="B1278" s="65">
        <f t="shared" ca="1" si="152"/>
        <v>311</v>
      </c>
      <c r="H1278" s="48">
        <f t="shared" ca="1" si="153"/>
        <v>389</v>
      </c>
      <c r="I1278" s="48">
        <f t="shared" ca="1" si="159"/>
        <v>389</v>
      </c>
      <c r="J1278" s="53" t="e">
        <f t="shared" ca="1" si="154"/>
        <v>#NUM!</v>
      </c>
      <c r="K1278" s="45">
        <f t="shared" ca="1" si="156"/>
        <v>0</v>
      </c>
      <c r="L1278" s="47"/>
      <c r="P1278" s="35" t="str">
        <f t="shared" ca="1" si="157"/>
        <v/>
      </c>
      <c r="Q1278" s="35" t="str">
        <f t="shared" ca="1" si="158"/>
        <v/>
      </c>
      <c r="R1278" s="29" t="e">
        <f ca="1"/>
        <v>#N/A</v>
      </c>
    </row>
    <row r="1279" spans="1:18" ht="15.75" x14ac:dyDescent="0.25">
      <c r="A1279" s="39" t="str">
        <f t="shared" ca="1" si="155"/>
        <v>valeur 1271</v>
      </c>
      <c r="B1279" s="65">
        <f t="shared" ca="1" si="152"/>
        <v>211</v>
      </c>
      <c r="H1279" s="48">
        <f t="shared" ca="1" si="153"/>
        <v>389</v>
      </c>
      <c r="I1279" s="48" t="str">
        <f t="shared" ca="1" si="159"/>
        <v/>
      </c>
      <c r="J1279" s="53" t="e">
        <f t="shared" ca="1" si="154"/>
        <v>#NUM!</v>
      </c>
      <c r="K1279" s="45">
        <f t="shared" ca="1" si="156"/>
        <v>0</v>
      </c>
      <c r="L1279" s="47"/>
      <c r="P1279" s="35" t="str">
        <f t="shared" ca="1" si="157"/>
        <v/>
      </c>
      <c r="Q1279" s="35" t="str">
        <f t="shared" ca="1" si="158"/>
        <v/>
      </c>
      <c r="R1279" s="29" t="e">
        <f ca="1"/>
        <v>#N/A</v>
      </c>
    </row>
    <row r="1280" spans="1:18" ht="15.75" x14ac:dyDescent="0.25">
      <c r="A1280" s="39" t="str">
        <f t="shared" ca="1" si="155"/>
        <v>valeur 1272</v>
      </c>
      <c r="B1280" s="65">
        <f t="shared" ca="1" si="152"/>
        <v>269</v>
      </c>
      <c r="H1280" s="48">
        <f t="shared" ca="1" si="153"/>
        <v>389</v>
      </c>
      <c r="I1280" s="48" t="str">
        <f t="shared" ca="1" si="159"/>
        <v/>
      </c>
      <c r="J1280" s="53" t="e">
        <f t="shared" ca="1" si="154"/>
        <v>#NUM!</v>
      </c>
      <c r="K1280" s="45">
        <f t="shared" ca="1" si="156"/>
        <v>0</v>
      </c>
      <c r="L1280" s="47"/>
      <c r="P1280" s="35" t="str">
        <f t="shared" ca="1" si="157"/>
        <v/>
      </c>
      <c r="Q1280" s="35" t="str">
        <f t="shared" ca="1" si="158"/>
        <v/>
      </c>
      <c r="R1280" s="29" t="e">
        <f ca="1"/>
        <v>#N/A</v>
      </c>
    </row>
    <row r="1281" spans="1:18" ht="15.75" x14ac:dyDescent="0.25">
      <c r="A1281" s="39" t="str">
        <f t="shared" ca="1" si="155"/>
        <v>valeur 1273</v>
      </c>
      <c r="B1281" s="65">
        <f t="shared" ca="1" si="152"/>
        <v>309</v>
      </c>
      <c r="H1281" s="48">
        <f t="shared" ca="1" si="153"/>
        <v>389</v>
      </c>
      <c r="I1281" s="48" t="str">
        <f t="shared" ca="1" si="159"/>
        <v/>
      </c>
      <c r="J1281" s="53" t="e">
        <f t="shared" ca="1" si="154"/>
        <v>#NUM!</v>
      </c>
      <c r="K1281" s="45">
        <f t="shared" ca="1" si="156"/>
        <v>0</v>
      </c>
      <c r="L1281" s="47"/>
      <c r="P1281" s="35" t="str">
        <f t="shared" ca="1" si="157"/>
        <v/>
      </c>
      <c r="Q1281" s="35" t="str">
        <f t="shared" ca="1" si="158"/>
        <v/>
      </c>
      <c r="R1281" s="29" t="e">
        <f ca="1"/>
        <v>#N/A</v>
      </c>
    </row>
    <row r="1282" spans="1:18" ht="15.75" x14ac:dyDescent="0.25">
      <c r="A1282" s="39" t="str">
        <f t="shared" ca="1" si="155"/>
        <v>valeur 1274</v>
      </c>
      <c r="B1282" s="65">
        <f t="shared" ca="1" si="152"/>
        <v>225</v>
      </c>
      <c r="H1282" s="48">
        <f t="shared" ca="1" si="153"/>
        <v>389</v>
      </c>
      <c r="I1282" s="48" t="str">
        <f t="shared" ca="1" si="159"/>
        <v/>
      </c>
      <c r="J1282" s="53" t="e">
        <f t="shared" ca="1" si="154"/>
        <v>#NUM!</v>
      </c>
      <c r="K1282" s="45">
        <f t="shared" ca="1" si="156"/>
        <v>0</v>
      </c>
      <c r="L1282" s="47"/>
      <c r="P1282" s="35" t="str">
        <f t="shared" ca="1" si="157"/>
        <v/>
      </c>
      <c r="Q1282" s="35" t="str">
        <f t="shared" ca="1" si="158"/>
        <v/>
      </c>
      <c r="R1282" s="29" t="e">
        <f ca="1"/>
        <v>#N/A</v>
      </c>
    </row>
    <row r="1283" spans="1:18" ht="15.75" x14ac:dyDescent="0.25">
      <c r="A1283" s="39" t="str">
        <f t="shared" ca="1" si="155"/>
        <v>valeur 1275</v>
      </c>
      <c r="B1283" s="65">
        <f t="shared" ca="1" si="152"/>
        <v>492</v>
      </c>
      <c r="H1283" s="48">
        <f t="shared" ca="1" si="153"/>
        <v>389</v>
      </c>
      <c r="I1283" s="48" t="str">
        <f t="shared" ca="1" si="159"/>
        <v/>
      </c>
      <c r="J1283" s="53" t="e">
        <f t="shared" ca="1" si="154"/>
        <v>#NUM!</v>
      </c>
      <c r="K1283" s="45">
        <f t="shared" ca="1" si="156"/>
        <v>0</v>
      </c>
      <c r="L1283" s="47"/>
      <c r="P1283" s="35" t="str">
        <f t="shared" ca="1" si="157"/>
        <v/>
      </c>
      <c r="Q1283" s="35" t="str">
        <f t="shared" ca="1" si="158"/>
        <v/>
      </c>
      <c r="R1283" s="29" t="e">
        <f ca="1"/>
        <v>#N/A</v>
      </c>
    </row>
    <row r="1284" spans="1:18" ht="15.75" x14ac:dyDescent="0.25">
      <c r="A1284" s="39" t="str">
        <f t="shared" ca="1" si="155"/>
        <v>valeur 1276</v>
      </c>
      <c r="B1284" s="65">
        <f t="shared" ca="1" si="152"/>
        <v>241</v>
      </c>
      <c r="H1284" s="48">
        <f t="shared" ca="1" si="153"/>
        <v>390</v>
      </c>
      <c r="I1284" s="48">
        <f t="shared" ca="1" si="159"/>
        <v>390</v>
      </c>
      <c r="J1284" s="53" t="e">
        <f t="shared" ca="1" si="154"/>
        <v>#NUM!</v>
      </c>
      <c r="K1284" s="45">
        <f t="shared" ca="1" si="156"/>
        <v>0</v>
      </c>
      <c r="L1284" s="47"/>
      <c r="P1284" s="35" t="str">
        <f t="shared" ca="1" si="157"/>
        <v/>
      </c>
      <c r="Q1284" s="35" t="str">
        <f t="shared" ca="1" si="158"/>
        <v/>
      </c>
      <c r="R1284" s="29" t="e">
        <f ca="1"/>
        <v>#N/A</v>
      </c>
    </row>
    <row r="1285" spans="1:18" ht="15.75" x14ac:dyDescent="0.25">
      <c r="A1285" s="39" t="str">
        <f t="shared" ca="1" si="155"/>
        <v>valeur 1277</v>
      </c>
      <c r="B1285" s="65">
        <f t="shared" ca="1" si="152"/>
        <v>410</v>
      </c>
      <c r="H1285" s="48">
        <f t="shared" ca="1" si="153"/>
        <v>390</v>
      </c>
      <c r="I1285" s="48" t="str">
        <f t="shared" ca="1" si="159"/>
        <v/>
      </c>
      <c r="J1285" s="53" t="e">
        <f t="shared" ca="1" si="154"/>
        <v>#NUM!</v>
      </c>
      <c r="K1285" s="45">
        <f t="shared" ca="1" si="156"/>
        <v>0</v>
      </c>
      <c r="L1285" s="47"/>
      <c r="P1285" s="35" t="str">
        <f t="shared" ca="1" si="157"/>
        <v/>
      </c>
      <c r="Q1285" s="35" t="str">
        <f t="shared" ca="1" si="158"/>
        <v/>
      </c>
      <c r="R1285" s="29" t="e">
        <f ca="1"/>
        <v>#N/A</v>
      </c>
    </row>
    <row r="1286" spans="1:18" ht="15.75" x14ac:dyDescent="0.25">
      <c r="A1286" s="39" t="str">
        <f t="shared" ca="1" si="155"/>
        <v>valeur 1278</v>
      </c>
      <c r="B1286" s="65">
        <f t="shared" ca="1" si="152"/>
        <v>461</v>
      </c>
      <c r="H1286" s="48">
        <f t="shared" ca="1" si="153"/>
        <v>390</v>
      </c>
      <c r="I1286" s="48" t="str">
        <f t="shared" ca="1" si="159"/>
        <v/>
      </c>
      <c r="J1286" s="53" t="e">
        <f t="shared" ca="1" si="154"/>
        <v>#NUM!</v>
      </c>
      <c r="K1286" s="45">
        <f t="shared" ca="1" si="156"/>
        <v>0</v>
      </c>
      <c r="L1286" s="47"/>
      <c r="P1286" s="35" t="str">
        <f t="shared" ca="1" si="157"/>
        <v/>
      </c>
      <c r="Q1286" s="35" t="str">
        <f t="shared" ca="1" si="158"/>
        <v/>
      </c>
      <c r="R1286" s="29" t="e">
        <f ca="1"/>
        <v>#N/A</v>
      </c>
    </row>
    <row r="1287" spans="1:18" ht="15.75" x14ac:dyDescent="0.25">
      <c r="A1287" s="39" t="str">
        <f t="shared" ca="1" si="155"/>
        <v>valeur 1279</v>
      </c>
      <c r="B1287" s="65">
        <f t="shared" ca="1" si="152"/>
        <v>253</v>
      </c>
      <c r="H1287" s="48">
        <f t="shared" ca="1" si="153"/>
        <v>390</v>
      </c>
      <c r="I1287" s="48" t="str">
        <f t="shared" ca="1" si="159"/>
        <v/>
      </c>
      <c r="J1287" s="53" t="e">
        <f t="shared" ca="1" si="154"/>
        <v>#NUM!</v>
      </c>
      <c r="K1287" s="45">
        <f t="shared" ca="1" si="156"/>
        <v>0</v>
      </c>
      <c r="L1287" s="47"/>
      <c r="P1287" s="35" t="str">
        <f t="shared" ca="1" si="157"/>
        <v/>
      </c>
      <c r="Q1287" s="35" t="str">
        <f t="shared" ca="1" si="158"/>
        <v/>
      </c>
      <c r="R1287" s="29" t="e">
        <f ca="1"/>
        <v>#N/A</v>
      </c>
    </row>
    <row r="1288" spans="1:18" ht="15.75" x14ac:dyDescent="0.25">
      <c r="A1288" s="39" t="str">
        <f t="shared" ca="1" si="155"/>
        <v>valeur 1280</v>
      </c>
      <c r="B1288" s="65">
        <f t="shared" ca="1" si="152"/>
        <v>471</v>
      </c>
      <c r="H1288" s="48">
        <f t="shared" ca="1" si="153"/>
        <v>390</v>
      </c>
      <c r="I1288" s="48" t="str">
        <f t="shared" ca="1" si="159"/>
        <v/>
      </c>
      <c r="J1288" s="53" t="e">
        <f t="shared" ca="1" si="154"/>
        <v>#NUM!</v>
      </c>
      <c r="K1288" s="45">
        <f t="shared" ca="1" si="156"/>
        <v>0</v>
      </c>
      <c r="L1288" s="47"/>
      <c r="P1288" s="35" t="str">
        <f t="shared" ca="1" si="157"/>
        <v/>
      </c>
      <c r="Q1288" s="35" t="str">
        <f t="shared" ca="1" si="158"/>
        <v/>
      </c>
      <c r="R1288" s="29" t="e">
        <f ca="1"/>
        <v>#N/A</v>
      </c>
    </row>
    <row r="1289" spans="1:18" ht="15.75" x14ac:dyDescent="0.25">
      <c r="A1289" s="39" t="str">
        <f t="shared" ca="1" si="155"/>
        <v>valeur 1281</v>
      </c>
      <c r="B1289" s="65">
        <f t="shared" ref="B1289:B1352" ca="1" si="160">RANDBETWEEN(200,500)</f>
        <v>215</v>
      </c>
      <c r="H1289" s="48">
        <f t="shared" ref="H1289:H1352" ca="1" si="161" xml:space="preserve"> IFERROR(     (IF(  $L$6="Décroissant",  (LARGE($B$9:$B$2008, ROW()-8)),IF($L$6="Croissant",(SMALL($B$9:$B$2008, ROW()-8)),""))),"")</f>
        <v>390</v>
      </c>
      <c r="I1289" s="48" t="str">
        <f t="shared" ca="1" si="159"/>
        <v/>
      </c>
      <c r="J1289" s="53" t="e">
        <f t="shared" ref="J1289:J1352" ca="1" si="162">IF(  $L$6="Décroissant",  (LARGE($I$9:$I$2008, ROW()-8)),IF($L$6="Croissant",(SMALL($I$9:$I$2008, ROW()-8)),""))</f>
        <v>#NUM!</v>
      </c>
      <c r="K1289" s="45">
        <f t="shared" ca="1" si="156"/>
        <v>0</v>
      </c>
      <c r="L1289" s="47"/>
      <c r="P1289" s="35" t="str">
        <f t="shared" ca="1" si="157"/>
        <v/>
      </c>
      <c r="Q1289" s="35" t="str">
        <f t="shared" ca="1" si="158"/>
        <v/>
      </c>
      <c r="R1289" s="29" t="e">
        <f ca="1"/>
        <v>#N/A</v>
      </c>
    </row>
    <row r="1290" spans="1:18" ht="15.75" x14ac:dyDescent="0.25">
      <c r="A1290" s="39" t="str">
        <f t="shared" ref="A1290:A1353" ca="1" si="163" xml:space="preserve"> IF(  B1290&lt;&gt;"", ("valeur " &amp;ROW()-8),"")</f>
        <v>valeur 1282</v>
      </c>
      <c r="B1290" s="65">
        <f t="shared" ca="1" si="160"/>
        <v>278</v>
      </c>
      <c r="H1290" s="48">
        <f t="shared" ca="1" si="161"/>
        <v>390</v>
      </c>
      <c r="I1290" s="48" t="str">
        <f t="shared" ca="1" si="159"/>
        <v/>
      </c>
      <c r="J1290" s="53" t="e">
        <f t="shared" ca="1" si="162"/>
        <v>#NUM!</v>
      </c>
      <c r="K1290" s="45">
        <f t="shared" ref="K1290:K1353" ca="1" si="164">COUNTIF($B$9:$B$2008,J1290)</f>
        <v>0</v>
      </c>
      <c r="L1290" s="47"/>
      <c r="P1290" s="35" t="str">
        <f t="shared" ref="P1290:P1353" ca="1" si="165" xml:space="preserve"> IFERROR(   (IF(P1289+$U$9&gt;MAX($B$9:$B$10008),"",$U$9+P1289)),"")</f>
        <v/>
      </c>
      <c r="Q1290" s="35" t="str">
        <f t="shared" ref="Q1290:Q1353" ca="1" si="166" xml:space="preserve"> IFERROR(( IF(  P1290+$U$9-1 &gt;MAX($B$9:$B$10008),"",P1290+$U$9-1)),"")</f>
        <v/>
      </c>
      <c r="R1290" s="29" t="e">
        <f ca="1"/>
        <v>#N/A</v>
      </c>
    </row>
    <row r="1291" spans="1:18" ht="15.75" x14ac:dyDescent="0.25">
      <c r="A1291" s="39" t="str">
        <f t="shared" ca="1" si="163"/>
        <v>valeur 1283</v>
      </c>
      <c r="B1291" s="65">
        <f t="shared" ca="1" si="160"/>
        <v>496</v>
      </c>
      <c r="H1291" s="48">
        <f t="shared" ca="1" si="161"/>
        <v>390</v>
      </c>
      <c r="I1291" s="48" t="str">
        <f t="shared" ref="I1291:I1354" ca="1" si="167">IF(H1291&lt;&gt;H1290,H1291,"")</f>
        <v/>
      </c>
      <c r="J1291" s="53" t="e">
        <f t="shared" ca="1" si="162"/>
        <v>#NUM!</v>
      </c>
      <c r="K1291" s="45">
        <f t="shared" ca="1" si="164"/>
        <v>0</v>
      </c>
      <c r="L1291" s="47"/>
      <c r="P1291" s="35" t="str">
        <f t="shared" ca="1" si="165"/>
        <v/>
      </c>
      <c r="Q1291" s="35" t="str">
        <f t="shared" ca="1" si="166"/>
        <v/>
      </c>
      <c r="R1291" s="29" t="e">
        <f ca="1"/>
        <v>#N/A</v>
      </c>
    </row>
    <row r="1292" spans="1:18" ht="15.75" x14ac:dyDescent="0.25">
      <c r="A1292" s="39" t="str">
        <f t="shared" ca="1" si="163"/>
        <v>valeur 1284</v>
      </c>
      <c r="B1292" s="65">
        <f t="shared" ca="1" si="160"/>
        <v>317</v>
      </c>
      <c r="H1292" s="48">
        <f t="shared" ca="1" si="161"/>
        <v>390</v>
      </c>
      <c r="I1292" s="48" t="str">
        <f t="shared" ca="1" si="167"/>
        <v/>
      </c>
      <c r="J1292" s="53" t="e">
        <f t="shared" ca="1" si="162"/>
        <v>#NUM!</v>
      </c>
      <c r="K1292" s="45">
        <f t="shared" ca="1" si="164"/>
        <v>0</v>
      </c>
      <c r="L1292" s="47"/>
      <c r="P1292" s="35" t="str">
        <f t="shared" ca="1" si="165"/>
        <v/>
      </c>
      <c r="Q1292" s="35" t="str">
        <f t="shared" ca="1" si="166"/>
        <v/>
      </c>
      <c r="R1292" s="29" t="e">
        <f ca="1"/>
        <v>#N/A</v>
      </c>
    </row>
    <row r="1293" spans="1:18" ht="15.75" x14ac:dyDescent="0.25">
      <c r="A1293" s="39" t="str">
        <f t="shared" ca="1" si="163"/>
        <v>valeur 1285</v>
      </c>
      <c r="B1293" s="65">
        <f t="shared" ca="1" si="160"/>
        <v>363</v>
      </c>
      <c r="H1293" s="48">
        <f t="shared" ca="1" si="161"/>
        <v>391</v>
      </c>
      <c r="I1293" s="48">
        <f t="shared" ca="1" si="167"/>
        <v>391</v>
      </c>
      <c r="J1293" s="53" t="e">
        <f t="shared" ca="1" si="162"/>
        <v>#NUM!</v>
      </c>
      <c r="K1293" s="45">
        <f t="shared" ca="1" si="164"/>
        <v>0</v>
      </c>
      <c r="L1293" s="47"/>
      <c r="P1293" s="35" t="str">
        <f t="shared" ca="1" si="165"/>
        <v/>
      </c>
      <c r="Q1293" s="35" t="str">
        <f t="shared" ca="1" si="166"/>
        <v/>
      </c>
      <c r="R1293" s="29" t="e">
        <f ca="1"/>
        <v>#N/A</v>
      </c>
    </row>
    <row r="1294" spans="1:18" ht="15.75" x14ac:dyDescent="0.25">
      <c r="A1294" s="39" t="str">
        <f t="shared" ca="1" si="163"/>
        <v>valeur 1286</v>
      </c>
      <c r="B1294" s="65">
        <f t="shared" ca="1" si="160"/>
        <v>242</v>
      </c>
      <c r="H1294" s="48">
        <f t="shared" ca="1" si="161"/>
        <v>391</v>
      </c>
      <c r="I1294" s="48" t="str">
        <f t="shared" ca="1" si="167"/>
        <v/>
      </c>
      <c r="J1294" s="53" t="e">
        <f t="shared" ca="1" si="162"/>
        <v>#NUM!</v>
      </c>
      <c r="K1294" s="45">
        <f t="shared" ca="1" si="164"/>
        <v>0</v>
      </c>
      <c r="L1294" s="47"/>
      <c r="P1294" s="35" t="str">
        <f t="shared" ca="1" si="165"/>
        <v/>
      </c>
      <c r="Q1294" s="35" t="str">
        <f t="shared" ca="1" si="166"/>
        <v/>
      </c>
      <c r="R1294" s="29" t="e">
        <f ca="1"/>
        <v>#N/A</v>
      </c>
    </row>
    <row r="1295" spans="1:18" ht="15.75" x14ac:dyDescent="0.25">
      <c r="A1295" s="39" t="str">
        <f t="shared" ca="1" si="163"/>
        <v>valeur 1287</v>
      </c>
      <c r="B1295" s="65">
        <f t="shared" ca="1" si="160"/>
        <v>305</v>
      </c>
      <c r="H1295" s="48">
        <f t="shared" ca="1" si="161"/>
        <v>391</v>
      </c>
      <c r="I1295" s="48" t="str">
        <f t="shared" ca="1" si="167"/>
        <v/>
      </c>
      <c r="J1295" s="53" t="e">
        <f t="shared" ca="1" si="162"/>
        <v>#NUM!</v>
      </c>
      <c r="K1295" s="45">
        <f t="shared" ca="1" si="164"/>
        <v>0</v>
      </c>
      <c r="L1295" s="47"/>
      <c r="P1295" s="35" t="str">
        <f t="shared" ca="1" si="165"/>
        <v/>
      </c>
      <c r="Q1295" s="35" t="str">
        <f t="shared" ca="1" si="166"/>
        <v/>
      </c>
      <c r="R1295" s="29" t="e">
        <f ca="1"/>
        <v>#N/A</v>
      </c>
    </row>
    <row r="1296" spans="1:18" ht="15.75" x14ac:dyDescent="0.25">
      <c r="A1296" s="39" t="str">
        <f t="shared" ca="1" si="163"/>
        <v>valeur 1288</v>
      </c>
      <c r="B1296" s="65">
        <f t="shared" ca="1" si="160"/>
        <v>220</v>
      </c>
      <c r="H1296" s="48">
        <f t="shared" ca="1" si="161"/>
        <v>391</v>
      </c>
      <c r="I1296" s="48" t="str">
        <f t="shared" ca="1" si="167"/>
        <v/>
      </c>
      <c r="J1296" s="53" t="e">
        <f t="shared" ca="1" si="162"/>
        <v>#NUM!</v>
      </c>
      <c r="K1296" s="45">
        <f t="shared" ca="1" si="164"/>
        <v>0</v>
      </c>
      <c r="L1296" s="47"/>
      <c r="P1296" s="35" t="str">
        <f t="shared" ca="1" si="165"/>
        <v/>
      </c>
      <c r="Q1296" s="35" t="str">
        <f t="shared" ca="1" si="166"/>
        <v/>
      </c>
      <c r="R1296" s="29" t="e">
        <f ca="1"/>
        <v>#N/A</v>
      </c>
    </row>
    <row r="1297" spans="1:18" ht="15.75" x14ac:dyDescent="0.25">
      <c r="A1297" s="39" t="str">
        <f t="shared" ca="1" si="163"/>
        <v>valeur 1289</v>
      </c>
      <c r="B1297" s="65">
        <f t="shared" ca="1" si="160"/>
        <v>205</v>
      </c>
      <c r="H1297" s="48">
        <f t="shared" ca="1" si="161"/>
        <v>391</v>
      </c>
      <c r="I1297" s="48" t="str">
        <f t="shared" ca="1" si="167"/>
        <v/>
      </c>
      <c r="J1297" s="53" t="e">
        <f t="shared" ca="1" si="162"/>
        <v>#NUM!</v>
      </c>
      <c r="K1297" s="45">
        <f t="shared" ca="1" si="164"/>
        <v>0</v>
      </c>
      <c r="L1297" s="47"/>
      <c r="P1297" s="35" t="str">
        <f t="shared" ca="1" si="165"/>
        <v/>
      </c>
      <c r="Q1297" s="35" t="str">
        <f t="shared" ca="1" si="166"/>
        <v/>
      </c>
      <c r="R1297" s="29" t="e">
        <f ca="1"/>
        <v>#N/A</v>
      </c>
    </row>
    <row r="1298" spans="1:18" ht="15.75" x14ac:dyDescent="0.25">
      <c r="A1298" s="39" t="str">
        <f t="shared" ca="1" si="163"/>
        <v>valeur 1290</v>
      </c>
      <c r="B1298" s="65">
        <f t="shared" ca="1" si="160"/>
        <v>242</v>
      </c>
      <c r="H1298" s="48">
        <f t="shared" ca="1" si="161"/>
        <v>391</v>
      </c>
      <c r="I1298" s="48" t="str">
        <f t="shared" ca="1" si="167"/>
        <v/>
      </c>
      <c r="J1298" s="53" t="e">
        <f t="shared" ca="1" si="162"/>
        <v>#NUM!</v>
      </c>
      <c r="K1298" s="45">
        <f t="shared" ca="1" si="164"/>
        <v>0</v>
      </c>
      <c r="L1298" s="47"/>
      <c r="P1298" s="35" t="str">
        <f t="shared" ca="1" si="165"/>
        <v/>
      </c>
      <c r="Q1298" s="35" t="str">
        <f t="shared" ca="1" si="166"/>
        <v/>
      </c>
      <c r="R1298" s="29" t="e">
        <f ca="1"/>
        <v>#N/A</v>
      </c>
    </row>
    <row r="1299" spans="1:18" ht="15.75" x14ac:dyDescent="0.25">
      <c r="A1299" s="39" t="str">
        <f t="shared" ca="1" si="163"/>
        <v>valeur 1291</v>
      </c>
      <c r="B1299" s="65">
        <f t="shared" ca="1" si="160"/>
        <v>430</v>
      </c>
      <c r="H1299" s="48">
        <f t="shared" ca="1" si="161"/>
        <v>391</v>
      </c>
      <c r="I1299" s="48" t="str">
        <f t="shared" ca="1" si="167"/>
        <v/>
      </c>
      <c r="J1299" s="53" t="e">
        <f t="shared" ca="1" si="162"/>
        <v>#NUM!</v>
      </c>
      <c r="K1299" s="45">
        <f t="shared" ca="1" si="164"/>
        <v>0</v>
      </c>
      <c r="L1299" s="47"/>
      <c r="P1299" s="35" t="str">
        <f t="shared" ca="1" si="165"/>
        <v/>
      </c>
      <c r="Q1299" s="35" t="str">
        <f t="shared" ca="1" si="166"/>
        <v/>
      </c>
      <c r="R1299" s="29" t="e">
        <f ca="1"/>
        <v>#N/A</v>
      </c>
    </row>
    <row r="1300" spans="1:18" ht="15.75" x14ac:dyDescent="0.25">
      <c r="A1300" s="39" t="str">
        <f t="shared" ca="1" si="163"/>
        <v>valeur 1292</v>
      </c>
      <c r="B1300" s="65">
        <f t="shared" ca="1" si="160"/>
        <v>304</v>
      </c>
      <c r="H1300" s="48">
        <f t="shared" ca="1" si="161"/>
        <v>392</v>
      </c>
      <c r="I1300" s="48">
        <f t="shared" ca="1" si="167"/>
        <v>392</v>
      </c>
      <c r="J1300" s="53" t="e">
        <f t="shared" ca="1" si="162"/>
        <v>#NUM!</v>
      </c>
      <c r="K1300" s="45">
        <f t="shared" ca="1" si="164"/>
        <v>0</v>
      </c>
      <c r="L1300" s="47"/>
      <c r="P1300" s="35" t="str">
        <f t="shared" ca="1" si="165"/>
        <v/>
      </c>
      <c r="Q1300" s="35" t="str">
        <f t="shared" ca="1" si="166"/>
        <v/>
      </c>
      <c r="R1300" s="29" t="e">
        <f ca="1"/>
        <v>#N/A</v>
      </c>
    </row>
    <row r="1301" spans="1:18" ht="15.75" x14ac:dyDescent="0.25">
      <c r="A1301" s="39" t="str">
        <f t="shared" ca="1" si="163"/>
        <v>valeur 1293</v>
      </c>
      <c r="B1301" s="65">
        <f t="shared" ca="1" si="160"/>
        <v>330</v>
      </c>
      <c r="H1301" s="48">
        <f t="shared" ca="1" si="161"/>
        <v>392</v>
      </c>
      <c r="I1301" s="48" t="str">
        <f t="shared" ca="1" si="167"/>
        <v/>
      </c>
      <c r="J1301" s="53" t="e">
        <f t="shared" ca="1" si="162"/>
        <v>#NUM!</v>
      </c>
      <c r="K1301" s="45">
        <f t="shared" ca="1" si="164"/>
        <v>0</v>
      </c>
      <c r="L1301" s="47"/>
      <c r="P1301" s="35" t="str">
        <f t="shared" ca="1" si="165"/>
        <v/>
      </c>
      <c r="Q1301" s="35" t="str">
        <f t="shared" ca="1" si="166"/>
        <v/>
      </c>
      <c r="R1301" s="29" t="e">
        <f ca="1"/>
        <v>#N/A</v>
      </c>
    </row>
    <row r="1302" spans="1:18" ht="15.75" x14ac:dyDescent="0.25">
      <c r="A1302" s="39" t="str">
        <f t="shared" ca="1" si="163"/>
        <v>valeur 1294</v>
      </c>
      <c r="B1302" s="65">
        <f t="shared" ca="1" si="160"/>
        <v>380</v>
      </c>
      <c r="H1302" s="48">
        <f t="shared" ca="1" si="161"/>
        <v>392</v>
      </c>
      <c r="I1302" s="48" t="str">
        <f t="shared" ca="1" si="167"/>
        <v/>
      </c>
      <c r="J1302" s="53" t="e">
        <f t="shared" ca="1" si="162"/>
        <v>#NUM!</v>
      </c>
      <c r="K1302" s="45">
        <f t="shared" ca="1" si="164"/>
        <v>0</v>
      </c>
      <c r="L1302" s="47"/>
      <c r="P1302" s="35" t="str">
        <f t="shared" ca="1" si="165"/>
        <v/>
      </c>
      <c r="Q1302" s="35" t="str">
        <f t="shared" ca="1" si="166"/>
        <v/>
      </c>
      <c r="R1302" s="29" t="e">
        <f ca="1"/>
        <v>#N/A</v>
      </c>
    </row>
    <row r="1303" spans="1:18" ht="15.75" x14ac:dyDescent="0.25">
      <c r="A1303" s="39" t="str">
        <f t="shared" ca="1" si="163"/>
        <v>valeur 1295</v>
      </c>
      <c r="B1303" s="65">
        <f t="shared" ca="1" si="160"/>
        <v>242</v>
      </c>
      <c r="H1303" s="48">
        <f t="shared" ca="1" si="161"/>
        <v>392</v>
      </c>
      <c r="I1303" s="48" t="str">
        <f t="shared" ca="1" si="167"/>
        <v/>
      </c>
      <c r="J1303" s="53" t="e">
        <f t="shared" ca="1" si="162"/>
        <v>#NUM!</v>
      </c>
      <c r="K1303" s="45">
        <f t="shared" ca="1" si="164"/>
        <v>0</v>
      </c>
      <c r="L1303" s="47"/>
      <c r="P1303" s="35" t="str">
        <f t="shared" ca="1" si="165"/>
        <v/>
      </c>
      <c r="Q1303" s="35" t="str">
        <f t="shared" ca="1" si="166"/>
        <v/>
      </c>
      <c r="R1303" s="29" t="e">
        <f ca="1"/>
        <v>#N/A</v>
      </c>
    </row>
    <row r="1304" spans="1:18" ht="15.75" x14ac:dyDescent="0.25">
      <c r="A1304" s="39" t="str">
        <f t="shared" ca="1" si="163"/>
        <v>valeur 1296</v>
      </c>
      <c r="B1304" s="65">
        <f t="shared" ca="1" si="160"/>
        <v>260</v>
      </c>
      <c r="H1304" s="48">
        <f t="shared" ca="1" si="161"/>
        <v>392</v>
      </c>
      <c r="I1304" s="48" t="str">
        <f t="shared" ca="1" si="167"/>
        <v/>
      </c>
      <c r="J1304" s="53" t="e">
        <f t="shared" ca="1" si="162"/>
        <v>#NUM!</v>
      </c>
      <c r="K1304" s="45">
        <f t="shared" ca="1" si="164"/>
        <v>0</v>
      </c>
      <c r="L1304" s="47"/>
      <c r="P1304" s="35" t="str">
        <f t="shared" ca="1" si="165"/>
        <v/>
      </c>
      <c r="Q1304" s="35" t="str">
        <f t="shared" ca="1" si="166"/>
        <v/>
      </c>
      <c r="R1304" s="29" t="e">
        <f ca="1"/>
        <v>#N/A</v>
      </c>
    </row>
    <row r="1305" spans="1:18" ht="15.75" x14ac:dyDescent="0.25">
      <c r="A1305" s="39" t="str">
        <f t="shared" ca="1" si="163"/>
        <v>valeur 1297</v>
      </c>
      <c r="B1305" s="65">
        <f t="shared" ca="1" si="160"/>
        <v>361</v>
      </c>
      <c r="H1305" s="48">
        <f t="shared" ca="1" si="161"/>
        <v>392</v>
      </c>
      <c r="I1305" s="48" t="str">
        <f t="shared" ca="1" si="167"/>
        <v/>
      </c>
      <c r="J1305" s="53" t="e">
        <f t="shared" ca="1" si="162"/>
        <v>#NUM!</v>
      </c>
      <c r="K1305" s="45">
        <f t="shared" ca="1" si="164"/>
        <v>0</v>
      </c>
      <c r="L1305" s="47"/>
      <c r="P1305" s="35" t="str">
        <f t="shared" ca="1" si="165"/>
        <v/>
      </c>
      <c r="Q1305" s="35" t="str">
        <f t="shared" ca="1" si="166"/>
        <v/>
      </c>
      <c r="R1305" s="29" t="e">
        <f ca="1"/>
        <v>#N/A</v>
      </c>
    </row>
    <row r="1306" spans="1:18" ht="15.75" x14ac:dyDescent="0.25">
      <c r="A1306" s="39" t="str">
        <f t="shared" ca="1" si="163"/>
        <v>valeur 1298</v>
      </c>
      <c r="B1306" s="65">
        <f t="shared" ca="1" si="160"/>
        <v>406</v>
      </c>
      <c r="H1306" s="48">
        <f t="shared" ca="1" si="161"/>
        <v>392</v>
      </c>
      <c r="I1306" s="48" t="str">
        <f t="shared" ca="1" si="167"/>
        <v/>
      </c>
      <c r="J1306" s="53" t="e">
        <f t="shared" ca="1" si="162"/>
        <v>#NUM!</v>
      </c>
      <c r="K1306" s="45">
        <f t="shared" ca="1" si="164"/>
        <v>0</v>
      </c>
      <c r="L1306" s="47"/>
      <c r="P1306" s="35" t="str">
        <f t="shared" ca="1" si="165"/>
        <v/>
      </c>
      <c r="Q1306" s="35" t="str">
        <f t="shared" ca="1" si="166"/>
        <v/>
      </c>
      <c r="R1306" s="29" t="e">
        <f ca="1"/>
        <v>#N/A</v>
      </c>
    </row>
    <row r="1307" spans="1:18" ht="15.75" x14ac:dyDescent="0.25">
      <c r="A1307" s="39" t="str">
        <f t="shared" ca="1" si="163"/>
        <v>valeur 1299</v>
      </c>
      <c r="B1307" s="65">
        <f t="shared" ca="1" si="160"/>
        <v>478</v>
      </c>
      <c r="H1307" s="48">
        <f t="shared" ca="1" si="161"/>
        <v>393</v>
      </c>
      <c r="I1307" s="48">
        <f t="shared" ca="1" si="167"/>
        <v>393</v>
      </c>
      <c r="J1307" s="53" t="e">
        <f t="shared" ca="1" si="162"/>
        <v>#NUM!</v>
      </c>
      <c r="K1307" s="45">
        <f t="shared" ca="1" si="164"/>
        <v>0</v>
      </c>
      <c r="L1307" s="47"/>
      <c r="P1307" s="35" t="str">
        <f t="shared" ca="1" si="165"/>
        <v/>
      </c>
      <c r="Q1307" s="35" t="str">
        <f t="shared" ca="1" si="166"/>
        <v/>
      </c>
      <c r="R1307" s="29" t="e">
        <f ca="1"/>
        <v>#N/A</v>
      </c>
    </row>
    <row r="1308" spans="1:18" ht="15.75" x14ac:dyDescent="0.25">
      <c r="A1308" s="39" t="str">
        <f t="shared" ca="1" si="163"/>
        <v>valeur 1300</v>
      </c>
      <c r="B1308" s="65">
        <f t="shared" ca="1" si="160"/>
        <v>219</v>
      </c>
      <c r="H1308" s="48">
        <f t="shared" ca="1" si="161"/>
        <v>393</v>
      </c>
      <c r="I1308" s="48" t="str">
        <f t="shared" ca="1" si="167"/>
        <v/>
      </c>
      <c r="J1308" s="53" t="e">
        <f t="shared" ca="1" si="162"/>
        <v>#NUM!</v>
      </c>
      <c r="K1308" s="45">
        <f t="shared" ca="1" si="164"/>
        <v>0</v>
      </c>
      <c r="L1308" s="47"/>
      <c r="P1308" s="35" t="str">
        <f t="shared" ca="1" si="165"/>
        <v/>
      </c>
      <c r="Q1308" s="35" t="str">
        <f t="shared" ca="1" si="166"/>
        <v/>
      </c>
      <c r="R1308" s="29" t="e">
        <f ca="1"/>
        <v>#N/A</v>
      </c>
    </row>
    <row r="1309" spans="1:18" ht="15.75" x14ac:dyDescent="0.25">
      <c r="A1309" s="39" t="str">
        <f t="shared" ca="1" si="163"/>
        <v>valeur 1301</v>
      </c>
      <c r="B1309" s="65">
        <f t="shared" ca="1" si="160"/>
        <v>230</v>
      </c>
      <c r="H1309" s="48">
        <f t="shared" ca="1" si="161"/>
        <v>393</v>
      </c>
      <c r="I1309" s="48" t="str">
        <f t="shared" ca="1" si="167"/>
        <v/>
      </c>
      <c r="J1309" s="53" t="e">
        <f t="shared" ca="1" si="162"/>
        <v>#NUM!</v>
      </c>
      <c r="K1309" s="45">
        <f t="shared" ca="1" si="164"/>
        <v>0</v>
      </c>
      <c r="L1309" s="47"/>
      <c r="P1309" s="35" t="str">
        <f t="shared" ca="1" si="165"/>
        <v/>
      </c>
      <c r="Q1309" s="35" t="str">
        <f t="shared" ca="1" si="166"/>
        <v/>
      </c>
      <c r="R1309" s="29" t="e">
        <f ca="1"/>
        <v>#N/A</v>
      </c>
    </row>
    <row r="1310" spans="1:18" ht="15.75" x14ac:dyDescent="0.25">
      <c r="A1310" s="39" t="str">
        <f t="shared" ca="1" si="163"/>
        <v>valeur 1302</v>
      </c>
      <c r="B1310" s="65">
        <f t="shared" ca="1" si="160"/>
        <v>375</v>
      </c>
      <c r="H1310" s="48">
        <f t="shared" ca="1" si="161"/>
        <v>393</v>
      </c>
      <c r="I1310" s="48" t="str">
        <f t="shared" ca="1" si="167"/>
        <v/>
      </c>
      <c r="J1310" s="53" t="e">
        <f t="shared" ca="1" si="162"/>
        <v>#NUM!</v>
      </c>
      <c r="K1310" s="45">
        <f t="shared" ca="1" si="164"/>
        <v>0</v>
      </c>
      <c r="L1310" s="47"/>
      <c r="P1310" s="35" t="str">
        <f t="shared" ca="1" si="165"/>
        <v/>
      </c>
      <c r="Q1310" s="35" t="str">
        <f t="shared" ca="1" si="166"/>
        <v/>
      </c>
      <c r="R1310" s="29" t="e">
        <f ca="1"/>
        <v>#N/A</v>
      </c>
    </row>
    <row r="1311" spans="1:18" ht="15.75" x14ac:dyDescent="0.25">
      <c r="A1311" s="39" t="str">
        <f t="shared" ca="1" si="163"/>
        <v>valeur 1303</v>
      </c>
      <c r="B1311" s="65">
        <f t="shared" ca="1" si="160"/>
        <v>260</v>
      </c>
      <c r="H1311" s="48">
        <f t="shared" ca="1" si="161"/>
        <v>393</v>
      </c>
      <c r="I1311" s="48" t="str">
        <f t="shared" ca="1" si="167"/>
        <v/>
      </c>
      <c r="J1311" s="53" t="e">
        <f t="shared" ca="1" si="162"/>
        <v>#NUM!</v>
      </c>
      <c r="K1311" s="45">
        <f t="shared" ca="1" si="164"/>
        <v>0</v>
      </c>
      <c r="L1311" s="47"/>
      <c r="P1311" s="35" t="str">
        <f t="shared" ca="1" si="165"/>
        <v/>
      </c>
      <c r="Q1311" s="35" t="str">
        <f t="shared" ca="1" si="166"/>
        <v/>
      </c>
      <c r="R1311" s="29" t="e">
        <f ca="1"/>
        <v>#N/A</v>
      </c>
    </row>
    <row r="1312" spans="1:18" ht="15.75" x14ac:dyDescent="0.25">
      <c r="A1312" s="39" t="str">
        <f t="shared" ca="1" si="163"/>
        <v>valeur 1304</v>
      </c>
      <c r="B1312" s="65">
        <f t="shared" ca="1" si="160"/>
        <v>300</v>
      </c>
      <c r="H1312" s="48">
        <f t="shared" ca="1" si="161"/>
        <v>393</v>
      </c>
      <c r="I1312" s="48" t="str">
        <f t="shared" ca="1" si="167"/>
        <v/>
      </c>
      <c r="J1312" s="53" t="e">
        <f t="shared" ca="1" si="162"/>
        <v>#NUM!</v>
      </c>
      <c r="K1312" s="45">
        <f t="shared" ca="1" si="164"/>
        <v>0</v>
      </c>
      <c r="L1312" s="47"/>
      <c r="P1312" s="35" t="str">
        <f t="shared" ca="1" si="165"/>
        <v/>
      </c>
      <c r="Q1312" s="35" t="str">
        <f t="shared" ca="1" si="166"/>
        <v/>
      </c>
      <c r="R1312" s="29" t="e">
        <f ca="1"/>
        <v>#N/A</v>
      </c>
    </row>
    <row r="1313" spans="1:18" ht="15.75" x14ac:dyDescent="0.25">
      <c r="A1313" s="39" t="str">
        <f t="shared" ca="1" si="163"/>
        <v>valeur 1305</v>
      </c>
      <c r="B1313" s="65">
        <f t="shared" ca="1" si="160"/>
        <v>208</v>
      </c>
      <c r="H1313" s="48">
        <f t="shared" ca="1" si="161"/>
        <v>393</v>
      </c>
      <c r="I1313" s="48" t="str">
        <f t="shared" ca="1" si="167"/>
        <v/>
      </c>
      <c r="J1313" s="53" t="e">
        <f t="shared" ca="1" si="162"/>
        <v>#NUM!</v>
      </c>
      <c r="K1313" s="45">
        <f t="shared" ca="1" si="164"/>
        <v>0</v>
      </c>
      <c r="L1313" s="47"/>
      <c r="P1313" s="35" t="str">
        <f t="shared" ca="1" si="165"/>
        <v/>
      </c>
      <c r="Q1313" s="35" t="str">
        <f t="shared" ca="1" si="166"/>
        <v/>
      </c>
      <c r="R1313" s="29" t="e">
        <f ca="1"/>
        <v>#N/A</v>
      </c>
    </row>
    <row r="1314" spans="1:18" ht="15.75" x14ac:dyDescent="0.25">
      <c r="A1314" s="39" t="str">
        <f t="shared" ca="1" si="163"/>
        <v>valeur 1306</v>
      </c>
      <c r="B1314" s="65">
        <f t="shared" ca="1" si="160"/>
        <v>256</v>
      </c>
      <c r="H1314" s="48">
        <f t="shared" ca="1" si="161"/>
        <v>394</v>
      </c>
      <c r="I1314" s="48">
        <f t="shared" ca="1" si="167"/>
        <v>394</v>
      </c>
      <c r="J1314" s="53" t="e">
        <f t="shared" ca="1" si="162"/>
        <v>#NUM!</v>
      </c>
      <c r="K1314" s="45">
        <f t="shared" ca="1" si="164"/>
        <v>0</v>
      </c>
      <c r="L1314" s="47"/>
      <c r="P1314" s="35" t="str">
        <f t="shared" ca="1" si="165"/>
        <v/>
      </c>
      <c r="Q1314" s="35" t="str">
        <f t="shared" ca="1" si="166"/>
        <v/>
      </c>
      <c r="R1314" s="29" t="e">
        <f ca="1"/>
        <v>#N/A</v>
      </c>
    </row>
    <row r="1315" spans="1:18" ht="15.75" x14ac:dyDescent="0.25">
      <c r="A1315" s="39" t="str">
        <f t="shared" ca="1" si="163"/>
        <v>valeur 1307</v>
      </c>
      <c r="B1315" s="65">
        <f t="shared" ca="1" si="160"/>
        <v>476</v>
      </c>
      <c r="H1315" s="48">
        <f t="shared" ca="1" si="161"/>
        <v>394</v>
      </c>
      <c r="I1315" s="48" t="str">
        <f t="shared" ca="1" si="167"/>
        <v/>
      </c>
      <c r="J1315" s="53" t="e">
        <f t="shared" ca="1" si="162"/>
        <v>#NUM!</v>
      </c>
      <c r="K1315" s="45">
        <f t="shared" ca="1" si="164"/>
        <v>0</v>
      </c>
      <c r="L1315" s="47"/>
      <c r="P1315" s="35" t="str">
        <f t="shared" ca="1" si="165"/>
        <v/>
      </c>
      <c r="Q1315" s="35" t="str">
        <f t="shared" ca="1" si="166"/>
        <v/>
      </c>
      <c r="R1315" s="29" t="e">
        <f ca="1"/>
        <v>#N/A</v>
      </c>
    </row>
    <row r="1316" spans="1:18" ht="15.75" x14ac:dyDescent="0.25">
      <c r="A1316" s="39" t="str">
        <f t="shared" ca="1" si="163"/>
        <v>valeur 1308</v>
      </c>
      <c r="B1316" s="65">
        <f t="shared" ca="1" si="160"/>
        <v>274</v>
      </c>
      <c r="H1316" s="48">
        <f t="shared" ca="1" si="161"/>
        <v>394</v>
      </c>
      <c r="I1316" s="48" t="str">
        <f t="shared" ca="1" si="167"/>
        <v/>
      </c>
      <c r="J1316" s="53" t="e">
        <f t="shared" ca="1" si="162"/>
        <v>#NUM!</v>
      </c>
      <c r="K1316" s="45">
        <f t="shared" ca="1" si="164"/>
        <v>0</v>
      </c>
      <c r="L1316" s="47"/>
      <c r="P1316" s="35" t="str">
        <f t="shared" ca="1" si="165"/>
        <v/>
      </c>
      <c r="Q1316" s="35" t="str">
        <f t="shared" ca="1" si="166"/>
        <v/>
      </c>
      <c r="R1316" s="29" t="e">
        <f ca="1"/>
        <v>#N/A</v>
      </c>
    </row>
    <row r="1317" spans="1:18" ht="15.75" x14ac:dyDescent="0.25">
      <c r="A1317" s="39" t="str">
        <f t="shared" ca="1" si="163"/>
        <v>valeur 1309</v>
      </c>
      <c r="B1317" s="65">
        <f t="shared" ca="1" si="160"/>
        <v>426</v>
      </c>
      <c r="H1317" s="48">
        <f t="shared" ca="1" si="161"/>
        <v>394</v>
      </c>
      <c r="I1317" s="48" t="str">
        <f t="shared" ca="1" si="167"/>
        <v/>
      </c>
      <c r="J1317" s="53" t="e">
        <f t="shared" ca="1" si="162"/>
        <v>#NUM!</v>
      </c>
      <c r="K1317" s="45">
        <f t="shared" ca="1" si="164"/>
        <v>0</v>
      </c>
      <c r="L1317" s="47"/>
      <c r="P1317" s="35" t="str">
        <f t="shared" ca="1" si="165"/>
        <v/>
      </c>
      <c r="Q1317" s="35" t="str">
        <f t="shared" ca="1" si="166"/>
        <v/>
      </c>
      <c r="R1317" s="29" t="e">
        <f ca="1"/>
        <v>#N/A</v>
      </c>
    </row>
    <row r="1318" spans="1:18" ht="15.75" x14ac:dyDescent="0.25">
      <c r="A1318" s="39" t="str">
        <f t="shared" ca="1" si="163"/>
        <v>valeur 1310</v>
      </c>
      <c r="B1318" s="65">
        <f t="shared" ca="1" si="160"/>
        <v>494</v>
      </c>
      <c r="H1318" s="48">
        <f t="shared" ca="1" si="161"/>
        <v>394</v>
      </c>
      <c r="I1318" s="48" t="str">
        <f t="shared" ca="1" si="167"/>
        <v/>
      </c>
      <c r="J1318" s="53" t="e">
        <f t="shared" ca="1" si="162"/>
        <v>#NUM!</v>
      </c>
      <c r="K1318" s="45">
        <f t="shared" ca="1" si="164"/>
        <v>0</v>
      </c>
      <c r="L1318" s="47"/>
      <c r="P1318" s="35" t="str">
        <f t="shared" ca="1" si="165"/>
        <v/>
      </c>
      <c r="Q1318" s="35" t="str">
        <f t="shared" ca="1" si="166"/>
        <v/>
      </c>
      <c r="R1318" s="29" t="e">
        <f ca="1"/>
        <v>#N/A</v>
      </c>
    </row>
    <row r="1319" spans="1:18" ht="15.75" x14ac:dyDescent="0.25">
      <c r="A1319" s="39" t="str">
        <f t="shared" ca="1" si="163"/>
        <v>valeur 1311</v>
      </c>
      <c r="B1319" s="65">
        <f t="shared" ca="1" si="160"/>
        <v>411</v>
      </c>
      <c r="H1319" s="48">
        <f t="shared" ca="1" si="161"/>
        <v>395</v>
      </c>
      <c r="I1319" s="48">
        <f t="shared" ca="1" si="167"/>
        <v>395</v>
      </c>
      <c r="J1319" s="53" t="e">
        <f t="shared" ca="1" si="162"/>
        <v>#NUM!</v>
      </c>
      <c r="K1319" s="45">
        <f t="shared" ca="1" si="164"/>
        <v>0</v>
      </c>
      <c r="L1319" s="47"/>
      <c r="P1319" s="35" t="str">
        <f t="shared" ca="1" si="165"/>
        <v/>
      </c>
      <c r="Q1319" s="35" t="str">
        <f t="shared" ca="1" si="166"/>
        <v/>
      </c>
      <c r="R1319" s="29" t="e">
        <f ca="1"/>
        <v>#N/A</v>
      </c>
    </row>
    <row r="1320" spans="1:18" ht="15.75" x14ac:dyDescent="0.25">
      <c r="A1320" s="39" t="str">
        <f t="shared" ca="1" si="163"/>
        <v>valeur 1312</v>
      </c>
      <c r="B1320" s="65">
        <f t="shared" ca="1" si="160"/>
        <v>286</v>
      </c>
      <c r="H1320" s="48">
        <f t="shared" ca="1" si="161"/>
        <v>395</v>
      </c>
      <c r="I1320" s="48" t="str">
        <f t="shared" ca="1" si="167"/>
        <v/>
      </c>
      <c r="J1320" s="53" t="e">
        <f t="shared" ca="1" si="162"/>
        <v>#NUM!</v>
      </c>
      <c r="K1320" s="45">
        <f t="shared" ca="1" si="164"/>
        <v>0</v>
      </c>
      <c r="L1320" s="47"/>
      <c r="P1320" s="35" t="str">
        <f t="shared" ca="1" si="165"/>
        <v/>
      </c>
      <c r="Q1320" s="35" t="str">
        <f t="shared" ca="1" si="166"/>
        <v/>
      </c>
      <c r="R1320" s="29" t="e">
        <f ca="1"/>
        <v>#N/A</v>
      </c>
    </row>
    <row r="1321" spans="1:18" ht="15.75" x14ac:dyDescent="0.25">
      <c r="A1321" s="39" t="str">
        <f t="shared" ca="1" si="163"/>
        <v>valeur 1313</v>
      </c>
      <c r="B1321" s="65">
        <f t="shared" ca="1" si="160"/>
        <v>444</v>
      </c>
      <c r="H1321" s="48">
        <f t="shared" ca="1" si="161"/>
        <v>395</v>
      </c>
      <c r="I1321" s="48" t="str">
        <f t="shared" ca="1" si="167"/>
        <v/>
      </c>
      <c r="J1321" s="53" t="e">
        <f t="shared" ca="1" si="162"/>
        <v>#NUM!</v>
      </c>
      <c r="K1321" s="45">
        <f t="shared" ca="1" si="164"/>
        <v>0</v>
      </c>
      <c r="L1321" s="47"/>
      <c r="P1321" s="35" t="str">
        <f t="shared" ca="1" si="165"/>
        <v/>
      </c>
      <c r="Q1321" s="35" t="str">
        <f t="shared" ca="1" si="166"/>
        <v/>
      </c>
      <c r="R1321" s="29" t="e">
        <f ca="1"/>
        <v>#N/A</v>
      </c>
    </row>
    <row r="1322" spans="1:18" ht="15.75" x14ac:dyDescent="0.25">
      <c r="A1322" s="39" t="str">
        <f t="shared" ca="1" si="163"/>
        <v>valeur 1314</v>
      </c>
      <c r="B1322" s="65">
        <f t="shared" ca="1" si="160"/>
        <v>333</v>
      </c>
      <c r="H1322" s="48">
        <f t="shared" ca="1" si="161"/>
        <v>395</v>
      </c>
      <c r="I1322" s="48" t="str">
        <f t="shared" ca="1" si="167"/>
        <v/>
      </c>
      <c r="J1322" s="53" t="e">
        <f t="shared" ca="1" si="162"/>
        <v>#NUM!</v>
      </c>
      <c r="K1322" s="45">
        <f t="shared" ca="1" si="164"/>
        <v>0</v>
      </c>
      <c r="L1322" s="47"/>
      <c r="P1322" s="35" t="str">
        <f t="shared" ca="1" si="165"/>
        <v/>
      </c>
      <c r="Q1322" s="35" t="str">
        <f t="shared" ca="1" si="166"/>
        <v/>
      </c>
      <c r="R1322" s="29" t="e">
        <f ca="1"/>
        <v>#N/A</v>
      </c>
    </row>
    <row r="1323" spans="1:18" ht="15.75" x14ac:dyDescent="0.25">
      <c r="A1323" s="39" t="str">
        <f t="shared" ca="1" si="163"/>
        <v>valeur 1315</v>
      </c>
      <c r="B1323" s="65">
        <f t="shared" ca="1" si="160"/>
        <v>391</v>
      </c>
      <c r="H1323" s="48">
        <f t="shared" ca="1" si="161"/>
        <v>395</v>
      </c>
      <c r="I1323" s="48" t="str">
        <f t="shared" ca="1" si="167"/>
        <v/>
      </c>
      <c r="J1323" s="53" t="e">
        <f t="shared" ca="1" si="162"/>
        <v>#NUM!</v>
      </c>
      <c r="K1323" s="45">
        <f t="shared" ca="1" si="164"/>
        <v>0</v>
      </c>
      <c r="L1323" s="47"/>
      <c r="P1323" s="35" t="str">
        <f t="shared" ca="1" si="165"/>
        <v/>
      </c>
      <c r="Q1323" s="35" t="str">
        <f t="shared" ca="1" si="166"/>
        <v/>
      </c>
      <c r="R1323" s="29" t="e">
        <f ca="1"/>
        <v>#N/A</v>
      </c>
    </row>
    <row r="1324" spans="1:18" ht="15.75" x14ac:dyDescent="0.25">
      <c r="A1324" s="39" t="str">
        <f t="shared" ca="1" si="163"/>
        <v>valeur 1316</v>
      </c>
      <c r="B1324" s="65">
        <f t="shared" ca="1" si="160"/>
        <v>448</v>
      </c>
      <c r="H1324" s="48">
        <f t="shared" ca="1" si="161"/>
        <v>395</v>
      </c>
      <c r="I1324" s="48" t="str">
        <f t="shared" ca="1" si="167"/>
        <v/>
      </c>
      <c r="J1324" s="53" t="e">
        <f t="shared" ca="1" si="162"/>
        <v>#NUM!</v>
      </c>
      <c r="K1324" s="45">
        <f t="shared" ca="1" si="164"/>
        <v>0</v>
      </c>
      <c r="L1324" s="47"/>
      <c r="P1324" s="35" t="str">
        <f t="shared" ca="1" si="165"/>
        <v/>
      </c>
      <c r="Q1324" s="35" t="str">
        <f t="shared" ca="1" si="166"/>
        <v/>
      </c>
      <c r="R1324" s="29" t="e">
        <f ca="1"/>
        <v>#N/A</v>
      </c>
    </row>
    <row r="1325" spans="1:18" ht="15.75" x14ac:dyDescent="0.25">
      <c r="A1325" s="39" t="str">
        <f t="shared" ca="1" si="163"/>
        <v>valeur 1317</v>
      </c>
      <c r="B1325" s="65">
        <f t="shared" ca="1" si="160"/>
        <v>263</v>
      </c>
      <c r="H1325" s="48">
        <f t="shared" ca="1" si="161"/>
        <v>395</v>
      </c>
      <c r="I1325" s="48" t="str">
        <f t="shared" ca="1" si="167"/>
        <v/>
      </c>
      <c r="J1325" s="53" t="e">
        <f t="shared" ca="1" si="162"/>
        <v>#NUM!</v>
      </c>
      <c r="K1325" s="45">
        <f t="shared" ca="1" si="164"/>
        <v>0</v>
      </c>
      <c r="L1325" s="47"/>
      <c r="P1325" s="35" t="str">
        <f t="shared" ca="1" si="165"/>
        <v/>
      </c>
      <c r="Q1325" s="35" t="str">
        <f t="shared" ca="1" si="166"/>
        <v/>
      </c>
      <c r="R1325" s="29" t="e">
        <f ca="1"/>
        <v>#N/A</v>
      </c>
    </row>
    <row r="1326" spans="1:18" ht="15.75" x14ac:dyDescent="0.25">
      <c r="A1326" s="39" t="str">
        <f t="shared" ca="1" si="163"/>
        <v>valeur 1318</v>
      </c>
      <c r="B1326" s="65">
        <f t="shared" ca="1" si="160"/>
        <v>285</v>
      </c>
      <c r="H1326" s="48">
        <f t="shared" ca="1" si="161"/>
        <v>395</v>
      </c>
      <c r="I1326" s="48" t="str">
        <f t="shared" ca="1" si="167"/>
        <v/>
      </c>
      <c r="J1326" s="53" t="e">
        <f t="shared" ca="1" si="162"/>
        <v>#NUM!</v>
      </c>
      <c r="K1326" s="45">
        <f t="shared" ca="1" si="164"/>
        <v>0</v>
      </c>
      <c r="L1326" s="47"/>
      <c r="P1326" s="35" t="str">
        <f t="shared" ca="1" si="165"/>
        <v/>
      </c>
      <c r="Q1326" s="35" t="str">
        <f t="shared" ca="1" si="166"/>
        <v/>
      </c>
      <c r="R1326" s="29" t="e">
        <f ca="1"/>
        <v>#N/A</v>
      </c>
    </row>
    <row r="1327" spans="1:18" ht="15.75" x14ac:dyDescent="0.25">
      <c r="A1327" s="39" t="str">
        <f t="shared" ca="1" si="163"/>
        <v>valeur 1319</v>
      </c>
      <c r="B1327" s="65">
        <f t="shared" ca="1" si="160"/>
        <v>375</v>
      </c>
      <c r="H1327" s="48">
        <f t="shared" ca="1" si="161"/>
        <v>395</v>
      </c>
      <c r="I1327" s="48" t="str">
        <f t="shared" ca="1" si="167"/>
        <v/>
      </c>
      <c r="J1327" s="53" t="e">
        <f t="shared" ca="1" si="162"/>
        <v>#NUM!</v>
      </c>
      <c r="K1327" s="45">
        <f t="shared" ca="1" si="164"/>
        <v>0</v>
      </c>
      <c r="L1327" s="47"/>
      <c r="P1327" s="35" t="str">
        <f t="shared" ca="1" si="165"/>
        <v/>
      </c>
      <c r="Q1327" s="35" t="str">
        <f t="shared" ca="1" si="166"/>
        <v/>
      </c>
      <c r="R1327" s="29" t="e">
        <f ca="1"/>
        <v>#N/A</v>
      </c>
    </row>
    <row r="1328" spans="1:18" ht="15.75" x14ac:dyDescent="0.25">
      <c r="A1328" s="39" t="str">
        <f t="shared" ca="1" si="163"/>
        <v>valeur 1320</v>
      </c>
      <c r="B1328" s="65">
        <f t="shared" ca="1" si="160"/>
        <v>216</v>
      </c>
      <c r="H1328" s="48">
        <f t="shared" ca="1" si="161"/>
        <v>396</v>
      </c>
      <c r="I1328" s="48">
        <f t="shared" ca="1" si="167"/>
        <v>396</v>
      </c>
      <c r="J1328" s="53" t="e">
        <f t="shared" ca="1" si="162"/>
        <v>#NUM!</v>
      </c>
      <c r="K1328" s="45">
        <f t="shared" ca="1" si="164"/>
        <v>0</v>
      </c>
      <c r="L1328" s="47"/>
      <c r="P1328" s="35" t="str">
        <f t="shared" ca="1" si="165"/>
        <v/>
      </c>
      <c r="Q1328" s="35" t="str">
        <f t="shared" ca="1" si="166"/>
        <v/>
      </c>
      <c r="R1328" s="29" t="e">
        <f ca="1"/>
        <v>#N/A</v>
      </c>
    </row>
    <row r="1329" spans="1:18" ht="15.75" x14ac:dyDescent="0.25">
      <c r="A1329" s="39" t="str">
        <f t="shared" ca="1" si="163"/>
        <v>valeur 1321</v>
      </c>
      <c r="B1329" s="65">
        <f t="shared" ca="1" si="160"/>
        <v>483</v>
      </c>
      <c r="H1329" s="48">
        <f t="shared" ca="1" si="161"/>
        <v>396</v>
      </c>
      <c r="I1329" s="48" t="str">
        <f t="shared" ca="1" si="167"/>
        <v/>
      </c>
      <c r="J1329" s="53" t="e">
        <f t="shared" ca="1" si="162"/>
        <v>#NUM!</v>
      </c>
      <c r="K1329" s="45">
        <f t="shared" ca="1" si="164"/>
        <v>0</v>
      </c>
      <c r="L1329" s="47"/>
      <c r="P1329" s="35" t="str">
        <f t="shared" ca="1" si="165"/>
        <v/>
      </c>
      <c r="Q1329" s="35" t="str">
        <f t="shared" ca="1" si="166"/>
        <v/>
      </c>
      <c r="R1329" s="29" t="e">
        <f ca="1"/>
        <v>#N/A</v>
      </c>
    </row>
    <row r="1330" spans="1:18" ht="15.75" x14ac:dyDescent="0.25">
      <c r="A1330" s="39" t="str">
        <f t="shared" ca="1" si="163"/>
        <v>valeur 1322</v>
      </c>
      <c r="B1330" s="65">
        <f t="shared" ca="1" si="160"/>
        <v>399</v>
      </c>
      <c r="H1330" s="48">
        <f t="shared" ca="1" si="161"/>
        <v>396</v>
      </c>
      <c r="I1330" s="48" t="str">
        <f t="shared" ca="1" si="167"/>
        <v/>
      </c>
      <c r="J1330" s="53" t="e">
        <f t="shared" ca="1" si="162"/>
        <v>#NUM!</v>
      </c>
      <c r="K1330" s="45">
        <f t="shared" ca="1" si="164"/>
        <v>0</v>
      </c>
      <c r="L1330" s="47"/>
      <c r="P1330" s="35" t="str">
        <f t="shared" ca="1" si="165"/>
        <v/>
      </c>
      <c r="Q1330" s="35" t="str">
        <f t="shared" ca="1" si="166"/>
        <v/>
      </c>
      <c r="R1330" s="29" t="e">
        <f ca="1"/>
        <v>#N/A</v>
      </c>
    </row>
    <row r="1331" spans="1:18" ht="15.75" x14ac:dyDescent="0.25">
      <c r="A1331" s="39" t="str">
        <f t="shared" ca="1" si="163"/>
        <v>valeur 1323</v>
      </c>
      <c r="B1331" s="65">
        <f t="shared" ca="1" si="160"/>
        <v>258</v>
      </c>
      <c r="H1331" s="48">
        <f t="shared" ca="1" si="161"/>
        <v>396</v>
      </c>
      <c r="I1331" s="48" t="str">
        <f t="shared" ca="1" si="167"/>
        <v/>
      </c>
      <c r="J1331" s="53" t="e">
        <f t="shared" ca="1" si="162"/>
        <v>#NUM!</v>
      </c>
      <c r="K1331" s="45">
        <f t="shared" ca="1" si="164"/>
        <v>0</v>
      </c>
      <c r="L1331" s="47"/>
      <c r="P1331" s="35" t="str">
        <f t="shared" ca="1" si="165"/>
        <v/>
      </c>
      <c r="Q1331" s="35" t="str">
        <f t="shared" ca="1" si="166"/>
        <v/>
      </c>
      <c r="R1331" s="29" t="e">
        <f ca="1"/>
        <v>#N/A</v>
      </c>
    </row>
    <row r="1332" spans="1:18" ht="15.75" x14ac:dyDescent="0.25">
      <c r="A1332" s="39" t="str">
        <f t="shared" ca="1" si="163"/>
        <v>valeur 1324</v>
      </c>
      <c r="B1332" s="65">
        <f t="shared" ca="1" si="160"/>
        <v>358</v>
      </c>
      <c r="H1332" s="48">
        <f t="shared" ca="1" si="161"/>
        <v>397</v>
      </c>
      <c r="I1332" s="48">
        <f t="shared" ca="1" si="167"/>
        <v>397</v>
      </c>
      <c r="J1332" s="53" t="e">
        <f t="shared" ca="1" si="162"/>
        <v>#NUM!</v>
      </c>
      <c r="K1332" s="45">
        <f t="shared" ca="1" si="164"/>
        <v>0</v>
      </c>
      <c r="L1332" s="47"/>
      <c r="P1332" s="35" t="str">
        <f t="shared" ca="1" si="165"/>
        <v/>
      </c>
      <c r="Q1332" s="35" t="str">
        <f t="shared" ca="1" si="166"/>
        <v/>
      </c>
      <c r="R1332" s="29" t="e">
        <f ca="1"/>
        <v>#N/A</v>
      </c>
    </row>
    <row r="1333" spans="1:18" ht="15.75" x14ac:dyDescent="0.25">
      <c r="A1333" s="39" t="str">
        <f t="shared" ca="1" si="163"/>
        <v>valeur 1325</v>
      </c>
      <c r="B1333" s="65">
        <f t="shared" ca="1" si="160"/>
        <v>407</v>
      </c>
      <c r="H1333" s="48">
        <f t="shared" ca="1" si="161"/>
        <v>397</v>
      </c>
      <c r="I1333" s="48" t="str">
        <f t="shared" ca="1" si="167"/>
        <v/>
      </c>
      <c r="J1333" s="53" t="e">
        <f t="shared" ca="1" si="162"/>
        <v>#NUM!</v>
      </c>
      <c r="K1333" s="45">
        <f t="shared" ca="1" si="164"/>
        <v>0</v>
      </c>
      <c r="L1333" s="47"/>
      <c r="P1333" s="35" t="str">
        <f t="shared" ca="1" si="165"/>
        <v/>
      </c>
      <c r="Q1333" s="35" t="str">
        <f t="shared" ca="1" si="166"/>
        <v/>
      </c>
      <c r="R1333" s="29" t="e">
        <f ca="1"/>
        <v>#N/A</v>
      </c>
    </row>
    <row r="1334" spans="1:18" ht="15.75" x14ac:dyDescent="0.25">
      <c r="A1334" s="39" t="str">
        <f t="shared" ca="1" si="163"/>
        <v>valeur 1326</v>
      </c>
      <c r="B1334" s="65">
        <f t="shared" ca="1" si="160"/>
        <v>263</v>
      </c>
      <c r="H1334" s="48">
        <f t="shared" ca="1" si="161"/>
        <v>397</v>
      </c>
      <c r="I1334" s="48" t="str">
        <f t="shared" ca="1" si="167"/>
        <v/>
      </c>
      <c r="J1334" s="53" t="e">
        <f t="shared" ca="1" si="162"/>
        <v>#NUM!</v>
      </c>
      <c r="K1334" s="45">
        <f t="shared" ca="1" si="164"/>
        <v>0</v>
      </c>
      <c r="L1334" s="47"/>
      <c r="P1334" s="35" t="str">
        <f t="shared" ca="1" si="165"/>
        <v/>
      </c>
      <c r="Q1334" s="35" t="str">
        <f t="shared" ca="1" si="166"/>
        <v/>
      </c>
      <c r="R1334" s="29" t="e">
        <f ca="1"/>
        <v>#N/A</v>
      </c>
    </row>
    <row r="1335" spans="1:18" ht="15.75" x14ac:dyDescent="0.25">
      <c r="A1335" s="39" t="str">
        <f t="shared" ca="1" si="163"/>
        <v>valeur 1327</v>
      </c>
      <c r="B1335" s="65">
        <f t="shared" ca="1" si="160"/>
        <v>478</v>
      </c>
      <c r="H1335" s="48">
        <f t="shared" ca="1" si="161"/>
        <v>397</v>
      </c>
      <c r="I1335" s="48" t="str">
        <f t="shared" ca="1" si="167"/>
        <v/>
      </c>
      <c r="J1335" s="53" t="e">
        <f t="shared" ca="1" si="162"/>
        <v>#NUM!</v>
      </c>
      <c r="K1335" s="45">
        <f t="shared" ca="1" si="164"/>
        <v>0</v>
      </c>
      <c r="L1335" s="47"/>
      <c r="P1335" s="35" t="str">
        <f t="shared" ca="1" si="165"/>
        <v/>
      </c>
      <c r="Q1335" s="35" t="str">
        <f t="shared" ca="1" si="166"/>
        <v/>
      </c>
      <c r="R1335" s="29" t="e">
        <f ca="1"/>
        <v>#N/A</v>
      </c>
    </row>
    <row r="1336" spans="1:18" ht="15.75" x14ac:dyDescent="0.25">
      <c r="A1336" s="39" t="str">
        <f t="shared" ca="1" si="163"/>
        <v>valeur 1328</v>
      </c>
      <c r="B1336" s="65">
        <f t="shared" ca="1" si="160"/>
        <v>386</v>
      </c>
      <c r="H1336" s="48">
        <f t="shared" ca="1" si="161"/>
        <v>397</v>
      </c>
      <c r="I1336" s="48" t="str">
        <f t="shared" ca="1" si="167"/>
        <v/>
      </c>
      <c r="J1336" s="53" t="e">
        <f t="shared" ca="1" si="162"/>
        <v>#NUM!</v>
      </c>
      <c r="K1336" s="45">
        <f t="shared" ca="1" si="164"/>
        <v>0</v>
      </c>
      <c r="L1336" s="47"/>
      <c r="P1336" s="35" t="str">
        <f t="shared" ca="1" si="165"/>
        <v/>
      </c>
      <c r="Q1336" s="35" t="str">
        <f t="shared" ca="1" si="166"/>
        <v/>
      </c>
      <c r="R1336" s="29" t="e">
        <f ca="1"/>
        <v>#N/A</v>
      </c>
    </row>
    <row r="1337" spans="1:18" ht="15.75" x14ac:dyDescent="0.25">
      <c r="A1337" s="39" t="str">
        <f t="shared" ca="1" si="163"/>
        <v>valeur 1329</v>
      </c>
      <c r="B1337" s="65">
        <f t="shared" ca="1" si="160"/>
        <v>361</v>
      </c>
      <c r="H1337" s="48">
        <f t="shared" ca="1" si="161"/>
        <v>398</v>
      </c>
      <c r="I1337" s="48">
        <f t="shared" ca="1" si="167"/>
        <v>398</v>
      </c>
      <c r="J1337" s="53" t="e">
        <f t="shared" ca="1" si="162"/>
        <v>#NUM!</v>
      </c>
      <c r="K1337" s="45">
        <f t="shared" ca="1" si="164"/>
        <v>0</v>
      </c>
      <c r="L1337" s="47"/>
      <c r="P1337" s="35" t="str">
        <f t="shared" ca="1" si="165"/>
        <v/>
      </c>
      <c r="Q1337" s="35" t="str">
        <f t="shared" ca="1" si="166"/>
        <v/>
      </c>
      <c r="R1337" s="29" t="e">
        <f ca="1"/>
        <v>#N/A</v>
      </c>
    </row>
    <row r="1338" spans="1:18" ht="15.75" x14ac:dyDescent="0.25">
      <c r="A1338" s="39" t="str">
        <f t="shared" ca="1" si="163"/>
        <v>valeur 1330</v>
      </c>
      <c r="B1338" s="65">
        <f t="shared" ca="1" si="160"/>
        <v>300</v>
      </c>
      <c r="H1338" s="48">
        <f t="shared" ca="1" si="161"/>
        <v>398</v>
      </c>
      <c r="I1338" s="48" t="str">
        <f t="shared" ca="1" si="167"/>
        <v/>
      </c>
      <c r="J1338" s="53" t="e">
        <f t="shared" ca="1" si="162"/>
        <v>#NUM!</v>
      </c>
      <c r="K1338" s="45">
        <f t="shared" ca="1" si="164"/>
        <v>0</v>
      </c>
      <c r="L1338" s="47"/>
      <c r="P1338" s="35" t="str">
        <f t="shared" ca="1" si="165"/>
        <v/>
      </c>
      <c r="Q1338" s="35" t="str">
        <f t="shared" ca="1" si="166"/>
        <v/>
      </c>
      <c r="R1338" s="29" t="e">
        <f ca="1"/>
        <v>#N/A</v>
      </c>
    </row>
    <row r="1339" spans="1:18" ht="15.75" x14ac:dyDescent="0.25">
      <c r="A1339" s="39" t="str">
        <f t="shared" ca="1" si="163"/>
        <v>valeur 1331</v>
      </c>
      <c r="B1339" s="65">
        <f t="shared" ca="1" si="160"/>
        <v>480</v>
      </c>
      <c r="H1339" s="48">
        <f t="shared" ca="1" si="161"/>
        <v>398</v>
      </c>
      <c r="I1339" s="48" t="str">
        <f t="shared" ca="1" si="167"/>
        <v/>
      </c>
      <c r="J1339" s="53" t="e">
        <f t="shared" ca="1" si="162"/>
        <v>#NUM!</v>
      </c>
      <c r="K1339" s="45">
        <f t="shared" ca="1" si="164"/>
        <v>0</v>
      </c>
      <c r="L1339" s="47"/>
      <c r="P1339" s="35" t="str">
        <f t="shared" ca="1" si="165"/>
        <v/>
      </c>
      <c r="Q1339" s="35" t="str">
        <f t="shared" ca="1" si="166"/>
        <v/>
      </c>
      <c r="R1339" s="29" t="e">
        <f ca="1"/>
        <v>#N/A</v>
      </c>
    </row>
    <row r="1340" spans="1:18" ht="15.75" x14ac:dyDescent="0.25">
      <c r="A1340" s="39" t="str">
        <f t="shared" ca="1" si="163"/>
        <v>valeur 1332</v>
      </c>
      <c r="B1340" s="65">
        <f t="shared" ca="1" si="160"/>
        <v>447</v>
      </c>
      <c r="H1340" s="48">
        <f t="shared" ca="1" si="161"/>
        <v>398</v>
      </c>
      <c r="I1340" s="48" t="str">
        <f t="shared" ca="1" si="167"/>
        <v/>
      </c>
      <c r="J1340" s="53" t="e">
        <f t="shared" ca="1" si="162"/>
        <v>#NUM!</v>
      </c>
      <c r="K1340" s="45">
        <f t="shared" ca="1" si="164"/>
        <v>0</v>
      </c>
      <c r="L1340" s="47"/>
      <c r="P1340" s="35" t="str">
        <f t="shared" ca="1" si="165"/>
        <v/>
      </c>
      <c r="Q1340" s="35" t="str">
        <f t="shared" ca="1" si="166"/>
        <v/>
      </c>
      <c r="R1340" s="29" t="e">
        <f ca="1"/>
        <v>#N/A</v>
      </c>
    </row>
    <row r="1341" spans="1:18" ht="15.75" x14ac:dyDescent="0.25">
      <c r="A1341" s="39" t="str">
        <f t="shared" ca="1" si="163"/>
        <v>valeur 1333</v>
      </c>
      <c r="B1341" s="65">
        <f t="shared" ca="1" si="160"/>
        <v>230</v>
      </c>
      <c r="H1341" s="48">
        <f t="shared" ca="1" si="161"/>
        <v>398</v>
      </c>
      <c r="I1341" s="48" t="str">
        <f t="shared" ca="1" si="167"/>
        <v/>
      </c>
      <c r="J1341" s="53" t="e">
        <f t="shared" ca="1" si="162"/>
        <v>#NUM!</v>
      </c>
      <c r="K1341" s="45">
        <f t="shared" ca="1" si="164"/>
        <v>0</v>
      </c>
      <c r="L1341" s="47"/>
      <c r="P1341" s="35" t="str">
        <f t="shared" ca="1" si="165"/>
        <v/>
      </c>
      <c r="Q1341" s="35" t="str">
        <f t="shared" ca="1" si="166"/>
        <v/>
      </c>
      <c r="R1341" s="29" t="e">
        <f ca="1"/>
        <v>#N/A</v>
      </c>
    </row>
    <row r="1342" spans="1:18" ht="15.75" x14ac:dyDescent="0.25">
      <c r="A1342" s="39" t="str">
        <f t="shared" ca="1" si="163"/>
        <v>valeur 1334</v>
      </c>
      <c r="B1342" s="65">
        <f t="shared" ca="1" si="160"/>
        <v>367</v>
      </c>
      <c r="H1342" s="48">
        <f t="shared" ca="1" si="161"/>
        <v>398</v>
      </c>
      <c r="I1342" s="48" t="str">
        <f t="shared" ca="1" si="167"/>
        <v/>
      </c>
      <c r="J1342" s="53" t="e">
        <f t="shared" ca="1" si="162"/>
        <v>#NUM!</v>
      </c>
      <c r="K1342" s="45">
        <f t="shared" ca="1" si="164"/>
        <v>0</v>
      </c>
      <c r="L1342" s="47"/>
      <c r="P1342" s="35" t="str">
        <f t="shared" ca="1" si="165"/>
        <v/>
      </c>
      <c r="Q1342" s="35" t="str">
        <f t="shared" ca="1" si="166"/>
        <v/>
      </c>
      <c r="R1342" s="29" t="e">
        <f ca="1"/>
        <v>#N/A</v>
      </c>
    </row>
    <row r="1343" spans="1:18" ht="15.75" x14ac:dyDescent="0.25">
      <c r="A1343" s="39" t="str">
        <f t="shared" ca="1" si="163"/>
        <v>valeur 1335</v>
      </c>
      <c r="B1343" s="65">
        <f t="shared" ca="1" si="160"/>
        <v>459</v>
      </c>
      <c r="H1343" s="48">
        <f t="shared" ca="1" si="161"/>
        <v>398</v>
      </c>
      <c r="I1343" s="48" t="str">
        <f t="shared" ca="1" si="167"/>
        <v/>
      </c>
      <c r="J1343" s="53" t="e">
        <f t="shared" ca="1" si="162"/>
        <v>#NUM!</v>
      </c>
      <c r="K1343" s="45">
        <f t="shared" ca="1" si="164"/>
        <v>0</v>
      </c>
      <c r="L1343" s="47"/>
      <c r="P1343" s="35" t="str">
        <f t="shared" ca="1" si="165"/>
        <v/>
      </c>
      <c r="Q1343" s="35" t="str">
        <f t="shared" ca="1" si="166"/>
        <v/>
      </c>
      <c r="R1343" s="29" t="e">
        <f ca="1"/>
        <v>#N/A</v>
      </c>
    </row>
    <row r="1344" spans="1:18" ht="15.75" x14ac:dyDescent="0.25">
      <c r="A1344" s="39" t="str">
        <f t="shared" ca="1" si="163"/>
        <v>valeur 1336</v>
      </c>
      <c r="B1344" s="65">
        <f t="shared" ca="1" si="160"/>
        <v>322</v>
      </c>
      <c r="H1344" s="48">
        <f t="shared" ca="1" si="161"/>
        <v>398</v>
      </c>
      <c r="I1344" s="48" t="str">
        <f t="shared" ca="1" si="167"/>
        <v/>
      </c>
      <c r="J1344" s="53" t="e">
        <f t="shared" ca="1" si="162"/>
        <v>#NUM!</v>
      </c>
      <c r="K1344" s="45">
        <f t="shared" ca="1" si="164"/>
        <v>0</v>
      </c>
      <c r="L1344" s="47"/>
      <c r="P1344" s="35" t="str">
        <f t="shared" ca="1" si="165"/>
        <v/>
      </c>
      <c r="Q1344" s="35" t="str">
        <f t="shared" ca="1" si="166"/>
        <v/>
      </c>
      <c r="R1344" s="29" t="e">
        <f ca="1"/>
        <v>#N/A</v>
      </c>
    </row>
    <row r="1345" spans="1:18" ht="15.75" x14ac:dyDescent="0.25">
      <c r="A1345" s="39" t="str">
        <f t="shared" ca="1" si="163"/>
        <v>valeur 1337</v>
      </c>
      <c r="B1345" s="65">
        <f t="shared" ca="1" si="160"/>
        <v>445</v>
      </c>
      <c r="H1345" s="48">
        <f t="shared" ca="1" si="161"/>
        <v>398</v>
      </c>
      <c r="I1345" s="48" t="str">
        <f t="shared" ca="1" si="167"/>
        <v/>
      </c>
      <c r="J1345" s="53" t="e">
        <f t="shared" ca="1" si="162"/>
        <v>#NUM!</v>
      </c>
      <c r="K1345" s="45">
        <f t="shared" ca="1" si="164"/>
        <v>0</v>
      </c>
      <c r="L1345" s="47"/>
      <c r="P1345" s="35" t="str">
        <f t="shared" ca="1" si="165"/>
        <v/>
      </c>
      <c r="Q1345" s="35" t="str">
        <f t="shared" ca="1" si="166"/>
        <v/>
      </c>
      <c r="R1345" s="29" t="e">
        <f ca="1"/>
        <v>#N/A</v>
      </c>
    </row>
    <row r="1346" spans="1:18" ht="15.75" x14ac:dyDescent="0.25">
      <c r="A1346" s="39" t="str">
        <f t="shared" ca="1" si="163"/>
        <v>valeur 1338</v>
      </c>
      <c r="B1346" s="65">
        <f t="shared" ca="1" si="160"/>
        <v>269</v>
      </c>
      <c r="H1346" s="48">
        <f t="shared" ca="1" si="161"/>
        <v>399</v>
      </c>
      <c r="I1346" s="48">
        <f t="shared" ca="1" si="167"/>
        <v>399</v>
      </c>
      <c r="J1346" s="53" t="e">
        <f t="shared" ca="1" si="162"/>
        <v>#NUM!</v>
      </c>
      <c r="K1346" s="45">
        <f t="shared" ca="1" si="164"/>
        <v>0</v>
      </c>
      <c r="L1346" s="47"/>
      <c r="P1346" s="35" t="str">
        <f t="shared" ca="1" si="165"/>
        <v/>
      </c>
      <c r="Q1346" s="35" t="str">
        <f t="shared" ca="1" si="166"/>
        <v/>
      </c>
      <c r="R1346" s="29" t="e">
        <f ca="1"/>
        <v>#N/A</v>
      </c>
    </row>
    <row r="1347" spans="1:18" ht="15.75" x14ac:dyDescent="0.25">
      <c r="A1347" s="39" t="str">
        <f t="shared" ca="1" si="163"/>
        <v>valeur 1339</v>
      </c>
      <c r="B1347" s="65">
        <f t="shared" ca="1" si="160"/>
        <v>209</v>
      </c>
      <c r="H1347" s="48">
        <f t="shared" ca="1" si="161"/>
        <v>399</v>
      </c>
      <c r="I1347" s="48" t="str">
        <f t="shared" ca="1" si="167"/>
        <v/>
      </c>
      <c r="J1347" s="53" t="e">
        <f t="shared" ca="1" si="162"/>
        <v>#NUM!</v>
      </c>
      <c r="K1347" s="45">
        <f t="shared" ca="1" si="164"/>
        <v>0</v>
      </c>
      <c r="L1347" s="47"/>
      <c r="P1347" s="35" t="str">
        <f t="shared" ca="1" si="165"/>
        <v/>
      </c>
      <c r="Q1347" s="35" t="str">
        <f t="shared" ca="1" si="166"/>
        <v/>
      </c>
      <c r="R1347" s="29" t="e">
        <f ca="1"/>
        <v>#N/A</v>
      </c>
    </row>
    <row r="1348" spans="1:18" ht="15.75" x14ac:dyDescent="0.25">
      <c r="A1348" s="39" t="str">
        <f t="shared" ca="1" si="163"/>
        <v>valeur 1340</v>
      </c>
      <c r="B1348" s="65">
        <f t="shared" ca="1" si="160"/>
        <v>270</v>
      </c>
      <c r="H1348" s="48">
        <f t="shared" ca="1" si="161"/>
        <v>399</v>
      </c>
      <c r="I1348" s="48" t="str">
        <f t="shared" ca="1" si="167"/>
        <v/>
      </c>
      <c r="J1348" s="53" t="e">
        <f t="shared" ca="1" si="162"/>
        <v>#NUM!</v>
      </c>
      <c r="K1348" s="45">
        <f t="shared" ca="1" si="164"/>
        <v>0</v>
      </c>
      <c r="L1348" s="47"/>
      <c r="P1348" s="35" t="str">
        <f t="shared" ca="1" si="165"/>
        <v/>
      </c>
      <c r="Q1348" s="35" t="str">
        <f t="shared" ca="1" si="166"/>
        <v/>
      </c>
      <c r="R1348" s="29" t="e">
        <f ca="1"/>
        <v>#N/A</v>
      </c>
    </row>
    <row r="1349" spans="1:18" ht="15.75" x14ac:dyDescent="0.25">
      <c r="A1349" s="39" t="str">
        <f t="shared" ca="1" si="163"/>
        <v>valeur 1341</v>
      </c>
      <c r="B1349" s="65">
        <f t="shared" ca="1" si="160"/>
        <v>398</v>
      </c>
      <c r="H1349" s="48">
        <f t="shared" ca="1" si="161"/>
        <v>399</v>
      </c>
      <c r="I1349" s="48" t="str">
        <f t="shared" ca="1" si="167"/>
        <v/>
      </c>
      <c r="J1349" s="53" t="e">
        <f t="shared" ca="1" si="162"/>
        <v>#NUM!</v>
      </c>
      <c r="K1349" s="45">
        <f t="shared" ca="1" si="164"/>
        <v>0</v>
      </c>
      <c r="L1349" s="47"/>
      <c r="P1349" s="35" t="str">
        <f t="shared" ca="1" si="165"/>
        <v/>
      </c>
      <c r="Q1349" s="35" t="str">
        <f t="shared" ca="1" si="166"/>
        <v/>
      </c>
      <c r="R1349" s="29" t="e">
        <f ca="1"/>
        <v>#N/A</v>
      </c>
    </row>
    <row r="1350" spans="1:18" ht="15.75" x14ac:dyDescent="0.25">
      <c r="A1350" s="39" t="str">
        <f t="shared" ca="1" si="163"/>
        <v>valeur 1342</v>
      </c>
      <c r="B1350" s="65">
        <f t="shared" ca="1" si="160"/>
        <v>239</v>
      </c>
      <c r="H1350" s="48">
        <f t="shared" ca="1" si="161"/>
        <v>399</v>
      </c>
      <c r="I1350" s="48" t="str">
        <f t="shared" ca="1" si="167"/>
        <v/>
      </c>
      <c r="J1350" s="53" t="e">
        <f t="shared" ca="1" si="162"/>
        <v>#NUM!</v>
      </c>
      <c r="K1350" s="45">
        <f t="shared" ca="1" si="164"/>
        <v>0</v>
      </c>
      <c r="L1350" s="47"/>
      <c r="P1350" s="35" t="str">
        <f t="shared" ca="1" si="165"/>
        <v/>
      </c>
      <c r="Q1350" s="35" t="str">
        <f t="shared" ca="1" si="166"/>
        <v/>
      </c>
      <c r="R1350" s="29" t="e">
        <f ca="1"/>
        <v>#N/A</v>
      </c>
    </row>
    <row r="1351" spans="1:18" ht="15.75" x14ac:dyDescent="0.25">
      <c r="A1351" s="39" t="str">
        <f t="shared" ca="1" si="163"/>
        <v>valeur 1343</v>
      </c>
      <c r="B1351" s="65">
        <f t="shared" ca="1" si="160"/>
        <v>279</v>
      </c>
      <c r="H1351" s="48">
        <f t="shared" ca="1" si="161"/>
        <v>399</v>
      </c>
      <c r="I1351" s="48" t="str">
        <f t="shared" ca="1" si="167"/>
        <v/>
      </c>
      <c r="J1351" s="53" t="e">
        <f t="shared" ca="1" si="162"/>
        <v>#NUM!</v>
      </c>
      <c r="K1351" s="45">
        <f t="shared" ca="1" si="164"/>
        <v>0</v>
      </c>
      <c r="L1351" s="47"/>
      <c r="P1351" s="35" t="str">
        <f t="shared" ca="1" si="165"/>
        <v/>
      </c>
      <c r="Q1351" s="35" t="str">
        <f t="shared" ca="1" si="166"/>
        <v/>
      </c>
      <c r="R1351" s="29" t="e">
        <f ca="1"/>
        <v>#N/A</v>
      </c>
    </row>
    <row r="1352" spans="1:18" ht="15.75" x14ac:dyDescent="0.25">
      <c r="A1352" s="39" t="str">
        <f t="shared" ca="1" si="163"/>
        <v>valeur 1344</v>
      </c>
      <c r="B1352" s="65">
        <f t="shared" ca="1" si="160"/>
        <v>205</v>
      </c>
      <c r="H1352" s="48">
        <f t="shared" ca="1" si="161"/>
        <v>399</v>
      </c>
      <c r="I1352" s="48" t="str">
        <f t="shared" ca="1" si="167"/>
        <v/>
      </c>
      <c r="J1352" s="53" t="e">
        <f t="shared" ca="1" si="162"/>
        <v>#NUM!</v>
      </c>
      <c r="K1352" s="45">
        <f t="shared" ca="1" si="164"/>
        <v>0</v>
      </c>
      <c r="L1352" s="47"/>
      <c r="P1352" s="35" t="str">
        <f t="shared" ca="1" si="165"/>
        <v/>
      </c>
      <c r="Q1352" s="35" t="str">
        <f t="shared" ca="1" si="166"/>
        <v/>
      </c>
      <c r="R1352" s="29" t="e">
        <f ca="1"/>
        <v>#N/A</v>
      </c>
    </row>
    <row r="1353" spans="1:18" ht="15.75" x14ac:dyDescent="0.25">
      <c r="A1353" s="39" t="str">
        <f t="shared" ca="1" si="163"/>
        <v>valeur 1345</v>
      </c>
      <c r="B1353" s="65">
        <f t="shared" ref="B1353:B1416" ca="1" si="168">RANDBETWEEN(200,500)</f>
        <v>376</v>
      </c>
      <c r="H1353" s="48">
        <f t="shared" ref="H1353:H1416" ca="1" si="169" xml:space="preserve"> IFERROR(     (IF(  $L$6="Décroissant",  (LARGE($B$9:$B$2008, ROW()-8)),IF($L$6="Croissant",(SMALL($B$9:$B$2008, ROW()-8)),""))),"")</f>
        <v>399</v>
      </c>
      <c r="I1353" s="48" t="str">
        <f t="shared" ca="1" si="167"/>
        <v/>
      </c>
      <c r="J1353" s="53" t="e">
        <f t="shared" ref="J1353:J1416" ca="1" si="170">IF(  $L$6="Décroissant",  (LARGE($I$9:$I$2008, ROW()-8)),IF($L$6="Croissant",(SMALL($I$9:$I$2008, ROW()-8)),""))</f>
        <v>#NUM!</v>
      </c>
      <c r="K1353" s="45">
        <f t="shared" ca="1" si="164"/>
        <v>0</v>
      </c>
      <c r="L1353" s="47"/>
      <c r="P1353" s="35" t="str">
        <f t="shared" ca="1" si="165"/>
        <v/>
      </c>
      <c r="Q1353" s="35" t="str">
        <f t="shared" ca="1" si="166"/>
        <v/>
      </c>
      <c r="R1353" s="29" t="e">
        <f ca="1"/>
        <v>#N/A</v>
      </c>
    </row>
    <row r="1354" spans="1:18" ht="15.75" x14ac:dyDescent="0.25">
      <c r="A1354" s="39" t="str">
        <f t="shared" ref="A1354:A1417" ca="1" si="171" xml:space="preserve"> IF(  B1354&lt;&gt;"", ("valeur " &amp;ROW()-8),"")</f>
        <v>valeur 1346</v>
      </c>
      <c r="B1354" s="65">
        <f t="shared" ca="1" si="168"/>
        <v>355</v>
      </c>
      <c r="H1354" s="48">
        <f t="shared" ca="1" si="169"/>
        <v>399</v>
      </c>
      <c r="I1354" s="48" t="str">
        <f t="shared" ca="1" si="167"/>
        <v/>
      </c>
      <c r="J1354" s="53" t="e">
        <f t="shared" ca="1" si="170"/>
        <v>#NUM!</v>
      </c>
      <c r="K1354" s="45">
        <f t="shared" ref="K1354:K1417" ca="1" si="172">COUNTIF($B$9:$B$2008,J1354)</f>
        <v>0</v>
      </c>
      <c r="L1354" s="47"/>
      <c r="P1354" s="35" t="str">
        <f t="shared" ref="P1354:P1417" ca="1" si="173" xml:space="preserve"> IFERROR(   (IF(P1353+$U$9&gt;MAX($B$9:$B$10008),"",$U$9+P1353)),"")</f>
        <v/>
      </c>
      <c r="Q1354" s="35" t="str">
        <f t="shared" ref="Q1354:Q1417" ca="1" si="174" xml:space="preserve"> IFERROR(( IF(  P1354+$U$9-1 &gt;MAX($B$9:$B$10008),"",P1354+$U$9-1)),"")</f>
        <v/>
      </c>
      <c r="R1354" s="29" t="e">
        <f ca="1"/>
        <v>#N/A</v>
      </c>
    </row>
    <row r="1355" spans="1:18" ht="15.75" x14ac:dyDescent="0.25">
      <c r="A1355" s="39" t="str">
        <f t="shared" ca="1" si="171"/>
        <v>valeur 1347</v>
      </c>
      <c r="B1355" s="65">
        <f t="shared" ca="1" si="168"/>
        <v>376</v>
      </c>
      <c r="H1355" s="48">
        <f t="shared" ca="1" si="169"/>
        <v>399</v>
      </c>
      <c r="I1355" s="48" t="str">
        <f t="shared" ref="I1355:I1418" ca="1" si="175">IF(H1355&lt;&gt;H1354,H1355,"")</f>
        <v/>
      </c>
      <c r="J1355" s="53" t="e">
        <f t="shared" ca="1" si="170"/>
        <v>#NUM!</v>
      </c>
      <c r="K1355" s="45">
        <f t="shared" ca="1" si="172"/>
        <v>0</v>
      </c>
      <c r="L1355" s="47"/>
      <c r="P1355" s="35" t="str">
        <f t="shared" ca="1" si="173"/>
        <v/>
      </c>
      <c r="Q1355" s="35" t="str">
        <f t="shared" ca="1" si="174"/>
        <v/>
      </c>
      <c r="R1355" s="29" t="e">
        <f ca="1"/>
        <v>#N/A</v>
      </c>
    </row>
    <row r="1356" spans="1:18" ht="15.75" x14ac:dyDescent="0.25">
      <c r="A1356" s="39" t="str">
        <f t="shared" ca="1" si="171"/>
        <v>valeur 1348</v>
      </c>
      <c r="B1356" s="65">
        <f t="shared" ca="1" si="168"/>
        <v>262</v>
      </c>
      <c r="H1356" s="48">
        <f t="shared" ca="1" si="169"/>
        <v>400</v>
      </c>
      <c r="I1356" s="48">
        <f t="shared" ca="1" si="175"/>
        <v>400</v>
      </c>
      <c r="J1356" s="53" t="e">
        <f t="shared" ca="1" si="170"/>
        <v>#NUM!</v>
      </c>
      <c r="K1356" s="45">
        <f t="shared" ca="1" si="172"/>
        <v>0</v>
      </c>
      <c r="L1356" s="47"/>
      <c r="P1356" s="35" t="str">
        <f t="shared" ca="1" si="173"/>
        <v/>
      </c>
      <c r="Q1356" s="35" t="str">
        <f t="shared" ca="1" si="174"/>
        <v/>
      </c>
      <c r="R1356" s="29" t="e">
        <f ca="1"/>
        <v>#N/A</v>
      </c>
    </row>
    <row r="1357" spans="1:18" ht="15.75" x14ac:dyDescent="0.25">
      <c r="A1357" s="39" t="str">
        <f t="shared" ca="1" si="171"/>
        <v>valeur 1349</v>
      </c>
      <c r="B1357" s="65">
        <f t="shared" ca="1" si="168"/>
        <v>237</v>
      </c>
      <c r="H1357" s="48">
        <f t="shared" ca="1" si="169"/>
        <v>400</v>
      </c>
      <c r="I1357" s="48" t="str">
        <f t="shared" ca="1" si="175"/>
        <v/>
      </c>
      <c r="J1357" s="53" t="e">
        <f t="shared" ca="1" si="170"/>
        <v>#NUM!</v>
      </c>
      <c r="K1357" s="45">
        <f t="shared" ca="1" si="172"/>
        <v>0</v>
      </c>
      <c r="L1357" s="47"/>
      <c r="P1357" s="35" t="str">
        <f t="shared" ca="1" si="173"/>
        <v/>
      </c>
      <c r="Q1357" s="35" t="str">
        <f t="shared" ca="1" si="174"/>
        <v/>
      </c>
      <c r="R1357" s="29" t="e">
        <f ca="1"/>
        <v>#N/A</v>
      </c>
    </row>
    <row r="1358" spans="1:18" ht="15.75" x14ac:dyDescent="0.25">
      <c r="A1358" s="39" t="str">
        <f t="shared" ca="1" si="171"/>
        <v>valeur 1350</v>
      </c>
      <c r="B1358" s="65">
        <f t="shared" ca="1" si="168"/>
        <v>258</v>
      </c>
      <c r="H1358" s="48">
        <f t="shared" ca="1" si="169"/>
        <v>400</v>
      </c>
      <c r="I1358" s="48" t="str">
        <f t="shared" ca="1" si="175"/>
        <v/>
      </c>
      <c r="J1358" s="53" t="e">
        <f t="shared" ca="1" si="170"/>
        <v>#NUM!</v>
      </c>
      <c r="K1358" s="45">
        <f t="shared" ca="1" si="172"/>
        <v>0</v>
      </c>
      <c r="L1358" s="47"/>
      <c r="P1358" s="35" t="str">
        <f t="shared" ca="1" si="173"/>
        <v/>
      </c>
      <c r="Q1358" s="35" t="str">
        <f t="shared" ca="1" si="174"/>
        <v/>
      </c>
      <c r="R1358" s="29" t="e">
        <f ca="1"/>
        <v>#N/A</v>
      </c>
    </row>
    <row r="1359" spans="1:18" ht="15.75" x14ac:dyDescent="0.25">
      <c r="A1359" s="39" t="str">
        <f t="shared" ca="1" si="171"/>
        <v>valeur 1351</v>
      </c>
      <c r="B1359" s="65">
        <f t="shared" ca="1" si="168"/>
        <v>356</v>
      </c>
      <c r="H1359" s="48">
        <f t="shared" ca="1" si="169"/>
        <v>400</v>
      </c>
      <c r="I1359" s="48" t="str">
        <f t="shared" ca="1" si="175"/>
        <v/>
      </c>
      <c r="J1359" s="53" t="e">
        <f t="shared" ca="1" si="170"/>
        <v>#NUM!</v>
      </c>
      <c r="K1359" s="45">
        <f t="shared" ca="1" si="172"/>
        <v>0</v>
      </c>
      <c r="L1359" s="47"/>
      <c r="P1359" s="35" t="str">
        <f t="shared" ca="1" si="173"/>
        <v/>
      </c>
      <c r="Q1359" s="35" t="str">
        <f t="shared" ca="1" si="174"/>
        <v/>
      </c>
      <c r="R1359" s="29" t="e">
        <f ca="1"/>
        <v>#N/A</v>
      </c>
    </row>
    <row r="1360" spans="1:18" ht="15.75" x14ac:dyDescent="0.25">
      <c r="A1360" s="39" t="str">
        <f t="shared" ca="1" si="171"/>
        <v>valeur 1352</v>
      </c>
      <c r="B1360" s="65">
        <f t="shared" ca="1" si="168"/>
        <v>461</v>
      </c>
      <c r="H1360" s="48">
        <f t="shared" ca="1" si="169"/>
        <v>400</v>
      </c>
      <c r="I1360" s="48" t="str">
        <f t="shared" ca="1" si="175"/>
        <v/>
      </c>
      <c r="J1360" s="53" t="e">
        <f t="shared" ca="1" si="170"/>
        <v>#NUM!</v>
      </c>
      <c r="K1360" s="45">
        <f t="shared" ca="1" si="172"/>
        <v>0</v>
      </c>
      <c r="L1360" s="47"/>
      <c r="P1360" s="35" t="str">
        <f t="shared" ca="1" si="173"/>
        <v/>
      </c>
      <c r="Q1360" s="35" t="str">
        <f t="shared" ca="1" si="174"/>
        <v/>
      </c>
      <c r="R1360" s="29" t="e">
        <f ca="1"/>
        <v>#N/A</v>
      </c>
    </row>
    <row r="1361" spans="1:18" ht="15.75" x14ac:dyDescent="0.25">
      <c r="A1361" s="39" t="str">
        <f t="shared" ca="1" si="171"/>
        <v>valeur 1353</v>
      </c>
      <c r="B1361" s="65">
        <f t="shared" ca="1" si="168"/>
        <v>252</v>
      </c>
      <c r="H1361" s="48">
        <f t="shared" ca="1" si="169"/>
        <v>401</v>
      </c>
      <c r="I1361" s="48">
        <f t="shared" ca="1" si="175"/>
        <v>401</v>
      </c>
      <c r="J1361" s="53" t="e">
        <f t="shared" ca="1" si="170"/>
        <v>#NUM!</v>
      </c>
      <c r="K1361" s="45">
        <f t="shared" ca="1" si="172"/>
        <v>0</v>
      </c>
      <c r="L1361" s="47"/>
      <c r="P1361" s="35" t="str">
        <f t="shared" ca="1" si="173"/>
        <v/>
      </c>
      <c r="Q1361" s="35" t="str">
        <f t="shared" ca="1" si="174"/>
        <v/>
      </c>
      <c r="R1361" s="29" t="e">
        <f ca="1"/>
        <v>#N/A</v>
      </c>
    </row>
    <row r="1362" spans="1:18" ht="15.75" x14ac:dyDescent="0.25">
      <c r="A1362" s="39" t="str">
        <f t="shared" ca="1" si="171"/>
        <v>valeur 1354</v>
      </c>
      <c r="B1362" s="65">
        <f t="shared" ca="1" si="168"/>
        <v>357</v>
      </c>
      <c r="H1362" s="48">
        <f t="shared" ca="1" si="169"/>
        <v>401</v>
      </c>
      <c r="I1362" s="48" t="str">
        <f t="shared" ca="1" si="175"/>
        <v/>
      </c>
      <c r="J1362" s="53" t="e">
        <f t="shared" ca="1" si="170"/>
        <v>#NUM!</v>
      </c>
      <c r="K1362" s="45">
        <f t="shared" ca="1" si="172"/>
        <v>0</v>
      </c>
      <c r="L1362" s="47"/>
      <c r="P1362" s="35" t="str">
        <f t="shared" ca="1" si="173"/>
        <v/>
      </c>
      <c r="Q1362" s="35" t="str">
        <f t="shared" ca="1" si="174"/>
        <v/>
      </c>
      <c r="R1362" s="29" t="e">
        <f ca="1"/>
        <v>#N/A</v>
      </c>
    </row>
    <row r="1363" spans="1:18" ht="15.75" x14ac:dyDescent="0.25">
      <c r="A1363" s="39" t="str">
        <f t="shared" ca="1" si="171"/>
        <v>valeur 1355</v>
      </c>
      <c r="B1363" s="65">
        <f t="shared" ca="1" si="168"/>
        <v>479</v>
      </c>
      <c r="H1363" s="48">
        <f t="shared" ca="1" si="169"/>
        <v>401</v>
      </c>
      <c r="I1363" s="48" t="str">
        <f t="shared" ca="1" si="175"/>
        <v/>
      </c>
      <c r="J1363" s="53" t="e">
        <f t="shared" ca="1" si="170"/>
        <v>#NUM!</v>
      </c>
      <c r="K1363" s="45">
        <f t="shared" ca="1" si="172"/>
        <v>0</v>
      </c>
      <c r="L1363" s="47"/>
      <c r="P1363" s="35" t="str">
        <f t="shared" ca="1" si="173"/>
        <v/>
      </c>
      <c r="Q1363" s="35" t="str">
        <f t="shared" ca="1" si="174"/>
        <v/>
      </c>
      <c r="R1363" s="29" t="e">
        <f ca="1"/>
        <v>#N/A</v>
      </c>
    </row>
    <row r="1364" spans="1:18" ht="15.75" x14ac:dyDescent="0.25">
      <c r="A1364" s="39" t="str">
        <f t="shared" ca="1" si="171"/>
        <v>valeur 1356</v>
      </c>
      <c r="B1364" s="65">
        <f t="shared" ca="1" si="168"/>
        <v>478</v>
      </c>
      <c r="H1364" s="48">
        <f t="shared" ca="1" si="169"/>
        <v>401</v>
      </c>
      <c r="I1364" s="48" t="str">
        <f t="shared" ca="1" si="175"/>
        <v/>
      </c>
      <c r="J1364" s="53" t="e">
        <f t="shared" ca="1" si="170"/>
        <v>#NUM!</v>
      </c>
      <c r="K1364" s="45">
        <f t="shared" ca="1" si="172"/>
        <v>0</v>
      </c>
      <c r="L1364" s="47"/>
      <c r="P1364" s="35" t="str">
        <f t="shared" ca="1" si="173"/>
        <v/>
      </c>
      <c r="Q1364" s="35" t="str">
        <f t="shared" ca="1" si="174"/>
        <v/>
      </c>
      <c r="R1364" s="29" t="e">
        <f ca="1"/>
        <v>#N/A</v>
      </c>
    </row>
    <row r="1365" spans="1:18" ht="15.75" x14ac:dyDescent="0.25">
      <c r="A1365" s="39" t="str">
        <f t="shared" ca="1" si="171"/>
        <v>valeur 1357</v>
      </c>
      <c r="B1365" s="65">
        <f t="shared" ca="1" si="168"/>
        <v>325</v>
      </c>
      <c r="H1365" s="48">
        <f t="shared" ca="1" si="169"/>
        <v>401</v>
      </c>
      <c r="I1365" s="48" t="str">
        <f t="shared" ca="1" si="175"/>
        <v/>
      </c>
      <c r="J1365" s="53" t="e">
        <f t="shared" ca="1" si="170"/>
        <v>#NUM!</v>
      </c>
      <c r="K1365" s="45">
        <f t="shared" ca="1" si="172"/>
        <v>0</v>
      </c>
      <c r="L1365" s="47"/>
      <c r="P1365" s="35" t="str">
        <f t="shared" ca="1" si="173"/>
        <v/>
      </c>
      <c r="Q1365" s="35" t="str">
        <f t="shared" ca="1" si="174"/>
        <v/>
      </c>
      <c r="R1365" s="29" t="e">
        <f ca="1"/>
        <v>#N/A</v>
      </c>
    </row>
    <row r="1366" spans="1:18" ht="15.75" x14ac:dyDescent="0.25">
      <c r="A1366" s="39" t="str">
        <f t="shared" ca="1" si="171"/>
        <v>valeur 1358</v>
      </c>
      <c r="B1366" s="65">
        <f t="shared" ca="1" si="168"/>
        <v>335</v>
      </c>
      <c r="H1366" s="48">
        <f t="shared" ca="1" si="169"/>
        <v>401</v>
      </c>
      <c r="I1366" s="48" t="str">
        <f t="shared" ca="1" si="175"/>
        <v/>
      </c>
      <c r="J1366" s="53" t="e">
        <f t="shared" ca="1" si="170"/>
        <v>#NUM!</v>
      </c>
      <c r="K1366" s="45">
        <f t="shared" ca="1" si="172"/>
        <v>0</v>
      </c>
      <c r="L1366" s="47"/>
      <c r="P1366" s="35" t="str">
        <f t="shared" ca="1" si="173"/>
        <v/>
      </c>
      <c r="Q1366" s="35" t="str">
        <f t="shared" ca="1" si="174"/>
        <v/>
      </c>
      <c r="R1366" s="29" t="e">
        <f ca="1"/>
        <v>#N/A</v>
      </c>
    </row>
    <row r="1367" spans="1:18" ht="15.75" x14ac:dyDescent="0.25">
      <c r="A1367" s="39" t="str">
        <f t="shared" ca="1" si="171"/>
        <v>valeur 1359</v>
      </c>
      <c r="B1367" s="65">
        <f t="shared" ca="1" si="168"/>
        <v>344</v>
      </c>
      <c r="H1367" s="48">
        <f t="shared" ca="1" si="169"/>
        <v>401</v>
      </c>
      <c r="I1367" s="48" t="str">
        <f t="shared" ca="1" si="175"/>
        <v/>
      </c>
      <c r="J1367" s="53" t="e">
        <f t="shared" ca="1" si="170"/>
        <v>#NUM!</v>
      </c>
      <c r="K1367" s="45">
        <f t="shared" ca="1" si="172"/>
        <v>0</v>
      </c>
      <c r="L1367" s="47"/>
      <c r="P1367" s="35" t="str">
        <f t="shared" ca="1" si="173"/>
        <v/>
      </c>
      <c r="Q1367" s="35" t="str">
        <f t="shared" ca="1" si="174"/>
        <v/>
      </c>
      <c r="R1367" s="29" t="e">
        <f ca="1"/>
        <v>#N/A</v>
      </c>
    </row>
    <row r="1368" spans="1:18" ht="15.75" x14ac:dyDescent="0.25">
      <c r="A1368" s="39" t="str">
        <f t="shared" ca="1" si="171"/>
        <v>valeur 1360</v>
      </c>
      <c r="B1368" s="65">
        <f t="shared" ca="1" si="168"/>
        <v>386</v>
      </c>
      <c r="H1368" s="48">
        <f t="shared" ca="1" si="169"/>
        <v>401</v>
      </c>
      <c r="I1368" s="48" t="str">
        <f t="shared" ca="1" si="175"/>
        <v/>
      </c>
      <c r="J1368" s="53" t="e">
        <f t="shared" ca="1" si="170"/>
        <v>#NUM!</v>
      </c>
      <c r="K1368" s="45">
        <f t="shared" ca="1" si="172"/>
        <v>0</v>
      </c>
      <c r="L1368" s="47"/>
      <c r="P1368" s="35" t="str">
        <f t="shared" ca="1" si="173"/>
        <v/>
      </c>
      <c r="Q1368" s="35" t="str">
        <f t="shared" ca="1" si="174"/>
        <v/>
      </c>
      <c r="R1368" s="29" t="e">
        <f ca="1"/>
        <v>#N/A</v>
      </c>
    </row>
    <row r="1369" spans="1:18" ht="15.75" x14ac:dyDescent="0.25">
      <c r="A1369" s="39" t="str">
        <f t="shared" ca="1" si="171"/>
        <v>valeur 1361</v>
      </c>
      <c r="B1369" s="65">
        <f t="shared" ca="1" si="168"/>
        <v>207</v>
      </c>
      <c r="H1369" s="48">
        <f t="shared" ca="1" si="169"/>
        <v>401</v>
      </c>
      <c r="I1369" s="48" t="str">
        <f t="shared" ca="1" si="175"/>
        <v/>
      </c>
      <c r="J1369" s="53" t="e">
        <f t="shared" ca="1" si="170"/>
        <v>#NUM!</v>
      </c>
      <c r="K1369" s="45">
        <f t="shared" ca="1" si="172"/>
        <v>0</v>
      </c>
      <c r="L1369" s="47"/>
      <c r="P1369" s="35" t="str">
        <f t="shared" ca="1" si="173"/>
        <v/>
      </c>
      <c r="Q1369" s="35" t="str">
        <f t="shared" ca="1" si="174"/>
        <v/>
      </c>
      <c r="R1369" s="29" t="e">
        <f ca="1"/>
        <v>#N/A</v>
      </c>
    </row>
    <row r="1370" spans="1:18" ht="15.75" x14ac:dyDescent="0.25">
      <c r="A1370" s="39" t="str">
        <f t="shared" ca="1" si="171"/>
        <v>valeur 1362</v>
      </c>
      <c r="B1370" s="65">
        <f t="shared" ca="1" si="168"/>
        <v>361</v>
      </c>
      <c r="H1370" s="48">
        <f t="shared" ca="1" si="169"/>
        <v>401</v>
      </c>
      <c r="I1370" s="48" t="str">
        <f t="shared" ca="1" si="175"/>
        <v/>
      </c>
      <c r="J1370" s="53" t="e">
        <f t="shared" ca="1" si="170"/>
        <v>#NUM!</v>
      </c>
      <c r="K1370" s="45">
        <f t="shared" ca="1" si="172"/>
        <v>0</v>
      </c>
      <c r="L1370" s="47"/>
      <c r="P1370" s="35" t="str">
        <f t="shared" ca="1" si="173"/>
        <v/>
      </c>
      <c r="Q1370" s="35" t="str">
        <f t="shared" ca="1" si="174"/>
        <v/>
      </c>
      <c r="R1370" s="29" t="e">
        <f ca="1"/>
        <v>#N/A</v>
      </c>
    </row>
    <row r="1371" spans="1:18" ht="15.75" x14ac:dyDescent="0.25">
      <c r="A1371" s="39" t="str">
        <f t="shared" ca="1" si="171"/>
        <v>valeur 1363</v>
      </c>
      <c r="B1371" s="65">
        <f t="shared" ca="1" si="168"/>
        <v>280</v>
      </c>
      <c r="H1371" s="48">
        <f t="shared" ca="1" si="169"/>
        <v>402</v>
      </c>
      <c r="I1371" s="48">
        <f t="shared" ca="1" si="175"/>
        <v>402</v>
      </c>
      <c r="J1371" s="53" t="e">
        <f t="shared" ca="1" si="170"/>
        <v>#NUM!</v>
      </c>
      <c r="K1371" s="45">
        <f t="shared" ca="1" si="172"/>
        <v>0</v>
      </c>
      <c r="L1371" s="47"/>
      <c r="P1371" s="35" t="str">
        <f t="shared" ca="1" si="173"/>
        <v/>
      </c>
      <c r="Q1371" s="35" t="str">
        <f t="shared" ca="1" si="174"/>
        <v/>
      </c>
      <c r="R1371" s="29" t="e">
        <f ca="1"/>
        <v>#N/A</v>
      </c>
    </row>
    <row r="1372" spans="1:18" ht="15.75" x14ac:dyDescent="0.25">
      <c r="A1372" s="39" t="str">
        <f t="shared" ca="1" si="171"/>
        <v>valeur 1364</v>
      </c>
      <c r="B1372" s="65">
        <f t="shared" ca="1" si="168"/>
        <v>375</v>
      </c>
      <c r="H1372" s="48">
        <f t="shared" ca="1" si="169"/>
        <v>402</v>
      </c>
      <c r="I1372" s="48" t="str">
        <f t="shared" ca="1" si="175"/>
        <v/>
      </c>
      <c r="J1372" s="53" t="e">
        <f t="shared" ca="1" si="170"/>
        <v>#NUM!</v>
      </c>
      <c r="K1372" s="45">
        <f t="shared" ca="1" si="172"/>
        <v>0</v>
      </c>
      <c r="L1372" s="47"/>
      <c r="P1372" s="35" t="str">
        <f t="shared" ca="1" si="173"/>
        <v/>
      </c>
      <c r="Q1372" s="35" t="str">
        <f t="shared" ca="1" si="174"/>
        <v/>
      </c>
      <c r="R1372" s="29" t="e">
        <f ca="1"/>
        <v>#N/A</v>
      </c>
    </row>
    <row r="1373" spans="1:18" ht="15.75" x14ac:dyDescent="0.25">
      <c r="A1373" s="39" t="str">
        <f t="shared" ca="1" si="171"/>
        <v>valeur 1365</v>
      </c>
      <c r="B1373" s="65">
        <f t="shared" ca="1" si="168"/>
        <v>323</v>
      </c>
      <c r="H1373" s="48">
        <f t="shared" ca="1" si="169"/>
        <v>402</v>
      </c>
      <c r="I1373" s="48" t="str">
        <f t="shared" ca="1" si="175"/>
        <v/>
      </c>
      <c r="J1373" s="53" t="e">
        <f t="shared" ca="1" si="170"/>
        <v>#NUM!</v>
      </c>
      <c r="K1373" s="45">
        <f t="shared" ca="1" si="172"/>
        <v>0</v>
      </c>
      <c r="L1373" s="47"/>
      <c r="P1373" s="35" t="str">
        <f t="shared" ca="1" si="173"/>
        <v/>
      </c>
      <c r="Q1373" s="35" t="str">
        <f t="shared" ca="1" si="174"/>
        <v/>
      </c>
      <c r="R1373" s="29" t="e">
        <f ca="1"/>
        <v>#N/A</v>
      </c>
    </row>
    <row r="1374" spans="1:18" ht="15.75" x14ac:dyDescent="0.25">
      <c r="A1374" s="39" t="str">
        <f t="shared" ca="1" si="171"/>
        <v>valeur 1366</v>
      </c>
      <c r="B1374" s="65">
        <f t="shared" ca="1" si="168"/>
        <v>446</v>
      </c>
      <c r="H1374" s="48">
        <f t="shared" ca="1" si="169"/>
        <v>402</v>
      </c>
      <c r="I1374" s="48" t="str">
        <f t="shared" ca="1" si="175"/>
        <v/>
      </c>
      <c r="J1374" s="53" t="e">
        <f t="shared" ca="1" si="170"/>
        <v>#NUM!</v>
      </c>
      <c r="K1374" s="45">
        <f t="shared" ca="1" si="172"/>
        <v>0</v>
      </c>
      <c r="L1374" s="47"/>
      <c r="P1374" s="35" t="str">
        <f t="shared" ca="1" si="173"/>
        <v/>
      </c>
      <c r="Q1374" s="35" t="str">
        <f t="shared" ca="1" si="174"/>
        <v/>
      </c>
      <c r="R1374" s="29" t="e">
        <f ca="1"/>
        <v>#N/A</v>
      </c>
    </row>
    <row r="1375" spans="1:18" ht="15.75" x14ac:dyDescent="0.25">
      <c r="A1375" s="39" t="str">
        <f t="shared" ca="1" si="171"/>
        <v>valeur 1367</v>
      </c>
      <c r="B1375" s="65">
        <f t="shared" ca="1" si="168"/>
        <v>240</v>
      </c>
      <c r="H1375" s="48">
        <f t="shared" ca="1" si="169"/>
        <v>402</v>
      </c>
      <c r="I1375" s="48" t="str">
        <f t="shared" ca="1" si="175"/>
        <v/>
      </c>
      <c r="J1375" s="53" t="e">
        <f t="shared" ca="1" si="170"/>
        <v>#NUM!</v>
      </c>
      <c r="K1375" s="45">
        <f t="shared" ca="1" si="172"/>
        <v>0</v>
      </c>
      <c r="L1375" s="47"/>
      <c r="P1375" s="35" t="str">
        <f t="shared" ca="1" si="173"/>
        <v/>
      </c>
      <c r="Q1375" s="35" t="str">
        <f t="shared" ca="1" si="174"/>
        <v/>
      </c>
      <c r="R1375" s="29" t="e">
        <f ca="1"/>
        <v>#N/A</v>
      </c>
    </row>
    <row r="1376" spans="1:18" ht="15.75" x14ac:dyDescent="0.25">
      <c r="A1376" s="39" t="str">
        <f t="shared" ca="1" si="171"/>
        <v>valeur 1368</v>
      </c>
      <c r="B1376" s="65">
        <f t="shared" ca="1" si="168"/>
        <v>281</v>
      </c>
      <c r="H1376" s="48">
        <f t="shared" ca="1" si="169"/>
        <v>402</v>
      </c>
      <c r="I1376" s="48" t="str">
        <f t="shared" ca="1" si="175"/>
        <v/>
      </c>
      <c r="J1376" s="53" t="e">
        <f t="shared" ca="1" si="170"/>
        <v>#NUM!</v>
      </c>
      <c r="K1376" s="45">
        <f t="shared" ca="1" si="172"/>
        <v>0</v>
      </c>
      <c r="L1376" s="47"/>
      <c r="P1376" s="35" t="str">
        <f t="shared" ca="1" si="173"/>
        <v/>
      </c>
      <c r="Q1376" s="35" t="str">
        <f t="shared" ca="1" si="174"/>
        <v/>
      </c>
      <c r="R1376" s="29" t="e">
        <f ca="1"/>
        <v>#N/A</v>
      </c>
    </row>
    <row r="1377" spans="1:18" ht="15.75" x14ac:dyDescent="0.25">
      <c r="A1377" s="39" t="str">
        <f t="shared" ca="1" si="171"/>
        <v>valeur 1369</v>
      </c>
      <c r="B1377" s="65">
        <f t="shared" ca="1" si="168"/>
        <v>372</v>
      </c>
      <c r="H1377" s="48">
        <f t="shared" ca="1" si="169"/>
        <v>402</v>
      </c>
      <c r="I1377" s="48" t="str">
        <f t="shared" ca="1" si="175"/>
        <v/>
      </c>
      <c r="J1377" s="53" t="e">
        <f t="shared" ca="1" si="170"/>
        <v>#NUM!</v>
      </c>
      <c r="K1377" s="45">
        <f t="shared" ca="1" si="172"/>
        <v>0</v>
      </c>
      <c r="L1377" s="47"/>
      <c r="P1377" s="35" t="str">
        <f t="shared" ca="1" si="173"/>
        <v/>
      </c>
      <c r="Q1377" s="35" t="str">
        <f t="shared" ca="1" si="174"/>
        <v/>
      </c>
      <c r="R1377" s="29" t="e">
        <f ca="1"/>
        <v>#N/A</v>
      </c>
    </row>
    <row r="1378" spans="1:18" ht="15.75" x14ac:dyDescent="0.25">
      <c r="A1378" s="39" t="str">
        <f t="shared" ca="1" si="171"/>
        <v>valeur 1370</v>
      </c>
      <c r="B1378" s="65">
        <f t="shared" ca="1" si="168"/>
        <v>321</v>
      </c>
      <c r="H1378" s="48">
        <f t="shared" ca="1" si="169"/>
        <v>402</v>
      </c>
      <c r="I1378" s="48" t="str">
        <f t="shared" ca="1" si="175"/>
        <v/>
      </c>
      <c r="J1378" s="53" t="e">
        <f t="shared" ca="1" si="170"/>
        <v>#NUM!</v>
      </c>
      <c r="K1378" s="45">
        <f t="shared" ca="1" si="172"/>
        <v>0</v>
      </c>
      <c r="L1378" s="47"/>
      <c r="P1378" s="35" t="str">
        <f t="shared" ca="1" si="173"/>
        <v/>
      </c>
      <c r="Q1378" s="35" t="str">
        <f t="shared" ca="1" si="174"/>
        <v/>
      </c>
      <c r="R1378" s="29" t="e">
        <f ca="1"/>
        <v>#N/A</v>
      </c>
    </row>
    <row r="1379" spans="1:18" ht="15.75" x14ac:dyDescent="0.25">
      <c r="A1379" s="39" t="str">
        <f t="shared" ca="1" si="171"/>
        <v>valeur 1371</v>
      </c>
      <c r="B1379" s="65">
        <f t="shared" ca="1" si="168"/>
        <v>410</v>
      </c>
      <c r="H1379" s="48">
        <f t="shared" ca="1" si="169"/>
        <v>402</v>
      </c>
      <c r="I1379" s="48" t="str">
        <f t="shared" ca="1" si="175"/>
        <v/>
      </c>
      <c r="J1379" s="53" t="e">
        <f t="shared" ca="1" si="170"/>
        <v>#NUM!</v>
      </c>
      <c r="K1379" s="45">
        <f t="shared" ca="1" si="172"/>
        <v>0</v>
      </c>
      <c r="L1379" s="47"/>
      <c r="P1379" s="35" t="str">
        <f t="shared" ca="1" si="173"/>
        <v/>
      </c>
      <c r="Q1379" s="35" t="str">
        <f t="shared" ca="1" si="174"/>
        <v/>
      </c>
      <c r="R1379" s="29" t="e">
        <f ca="1"/>
        <v>#N/A</v>
      </c>
    </row>
    <row r="1380" spans="1:18" ht="15.75" x14ac:dyDescent="0.25">
      <c r="A1380" s="39" t="str">
        <f t="shared" ca="1" si="171"/>
        <v>valeur 1372</v>
      </c>
      <c r="B1380" s="65">
        <f t="shared" ca="1" si="168"/>
        <v>471</v>
      </c>
      <c r="H1380" s="48">
        <f t="shared" ca="1" si="169"/>
        <v>403</v>
      </c>
      <c r="I1380" s="48">
        <f t="shared" ca="1" si="175"/>
        <v>403</v>
      </c>
      <c r="J1380" s="53" t="e">
        <f t="shared" ca="1" si="170"/>
        <v>#NUM!</v>
      </c>
      <c r="K1380" s="45">
        <f t="shared" ca="1" si="172"/>
        <v>0</v>
      </c>
      <c r="L1380" s="47"/>
      <c r="P1380" s="35" t="str">
        <f t="shared" ca="1" si="173"/>
        <v/>
      </c>
      <c r="Q1380" s="35" t="str">
        <f t="shared" ca="1" si="174"/>
        <v/>
      </c>
      <c r="R1380" s="29" t="e">
        <f ca="1"/>
        <v>#N/A</v>
      </c>
    </row>
    <row r="1381" spans="1:18" ht="15.75" x14ac:dyDescent="0.25">
      <c r="A1381" s="39" t="str">
        <f t="shared" ca="1" si="171"/>
        <v>valeur 1373</v>
      </c>
      <c r="B1381" s="65">
        <f t="shared" ca="1" si="168"/>
        <v>410</v>
      </c>
      <c r="H1381" s="48">
        <f t="shared" ca="1" si="169"/>
        <v>403</v>
      </c>
      <c r="I1381" s="48" t="str">
        <f t="shared" ca="1" si="175"/>
        <v/>
      </c>
      <c r="J1381" s="53" t="e">
        <f t="shared" ca="1" si="170"/>
        <v>#NUM!</v>
      </c>
      <c r="K1381" s="45">
        <f t="shared" ca="1" si="172"/>
        <v>0</v>
      </c>
      <c r="L1381" s="47"/>
      <c r="P1381" s="35" t="str">
        <f t="shared" ca="1" si="173"/>
        <v/>
      </c>
      <c r="Q1381" s="35" t="str">
        <f t="shared" ca="1" si="174"/>
        <v/>
      </c>
      <c r="R1381" s="29" t="e">
        <f ca="1"/>
        <v>#N/A</v>
      </c>
    </row>
    <row r="1382" spans="1:18" ht="15.75" x14ac:dyDescent="0.25">
      <c r="A1382" s="39" t="str">
        <f t="shared" ca="1" si="171"/>
        <v>valeur 1374</v>
      </c>
      <c r="B1382" s="65">
        <f t="shared" ca="1" si="168"/>
        <v>249</v>
      </c>
      <c r="H1382" s="48">
        <f t="shared" ca="1" si="169"/>
        <v>403</v>
      </c>
      <c r="I1382" s="48" t="str">
        <f t="shared" ca="1" si="175"/>
        <v/>
      </c>
      <c r="J1382" s="53" t="e">
        <f t="shared" ca="1" si="170"/>
        <v>#NUM!</v>
      </c>
      <c r="K1382" s="45">
        <f t="shared" ca="1" si="172"/>
        <v>0</v>
      </c>
      <c r="L1382" s="47"/>
      <c r="P1382" s="35" t="str">
        <f t="shared" ca="1" si="173"/>
        <v/>
      </c>
      <c r="Q1382" s="35" t="str">
        <f t="shared" ca="1" si="174"/>
        <v/>
      </c>
      <c r="R1382" s="29" t="e">
        <f ca="1"/>
        <v>#N/A</v>
      </c>
    </row>
    <row r="1383" spans="1:18" ht="15.75" x14ac:dyDescent="0.25">
      <c r="A1383" s="39" t="str">
        <f t="shared" ca="1" si="171"/>
        <v>valeur 1375</v>
      </c>
      <c r="B1383" s="65">
        <f t="shared" ca="1" si="168"/>
        <v>323</v>
      </c>
      <c r="H1383" s="48">
        <f t="shared" ca="1" si="169"/>
        <v>403</v>
      </c>
      <c r="I1383" s="48" t="str">
        <f t="shared" ca="1" si="175"/>
        <v/>
      </c>
      <c r="J1383" s="53" t="e">
        <f t="shared" ca="1" si="170"/>
        <v>#NUM!</v>
      </c>
      <c r="K1383" s="45">
        <f t="shared" ca="1" si="172"/>
        <v>0</v>
      </c>
      <c r="L1383" s="47"/>
      <c r="P1383" s="35" t="str">
        <f t="shared" ca="1" si="173"/>
        <v/>
      </c>
      <c r="Q1383" s="35" t="str">
        <f t="shared" ca="1" si="174"/>
        <v/>
      </c>
      <c r="R1383" s="29" t="e">
        <f ca="1"/>
        <v>#N/A</v>
      </c>
    </row>
    <row r="1384" spans="1:18" ht="15.75" x14ac:dyDescent="0.25">
      <c r="A1384" s="39" t="str">
        <f t="shared" ca="1" si="171"/>
        <v>valeur 1376</v>
      </c>
      <c r="B1384" s="65">
        <f t="shared" ca="1" si="168"/>
        <v>489</v>
      </c>
      <c r="H1384" s="48">
        <f t="shared" ca="1" si="169"/>
        <v>403</v>
      </c>
      <c r="I1384" s="48" t="str">
        <f t="shared" ca="1" si="175"/>
        <v/>
      </c>
      <c r="J1384" s="53" t="e">
        <f t="shared" ca="1" si="170"/>
        <v>#NUM!</v>
      </c>
      <c r="K1384" s="45">
        <f t="shared" ca="1" si="172"/>
        <v>0</v>
      </c>
      <c r="L1384" s="47"/>
      <c r="P1384" s="35" t="str">
        <f t="shared" ca="1" si="173"/>
        <v/>
      </c>
      <c r="Q1384" s="35" t="str">
        <f t="shared" ca="1" si="174"/>
        <v/>
      </c>
      <c r="R1384" s="29" t="e">
        <f ca="1"/>
        <v>#N/A</v>
      </c>
    </row>
    <row r="1385" spans="1:18" ht="15.75" x14ac:dyDescent="0.25">
      <c r="A1385" s="39" t="str">
        <f t="shared" ca="1" si="171"/>
        <v>valeur 1377</v>
      </c>
      <c r="B1385" s="65">
        <f t="shared" ca="1" si="168"/>
        <v>475</v>
      </c>
      <c r="H1385" s="48">
        <f t="shared" ca="1" si="169"/>
        <v>403</v>
      </c>
      <c r="I1385" s="48" t="str">
        <f t="shared" ca="1" si="175"/>
        <v/>
      </c>
      <c r="J1385" s="53" t="e">
        <f t="shared" ca="1" si="170"/>
        <v>#NUM!</v>
      </c>
      <c r="K1385" s="45">
        <f t="shared" ca="1" si="172"/>
        <v>0</v>
      </c>
      <c r="L1385" s="47"/>
      <c r="P1385" s="35" t="str">
        <f t="shared" ca="1" si="173"/>
        <v/>
      </c>
      <c r="Q1385" s="35" t="str">
        <f t="shared" ca="1" si="174"/>
        <v/>
      </c>
      <c r="R1385" s="29" t="e">
        <f ca="1"/>
        <v>#N/A</v>
      </c>
    </row>
    <row r="1386" spans="1:18" ht="15.75" x14ac:dyDescent="0.25">
      <c r="A1386" s="39" t="str">
        <f t="shared" ca="1" si="171"/>
        <v>valeur 1378</v>
      </c>
      <c r="B1386" s="65">
        <f t="shared" ca="1" si="168"/>
        <v>228</v>
      </c>
      <c r="H1386" s="48">
        <f t="shared" ca="1" si="169"/>
        <v>404</v>
      </c>
      <c r="I1386" s="48">
        <f t="shared" ca="1" si="175"/>
        <v>404</v>
      </c>
      <c r="J1386" s="53" t="e">
        <f t="shared" ca="1" si="170"/>
        <v>#NUM!</v>
      </c>
      <c r="K1386" s="45">
        <f t="shared" ca="1" si="172"/>
        <v>0</v>
      </c>
      <c r="L1386" s="47"/>
      <c r="P1386" s="35" t="str">
        <f t="shared" ca="1" si="173"/>
        <v/>
      </c>
      <c r="Q1386" s="35" t="str">
        <f t="shared" ca="1" si="174"/>
        <v/>
      </c>
      <c r="R1386" s="29" t="e">
        <f ca="1"/>
        <v>#N/A</v>
      </c>
    </row>
    <row r="1387" spans="1:18" ht="15.75" x14ac:dyDescent="0.25">
      <c r="A1387" s="39" t="str">
        <f t="shared" ca="1" si="171"/>
        <v>valeur 1379</v>
      </c>
      <c r="B1387" s="65">
        <f t="shared" ca="1" si="168"/>
        <v>254</v>
      </c>
      <c r="H1387" s="48">
        <f t="shared" ca="1" si="169"/>
        <v>404</v>
      </c>
      <c r="I1387" s="48" t="str">
        <f t="shared" ca="1" si="175"/>
        <v/>
      </c>
      <c r="J1387" s="53" t="e">
        <f t="shared" ca="1" si="170"/>
        <v>#NUM!</v>
      </c>
      <c r="K1387" s="45">
        <f t="shared" ca="1" si="172"/>
        <v>0</v>
      </c>
      <c r="L1387" s="47"/>
      <c r="P1387" s="35" t="str">
        <f t="shared" ca="1" si="173"/>
        <v/>
      </c>
      <c r="Q1387" s="35" t="str">
        <f t="shared" ca="1" si="174"/>
        <v/>
      </c>
      <c r="R1387" s="29" t="e">
        <f ca="1"/>
        <v>#N/A</v>
      </c>
    </row>
    <row r="1388" spans="1:18" ht="15.75" x14ac:dyDescent="0.25">
      <c r="A1388" s="39" t="str">
        <f t="shared" ca="1" si="171"/>
        <v>valeur 1380</v>
      </c>
      <c r="B1388" s="65">
        <f t="shared" ca="1" si="168"/>
        <v>420</v>
      </c>
      <c r="H1388" s="48">
        <f t="shared" ca="1" si="169"/>
        <v>404</v>
      </c>
      <c r="I1388" s="48" t="str">
        <f t="shared" ca="1" si="175"/>
        <v/>
      </c>
      <c r="J1388" s="53" t="e">
        <f t="shared" ca="1" si="170"/>
        <v>#NUM!</v>
      </c>
      <c r="K1388" s="45">
        <f t="shared" ca="1" si="172"/>
        <v>0</v>
      </c>
      <c r="L1388" s="47"/>
      <c r="P1388" s="35" t="str">
        <f t="shared" ca="1" si="173"/>
        <v/>
      </c>
      <c r="Q1388" s="35" t="str">
        <f t="shared" ca="1" si="174"/>
        <v/>
      </c>
      <c r="R1388" s="29" t="e">
        <f ca="1"/>
        <v>#N/A</v>
      </c>
    </row>
    <row r="1389" spans="1:18" ht="15.75" x14ac:dyDescent="0.25">
      <c r="A1389" s="39" t="str">
        <f t="shared" ca="1" si="171"/>
        <v>valeur 1381</v>
      </c>
      <c r="B1389" s="65">
        <f t="shared" ca="1" si="168"/>
        <v>310</v>
      </c>
      <c r="H1389" s="48">
        <f t="shared" ca="1" si="169"/>
        <v>404</v>
      </c>
      <c r="I1389" s="48" t="str">
        <f t="shared" ca="1" si="175"/>
        <v/>
      </c>
      <c r="J1389" s="53" t="e">
        <f t="shared" ca="1" si="170"/>
        <v>#NUM!</v>
      </c>
      <c r="K1389" s="45">
        <f t="shared" ca="1" si="172"/>
        <v>0</v>
      </c>
      <c r="L1389" s="47"/>
      <c r="P1389" s="35" t="str">
        <f t="shared" ca="1" si="173"/>
        <v/>
      </c>
      <c r="Q1389" s="35" t="str">
        <f t="shared" ca="1" si="174"/>
        <v/>
      </c>
      <c r="R1389" s="29" t="e">
        <f ca="1"/>
        <v>#N/A</v>
      </c>
    </row>
    <row r="1390" spans="1:18" ht="15.75" x14ac:dyDescent="0.25">
      <c r="A1390" s="39" t="str">
        <f t="shared" ca="1" si="171"/>
        <v>valeur 1382</v>
      </c>
      <c r="B1390" s="65">
        <f t="shared" ca="1" si="168"/>
        <v>382</v>
      </c>
      <c r="H1390" s="48">
        <f t="shared" ca="1" si="169"/>
        <v>404</v>
      </c>
      <c r="I1390" s="48" t="str">
        <f t="shared" ca="1" si="175"/>
        <v/>
      </c>
      <c r="J1390" s="53" t="e">
        <f t="shared" ca="1" si="170"/>
        <v>#NUM!</v>
      </c>
      <c r="K1390" s="45">
        <f t="shared" ca="1" si="172"/>
        <v>0</v>
      </c>
      <c r="L1390" s="47"/>
      <c r="P1390" s="35" t="str">
        <f t="shared" ca="1" si="173"/>
        <v/>
      </c>
      <c r="Q1390" s="35" t="str">
        <f t="shared" ca="1" si="174"/>
        <v/>
      </c>
      <c r="R1390" s="29" t="e">
        <f ca="1"/>
        <v>#N/A</v>
      </c>
    </row>
    <row r="1391" spans="1:18" ht="15.75" x14ac:dyDescent="0.25">
      <c r="A1391" s="39" t="str">
        <f t="shared" ca="1" si="171"/>
        <v>valeur 1383</v>
      </c>
      <c r="B1391" s="65">
        <f t="shared" ca="1" si="168"/>
        <v>366</v>
      </c>
      <c r="H1391" s="48">
        <f t="shared" ca="1" si="169"/>
        <v>404</v>
      </c>
      <c r="I1391" s="48" t="str">
        <f t="shared" ca="1" si="175"/>
        <v/>
      </c>
      <c r="J1391" s="53" t="e">
        <f t="shared" ca="1" si="170"/>
        <v>#NUM!</v>
      </c>
      <c r="K1391" s="45">
        <f t="shared" ca="1" si="172"/>
        <v>0</v>
      </c>
      <c r="L1391" s="47"/>
      <c r="P1391" s="35" t="str">
        <f t="shared" ca="1" si="173"/>
        <v/>
      </c>
      <c r="Q1391" s="35" t="str">
        <f t="shared" ca="1" si="174"/>
        <v/>
      </c>
      <c r="R1391" s="29" t="e">
        <f ca="1"/>
        <v>#N/A</v>
      </c>
    </row>
    <row r="1392" spans="1:18" ht="15.75" x14ac:dyDescent="0.25">
      <c r="A1392" s="39" t="str">
        <f t="shared" ca="1" si="171"/>
        <v>valeur 1384</v>
      </c>
      <c r="B1392" s="65">
        <f t="shared" ca="1" si="168"/>
        <v>479</v>
      </c>
      <c r="H1392" s="48">
        <f t="shared" ca="1" si="169"/>
        <v>404</v>
      </c>
      <c r="I1392" s="48" t="str">
        <f t="shared" ca="1" si="175"/>
        <v/>
      </c>
      <c r="J1392" s="53" t="e">
        <f t="shared" ca="1" si="170"/>
        <v>#NUM!</v>
      </c>
      <c r="K1392" s="45">
        <f t="shared" ca="1" si="172"/>
        <v>0</v>
      </c>
      <c r="L1392" s="47"/>
      <c r="P1392" s="35" t="str">
        <f t="shared" ca="1" si="173"/>
        <v/>
      </c>
      <c r="Q1392" s="35" t="str">
        <f t="shared" ca="1" si="174"/>
        <v/>
      </c>
      <c r="R1392" s="29" t="e">
        <f ca="1"/>
        <v>#N/A</v>
      </c>
    </row>
    <row r="1393" spans="1:18" ht="15.75" x14ac:dyDescent="0.25">
      <c r="A1393" s="39" t="str">
        <f t="shared" ca="1" si="171"/>
        <v>valeur 1385</v>
      </c>
      <c r="B1393" s="65">
        <f t="shared" ca="1" si="168"/>
        <v>407</v>
      </c>
      <c r="H1393" s="48">
        <f t="shared" ca="1" si="169"/>
        <v>404</v>
      </c>
      <c r="I1393" s="48" t="str">
        <f t="shared" ca="1" si="175"/>
        <v/>
      </c>
      <c r="J1393" s="53" t="e">
        <f t="shared" ca="1" si="170"/>
        <v>#NUM!</v>
      </c>
      <c r="K1393" s="45">
        <f t="shared" ca="1" si="172"/>
        <v>0</v>
      </c>
      <c r="L1393" s="47"/>
      <c r="P1393" s="35" t="str">
        <f t="shared" ca="1" si="173"/>
        <v/>
      </c>
      <c r="Q1393" s="35" t="str">
        <f t="shared" ca="1" si="174"/>
        <v/>
      </c>
      <c r="R1393" s="29" t="e">
        <f ca="1"/>
        <v>#N/A</v>
      </c>
    </row>
    <row r="1394" spans="1:18" ht="15.75" x14ac:dyDescent="0.25">
      <c r="A1394" s="39" t="str">
        <f t="shared" ca="1" si="171"/>
        <v>valeur 1386</v>
      </c>
      <c r="B1394" s="65">
        <f t="shared" ca="1" si="168"/>
        <v>328</v>
      </c>
      <c r="H1394" s="48">
        <f t="shared" ca="1" si="169"/>
        <v>405</v>
      </c>
      <c r="I1394" s="48">
        <f t="shared" ca="1" si="175"/>
        <v>405</v>
      </c>
      <c r="J1394" s="53" t="e">
        <f t="shared" ca="1" si="170"/>
        <v>#NUM!</v>
      </c>
      <c r="K1394" s="45">
        <f t="shared" ca="1" si="172"/>
        <v>0</v>
      </c>
      <c r="L1394" s="47"/>
      <c r="P1394" s="35" t="str">
        <f t="shared" ca="1" si="173"/>
        <v/>
      </c>
      <c r="Q1394" s="35" t="str">
        <f t="shared" ca="1" si="174"/>
        <v/>
      </c>
      <c r="R1394" s="29" t="e">
        <f ca="1"/>
        <v>#N/A</v>
      </c>
    </row>
    <row r="1395" spans="1:18" ht="15.75" x14ac:dyDescent="0.25">
      <c r="A1395" s="39" t="str">
        <f t="shared" ca="1" si="171"/>
        <v>valeur 1387</v>
      </c>
      <c r="B1395" s="65">
        <f t="shared" ca="1" si="168"/>
        <v>438</v>
      </c>
      <c r="H1395" s="48">
        <f t="shared" ca="1" si="169"/>
        <v>405</v>
      </c>
      <c r="I1395" s="48" t="str">
        <f t="shared" ca="1" si="175"/>
        <v/>
      </c>
      <c r="J1395" s="53" t="e">
        <f t="shared" ca="1" si="170"/>
        <v>#NUM!</v>
      </c>
      <c r="K1395" s="45">
        <f t="shared" ca="1" si="172"/>
        <v>0</v>
      </c>
      <c r="L1395" s="47"/>
      <c r="P1395" s="35" t="str">
        <f t="shared" ca="1" si="173"/>
        <v/>
      </c>
      <c r="Q1395" s="35" t="str">
        <f t="shared" ca="1" si="174"/>
        <v/>
      </c>
      <c r="R1395" s="29" t="e">
        <f ca="1"/>
        <v>#N/A</v>
      </c>
    </row>
    <row r="1396" spans="1:18" ht="15.75" x14ac:dyDescent="0.25">
      <c r="A1396" s="39" t="str">
        <f t="shared" ca="1" si="171"/>
        <v>valeur 1388</v>
      </c>
      <c r="B1396" s="65">
        <f t="shared" ca="1" si="168"/>
        <v>407</v>
      </c>
      <c r="H1396" s="48">
        <f t="shared" ca="1" si="169"/>
        <v>405</v>
      </c>
      <c r="I1396" s="48" t="str">
        <f t="shared" ca="1" si="175"/>
        <v/>
      </c>
      <c r="J1396" s="53" t="e">
        <f t="shared" ca="1" si="170"/>
        <v>#NUM!</v>
      </c>
      <c r="K1396" s="45">
        <f t="shared" ca="1" si="172"/>
        <v>0</v>
      </c>
      <c r="L1396" s="47"/>
      <c r="P1396" s="35" t="str">
        <f t="shared" ca="1" si="173"/>
        <v/>
      </c>
      <c r="Q1396" s="35" t="str">
        <f t="shared" ca="1" si="174"/>
        <v/>
      </c>
      <c r="R1396" s="29" t="e">
        <f ca="1"/>
        <v>#N/A</v>
      </c>
    </row>
    <row r="1397" spans="1:18" ht="15.75" x14ac:dyDescent="0.25">
      <c r="A1397" s="39" t="str">
        <f t="shared" ca="1" si="171"/>
        <v>valeur 1389</v>
      </c>
      <c r="B1397" s="65">
        <f t="shared" ca="1" si="168"/>
        <v>322</v>
      </c>
      <c r="H1397" s="48">
        <f t="shared" ca="1" si="169"/>
        <v>405</v>
      </c>
      <c r="I1397" s="48" t="str">
        <f t="shared" ca="1" si="175"/>
        <v/>
      </c>
      <c r="J1397" s="53" t="e">
        <f t="shared" ca="1" si="170"/>
        <v>#NUM!</v>
      </c>
      <c r="K1397" s="45">
        <f t="shared" ca="1" si="172"/>
        <v>0</v>
      </c>
      <c r="L1397" s="47"/>
      <c r="P1397" s="35" t="str">
        <f t="shared" ca="1" si="173"/>
        <v/>
      </c>
      <c r="Q1397" s="35" t="str">
        <f t="shared" ca="1" si="174"/>
        <v/>
      </c>
      <c r="R1397" s="29" t="e">
        <f ca="1"/>
        <v>#N/A</v>
      </c>
    </row>
    <row r="1398" spans="1:18" ht="15.75" x14ac:dyDescent="0.25">
      <c r="A1398" s="39" t="str">
        <f t="shared" ca="1" si="171"/>
        <v>valeur 1390</v>
      </c>
      <c r="B1398" s="65">
        <f t="shared" ca="1" si="168"/>
        <v>402</v>
      </c>
      <c r="H1398" s="48">
        <f t="shared" ca="1" si="169"/>
        <v>405</v>
      </c>
      <c r="I1398" s="48" t="str">
        <f t="shared" ca="1" si="175"/>
        <v/>
      </c>
      <c r="J1398" s="53" t="e">
        <f t="shared" ca="1" si="170"/>
        <v>#NUM!</v>
      </c>
      <c r="K1398" s="45">
        <f t="shared" ca="1" si="172"/>
        <v>0</v>
      </c>
      <c r="L1398" s="47"/>
      <c r="P1398" s="35" t="str">
        <f t="shared" ca="1" si="173"/>
        <v/>
      </c>
      <c r="Q1398" s="35" t="str">
        <f t="shared" ca="1" si="174"/>
        <v/>
      </c>
      <c r="R1398" s="29" t="e">
        <f ca="1"/>
        <v>#N/A</v>
      </c>
    </row>
    <row r="1399" spans="1:18" ht="15.75" x14ac:dyDescent="0.25">
      <c r="A1399" s="39" t="str">
        <f t="shared" ca="1" si="171"/>
        <v>valeur 1391</v>
      </c>
      <c r="B1399" s="65">
        <f t="shared" ca="1" si="168"/>
        <v>466</v>
      </c>
      <c r="H1399" s="48">
        <f t="shared" ca="1" si="169"/>
        <v>406</v>
      </c>
      <c r="I1399" s="48">
        <f t="shared" ca="1" si="175"/>
        <v>406</v>
      </c>
      <c r="J1399" s="53" t="e">
        <f t="shared" ca="1" si="170"/>
        <v>#NUM!</v>
      </c>
      <c r="K1399" s="45">
        <f t="shared" ca="1" si="172"/>
        <v>0</v>
      </c>
      <c r="L1399" s="47"/>
      <c r="P1399" s="35" t="str">
        <f t="shared" ca="1" si="173"/>
        <v/>
      </c>
      <c r="Q1399" s="35" t="str">
        <f t="shared" ca="1" si="174"/>
        <v/>
      </c>
      <c r="R1399" s="29" t="e">
        <f ca="1"/>
        <v>#N/A</v>
      </c>
    </row>
    <row r="1400" spans="1:18" ht="15.75" x14ac:dyDescent="0.25">
      <c r="A1400" s="39" t="str">
        <f t="shared" ca="1" si="171"/>
        <v>valeur 1392</v>
      </c>
      <c r="B1400" s="65">
        <f t="shared" ca="1" si="168"/>
        <v>232</v>
      </c>
      <c r="H1400" s="48">
        <f t="shared" ca="1" si="169"/>
        <v>406</v>
      </c>
      <c r="I1400" s="48" t="str">
        <f t="shared" ca="1" si="175"/>
        <v/>
      </c>
      <c r="J1400" s="53" t="e">
        <f t="shared" ca="1" si="170"/>
        <v>#NUM!</v>
      </c>
      <c r="K1400" s="45">
        <f t="shared" ca="1" si="172"/>
        <v>0</v>
      </c>
      <c r="L1400" s="47"/>
      <c r="P1400" s="35" t="str">
        <f t="shared" ca="1" si="173"/>
        <v/>
      </c>
      <c r="Q1400" s="35" t="str">
        <f t="shared" ca="1" si="174"/>
        <v/>
      </c>
      <c r="R1400" s="29" t="e">
        <f ca="1"/>
        <v>#N/A</v>
      </c>
    </row>
    <row r="1401" spans="1:18" ht="15.75" x14ac:dyDescent="0.25">
      <c r="A1401" s="39" t="str">
        <f t="shared" ca="1" si="171"/>
        <v>valeur 1393</v>
      </c>
      <c r="B1401" s="65">
        <f t="shared" ca="1" si="168"/>
        <v>386</v>
      </c>
      <c r="H1401" s="48">
        <f t="shared" ca="1" si="169"/>
        <v>406</v>
      </c>
      <c r="I1401" s="48" t="str">
        <f t="shared" ca="1" si="175"/>
        <v/>
      </c>
      <c r="J1401" s="53" t="e">
        <f t="shared" ca="1" si="170"/>
        <v>#NUM!</v>
      </c>
      <c r="K1401" s="45">
        <f t="shared" ca="1" si="172"/>
        <v>0</v>
      </c>
      <c r="L1401" s="47"/>
      <c r="P1401" s="35" t="str">
        <f t="shared" ca="1" si="173"/>
        <v/>
      </c>
      <c r="Q1401" s="35" t="str">
        <f t="shared" ca="1" si="174"/>
        <v/>
      </c>
      <c r="R1401" s="29" t="e">
        <f ca="1"/>
        <v>#N/A</v>
      </c>
    </row>
    <row r="1402" spans="1:18" ht="15.75" x14ac:dyDescent="0.25">
      <c r="A1402" s="39" t="str">
        <f t="shared" ca="1" si="171"/>
        <v>valeur 1394</v>
      </c>
      <c r="B1402" s="65">
        <f t="shared" ca="1" si="168"/>
        <v>332</v>
      </c>
      <c r="H1402" s="48">
        <f t="shared" ca="1" si="169"/>
        <v>406</v>
      </c>
      <c r="I1402" s="48" t="str">
        <f t="shared" ca="1" si="175"/>
        <v/>
      </c>
      <c r="J1402" s="53" t="e">
        <f t="shared" ca="1" si="170"/>
        <v>#NUM!</v>
      </c>
      <c r="K1402" s="45">
        <f t="shared" ca="1" si="172"/>
        <v>0</v>
      </c>
      <c r="L1402" s="47"/>
      <c r="P1402" s="35" t="str">
        <f t="shared" ca="1" si="173"/>
        <v/>
      </c>
      <c r="Q1402" s="35" t="str">
        <f t="shared" ca="1" si="174"/>
        <v/>
      </c>
      <c r="R1402" s="29" t="e">
        <f ca="1"/>
        <v>#N/A</v>
      </c>
    </row>
    <row r="1403" spans="1:18" ht="15.75" x14ac:dyDescent="0.25">
      <c r="A1403" s="39" t="str">
        <f t="shared" ca="1" si="171"/>
        <v>valeur 1395</v>
      </c>
      <c r="B1403" s="65">
        <f t="shared" ca="1" si="168"/>
        <v>277</v>
      </c>
      <c r="H1403" s="48">
        <f t="shared" ca="1" si="169"/>
        <v>406</v>
      </c>
      <c r="I1403" s="48" t="str">
        <f t="shared" ca="1" si="175"/>
        <v/>
      </c>
      <c r="J1403" s="53" t="e">
        <f t="shared" ca="1" si="170"/>
        <v>#NUM!</v>
      </c>
      <c r="K1403" s="45">
        <f t="shared" ca="1" si="172"/>
        <v>0</v>
      </c>
      <c r="L1403" s="47"/>
      <c r="P1403" s="35" t="str">
        <f t="shared" ca="1" si="173"/>
        <v/>
      </c>
      <c r="Q1403" s="35" t="str">
        <f t="shared" ca="1" si="174"/>
        <v/>
      </c>
      <c r="R1403" s="29" t="e">
        <f ca="1"/>
        <v>#N/A</v>
      </c>
    </row>
    <row r="1404" spans="1:18" ht="15.75" x14ac:dyDescent="0.25">
      <c r="A1404" s="39" t="str">
        <f t="shared" ca="1" si="171"/>
        <v>valeur 1396</v>
      </c>
      <c r="B1404" s="65">
        <f t="shared" ca="1" si="168"/>
        <v>366</v>
      </c>
      <c r="H1404" s="48">
        <f t="shared" ca="1" si="169"/>
        <v>406</v>
      </c>
      <c r="I1404" s="48" t="str">
        <f t="shared" ca="1" si="175"/>
        <v/>
      </c>
      <c r="J1404" s="53" t="e">
        <f t="shared" ca="1" si="170"/>
        <v>#NUM!</v>
      </c>
      <c r="K1404" s="45">
        <f t="shared" ca="1" si="172"/>
        <v>0</v>
      </c>
      <c r="L1404" s="47"/>
      <c r="P1404" s="35" t="str">
        <f t="shared" ca="1" si="173"/>
        <v/>
      </c>
      <c r="Q1404" s="35" t="str">
        <f t="shared" ca="1" si="174"/>
        <v/>
      </c>
      <c r="R1404" s="29" t="e">
        <f ca="1"/>
        <v>#N/A</v>
      </c>
    </row>
    <row r="1405" spans="1:18" ht="15.75" x14ac:dyDescent="0.25">
      <c r="A1405" s="39" t="str">
        <f t="shared" ca="1" si="171"/>
        <v>valeur 1397</v>
      </c>
      <c r="B1405" s="65">
        <f t="shared" ca="1" si="168"/>
        <v>355</v>
      </c>
      <c r="H1405" s="48">
        <f t="shared" ca="1" si="169"/>
        <v>407</v>
      </c>
      <c r="I1405" s="48">
        <f t="shared" ca="1" si="175"/>
        <v>407</v>
      </c>
      <c r="J1405" s="53" t="e">
        <f t="shared" ca="1" si="170"/>
        <v>#NUM!</v>
      </c>
      <c r="K1405" s="45">
        <f t="shared" ca="1" si="172"/>
        <v>0</v>
      </c>
      <c r="L1405" s="47"/>
      <c r="P1405" s="35" t="str">
        <f t="shared" ca="1" si="173"/>
        <v/>
      </c>
      <c r="Q1405" s="35" t="str">
        <f t="shared" ca="1" si="174"/>
        <v/>
      </c>
      <c r="R1405" s="29" t="e">
        <f ca="1"/>
        <v>#N/A</v>
      </c>
    </row>
    <row r="1406" spans="1:18" ht="15.75" x14ac:dyDescent="0.25">
      <c r="A1406" s="39" t="str">
        <f t="shared" ca="1" si="171"/>
        <v>valeur 1398</v>
      </c>
      <c r="B1406" s="65">
        <f t="shared" ca="1" si="168"/>
        <v>344</v>
      </c>
      <c r="H1406" s="48">
        <f t="shared" ca="1" si="169"/>
        <v>407</v>
      </c>
      <c r="I1406" s="48" t="str">
        <f t="shared" ca="1" si="175"/>
        <v/>
      </c>
      <c r="J1406" s="53" t="e">
        <f t="shared" ca="1" si="170"/>
        <v>#NUM!</v>
      </c>
      <c r="K1406" s="45">
        <f t="shared" ca="1" si="172"/>
        <v>0</v>
      </c>
      <c r="L1406" s="47"/>
      <c r="P1406" s="35" t="str">
        <f t="shared" ca="1" si="173"/>
        <v/>
      </c>
      <c r="Q1406" s="35" t="str">
        <f t="shared" ca="1" si="174"/>
        <v/>
      </c>
      <c r="R1406" s="29" t="e">
        <f ca="1"/>
        <v>#N/A</v>
      </c>
    </row>
    <row r="1407" spans="1:18" ht="15.75" x14ac:dyDescent="0.25">
      <c r="A1407" s="39" t="str">
        <f t="shared" ca="1" si="171"/>
        <v>valeur 1399</v>
      </c>
      <c r="B1407" s="65">
        <f t="shared" ca="1" si="168"/>
        <v>310</v>
      </c>
      <c r="H1407" s="48">
        <f t="shared" ca="1" si="169"/>
        <v>407</v>
      </c>
      <c r="I1407" s="48" t="str">
        <f t="shared" ca="1" si="175"/>
        <v/>
      </c>
      <c r="J1407" s="53" t="e">
        <f t="shared" ca="1" si="170"/>
        <v>#NUM!</v>
      </c>
      <c r="K1407" s="45">
        <f t="shared" ca="1" si="172"/>
        <v>0</v>
      </c>
      <c r="L1407" s="47"/>
      <c r="P1407" s="35" t="str">
        <f t="shared" ca="1" si="173"/>
        <v/>
      </c>
      <c r="Q1407" s="35" t="str">
        <f t="shared" ca="1" si="174"/>
        <v/>
      </c>
      <c r="R1407" s="29" t="e">
        <f ca="1"/>
        <v>#N/A</v>
      </c>
    </row>
    <row r="1408" spans="1:18" ht="15.75" x14ac:dyDescent="0.25">
      <c r="A1408" s="39" t="str">
        <f t="shared" ca="1" si="171"/>
        <v>valeur 1400</v>
      </c>
      <c r="B1408" s="65">
        <f t="shared" ca="1" si="168"/>
        <v>262</v>
      </c>
      <c r="H1408" s="48">
        <f t="shared" ca="1" si="169"/>
        <v>407</v>
      </c>
      <c r="I1408" s="48" t="str">
        <f t="shared" ca="1" si="175"/>
        <v/>
      </c>
      <c r="J1408" s="53" t="e">
        <f t="shared" ca="1" si="170"/>
        <v>#NUM!</v>
      </c>
      <c r="K1408" s="45">
        <f t="shared" ca="1" si="172"/>
        <v>0</v>
      </c>
      <c r="L1408" s="47"/>
      <c r="P1408" s="35" t="str">
        <f t="shared" ca="1" si="173"/>
        <v/>
      </c>
      <c r="Q1408" s="35" t="str">
        <f t="shared" ca="1" si="174"/>
        <v/>
      </c>
      <c r="R1408" s="29" t="e">
        <f ca="1"/>
        <v>#N/A</v>
      </c>
    </row>
    <row r="1409" spans="1:18" ht="15.75" x14ac:dyDescent="0.25">
      <c r="A1409" s="39" t="str">
        <f t="shared" ca="1" si="171"/>
        <v>valeur 1401</v>
      </c>
      <c r="B1409" s="65">
        <f t="shared" ca="1" si="168"/>
        <v>426</v>
      </c>
      <c r="H1409" s="48">
        <f t="shared" ca="1" si="169"/>
        <v>407</v>
      </c>
      <c r="I1409" s="48" t="str">
        <f t="shared" ca="1" si="175"/>
        <v/>
      </c>
      <c r="J1409" s="53" t="e">
        <f t="shared" ca="1" si="170"/>
        <v>#NUM!</v>
      </c>
      <c r="K1409" s="45">
        <f t="shared" ca="1" si="172"/>
        <v>0</v>
      </c>
      <c r="L1409" s="47"/>
      <c r="P1409" s="35" t="str">
        <f t="shared" ca="1" si="173"/>
        <v/>
      </c>
      <c r="Q1409" s="35" t="str">
        <f t="shared" ca="1" si="174"/>
        <v/>
      </c>
      <c r="R1409" s="29" t="e">
        <f ca="1"/>
        <v>#N/A</v>
      </c>
    </row>
    <row r="1410" spans="1:18" ht="15.75" x14ac:dyDescent="0.25">
      <c r="A1410" s="39" t="str">
        <f t="shared" ca="1" si="171"/>
        <v>valeur 1402</v>
      </c>
      <c r="B1410" s="65">
        <f t="shared" ca="1" si="168"/>
        <v>381</v>
      </c>
      <c r="H1410" s="48">
        <f t="shared" ca="1" si="169"/>
        <v>407</v>
      </c>
      <c r="I1410" s="48" t="str">
        <f t="shared" ca="1" si="175"/>
        <v/>
      </c>
      <c r="J1410" s="53" t="e">
        <f t="shared" ca="1" si="170"/>
        <v>#NUM!</v>
      </c>
      <c r="K1410" s="45">
        <f t="shared" ca="1" si="172"/>
        <v>0</v>
      </c>
      <c r="L1410" s="47"/>
      <c r="P1410" s="35" t="str">
        <f t="shared" ca="1" si="173"/>
        <v/>
      </c>
      <c r="Q1410" s="35" t="str">
        <f t="shared" ca="1" si="174"/>
        <v/>
      </c>
      <c r="R1410" s="29" t="e">
        <f ca="1"/>
        <v>#N/A</v>
      </c>
    </row>
    <row r="1411" spans="1:18" ht="15.75" x14ac:dyDescent="0.25">
      <c r="A1411" s="39" t="str">
        <f t="shared" ca="1" si="171"/>
        <v>valeur 1403</v>
      </c>
      <c r="B1411" s="65">
        <f t="shared" ca="1" si="168"/>
        <v>312</v>
      </c>
      <c r="H1411" s="48">
        <f t="shared" ca="1" si="169"/>
        <v>407</v>
      </c>
      <c r="I1411" s="48" t="str">
        <f t="shared" ca="1" si="175"/>
        <v/>
      </c>
      <c r="J1411" s="53" t="e">
        <f t="shared" ca="1" si="170"/>
        <v>#NUM!</v>
      </c>
      <c r="K1411" s="45">
        <f t="shared" ca="1" si="172"/>
        <v>0</v>
      </c>
      <c r="L1411" s="47"/>
      <c r="P1411" s="35" t="str">
        <f t="shared" ca="1" si="173"/>
        <v/>
      </c>
      <c r="Q1411" s="35" t="str">
        <f t="shared" ca="1" si="174"/>
        <v/>
      </c>
      <c r="R1411" s="29" t="e">
        <f ca="1"/>
        <v>#N/A</v>
      </c>
    </row>
    <row r="1412" spans="1:18" ht="15.75" x14ac:dyDescent="0.25">
      <c r="A1412" s="39" t="str">
        <f t="shared" ca="1" si="171"/>
        <v>valeur 1404</v>
      </c>
      <c r="B1412" s="65">
        <f t="shared" ca="1" si="168"/>
        <v>254</v>
      </c>
      <c r="H1412" s="48">
        <f t="shared" ca="1" si="169"/>
        <v>407</v>
      </c>
      <c r="I1412" s="48" t="str">
        <f t="shared" ca="1" si="175"/>
        <v/>
      </c>
      <c r="J1412" s="53" t="e">
        <f t="shared" ca="1" si="170"/>
        <v>#NUM!</v>
      </c>
      <c r="K1412" s="45">
        <f t="shared" ca="1" si="172"/>
        <v>0</v>
      </c>
      <c r="L1412" s="47"/>
      <c r="P1412" s="35" t="str">
        <f t="shared" ca="1" si="173"/>
        <v/>
      </c>
      <c r="Q1412" s="35" t="str">
        <f t="shared" ca="1" si="174"/>
        <v/>
      </c>
      <c r="R1412" s="29" t="e">
        <f ca="1"/>
        <v>#N/A</v>
      </c>
    </row>
    <row r="1413" spans="1:18" ht="15.75" x14ac:dyDescent="0.25">
      <c r="A1413" s="39" t="str">
        <f t="shared" ca="1" si="171"/>
        <v>valeur 1405</v>
      </c>
      <c r="B1413" s="65">
        <f t="shared" ca="1" si="168"/>
        <v>343</v>
      </c>
      <c r="H1413" s="48">
        <f t="shared" ca="1" si="169"/>
        <v>407</v>
      </c>
      <c r="I1413" s="48" t="str">
        <f t="shared" ca="1" si="175"/>
        <v/>
      </c>
      <c r="J1413" s="53" t="e">
        <f t="shared" ca="1" si="170"/>
        <v>#NUM!</v>
      </c>
      <c r="K1413" s="45">
        <f t="shared" ca="1" si="172"/>
        <v>0</v>
      </c>
      <c r="L1413" s="47"/>
      <c r="P1413" s="35" t="str">
        <f t="shared" ca="1" si="173"/>
        <v/>
      </c>
      <c r="Q1413" s="35" t="str">
        <f t="shared" ca="1" si="174"/>
        <v/>
      </c>
      <c r="R1413" s="29" t="e">
        <f ca="1"/>
        <v>#N/A</v>
      </c>
    </row>
    <row r="1414" spans="1:18" ht="15.75" x14ac:dyDescent="0.25">
      <c r="A1414" s="39" t="str">
        <f t="shared" ca="1" si="171"/>
        <v>valeur 1406</v>
      </c>
      <c r="B1414" s="65">
        <f t="shared" ca="1" si="168"/>
        <v>328</v>
      </c>
      <c r="H1414" s="48">
        <f t="shared" ca="1" si="169"/>
        <v>407</v>
      </c>
      <c r="I1414" s="48" t="str">
        <f t="shared" ca="1" si="175"/>
        <v/>
      </c>
      <c r="J1414" s="53" t="e">
        <f t="shared" ca="1" si="170"/>
        <v>#NUM!</v>
      </c>
      <c r="K1414" s="45">
        <f t="shared" ca="1" si="172"/>
        <v>0</v>
      </c>
      <c r="L1414" s="47"/>
      <c r="P1414" s="35" t="str">
        <f t="shared" ca="1" si="173"/>
        <v/>
      </c>
      <c r="Q1414" s="35" t="str">
        <f t="shared" ca="1" si="174"/>
        <v/>
      </c>
      <c r="R1414" s="29" t="e">
        <f ca="1"/>
        <v>#N/A</v>
      </c>
    </row>
    <row r="1415" spans="1:18" ht="15.75" x14ac:dyDescent="0.25">
      <c r="A1415" s="39" t="str">
        <f t="shared" ca="1" si="171"/>
        <v>valeur 1407</v>
      </c>
      <c r="B1415" s="65">
        <f t="shared" ca="1" si="168"/>
        <v>375</v>
      </c>
      <c r="H1415" s="48">
        <f t="shared" ca="1" si="169"/>
        <v>408</v>
      </c>
      <c r="I1415" s="48">
        <f t="shared" ca="1" si="175"/>
        <v>408</v>
      </c>
      <c r="J1415" s="53" t="e">
        <f t="shared" ca="1" si="170"/>
        <v>#NUM!</v>
      </c>
      <c r="K1415" s="45">
        <f t="shared" ca="1" si="172"/>
        <v>0</v>
      </c>
      <c r="L1415" s="47"/>
      <c r="P1415" s="35" t="str">
        <f t="shared" ca="1" si="173"/>
        <v/>
      </c>
      <c r="Q1415" s="35" t="str">
        <f t="shared" ca="1" si="174"/>
        <v/>
      </c>
      <c r="R1415" s="29" t="e">
        <f ca="1"/>
        <v>#N/A</v>
      </c>
    </row>
    <row r="1416" spans="1:18" ht="15.75" x14ac:dyDescent="0.25">
      <c r="A1416" s="39" t="str">
        <f t="shared" ca="1" si="171"/>
        <v>valeur 1408</v>
      </c>
      <c r="B1416" s="65">
        <f t="shared" ca="1" si="168"/>
        <v>400</v>
      </c>
      <c r="H1416" s="48">
        <f t="shared" ca="1" si="169"/>
        <v>408</v>
      </c>
      <c r="I1416" s="48" t="str">
        <f t="shared" ca="1" si="175"/>
        <v/>
      </c>
      <c r="J1416" s="53" t="e">
        <f t="shared" ca="1" si="170"/>
        <v>#NUM!</v>
      </c>
      <c r="K1416" s="45">
        <f t="shared" ca="1" si="172"/>
        <v>0</v>
      </c>
      <c r="L1416" s="47"/>
      <c r="P1416" s="35" t="str">
        <f t="shared" ca="1" si="173"/>
        <v/>
      </c>
      <c r="Q1416" s="35" t="str">
        <f t="shared" ca="1" si="174"/>
        <v/>
      </c>
      <c r="R1416" s="29" t="e">
        <f ca="1"/>
        <v>#N/A</v>
      </c>
    </row>
    <row r="1417" spans="1:18" ht="15.75" x14ac:dyDescent="0.25">
      <c r="A1417" s="39" t="str">
        <f t="shared" ca="1" si="171"/>
        <v>valeur 1409</v>
      </c>
      <c r="B1417" s="65">
        <f t="shared" ref="B1417:B1480" ca="1" si="176">RANDBETWEEN(200,500)</f>
        <v>436</v>
      </c>
      <c r="H1417" s="48">
        <f t="shared" ref="H1417:H1480" ca="1" si="177" xml:space="preserve"> IFERROR(     (IF(  $L$6="Décroissant",  (LARGE($B$9:$B$2008, ROW()-8)),IF($L$6="Croissant",(SMALL($B$9:$B$2008, ROW()-8)),""))),"")</f>
        <v>408</v>
      </c>
      <c r="I1417" s="48" t="str">
        <f t="shared" ca="1" si="175"/>
        <v/>
      </c>
      <c r="J1417" s="53" t="e">
        <f t="shared" ref="J1417:J1480" ca="1" si="178">IF(  $L$6="Décroissant",  (LARGE($I$9:$I$2008, ROW()-8)),IF($L$6="Croissant",(SMALL($I$9:$I$2008, ROW()-8)),""))</f>
        <v>#NUM!</v>
      </c>
      <c r="K1417" s="45">
        <f t="shared" ca="1" si="172"/>
        <v>0</v>
      </c>
      <c r="L1417" s="47"/>
      <c r="P1417" s="35" t="str">
        <f t="shared" ca="1" si="173"/>
        <v/>
      </c>
      <c r="Q1417" s="35" t="str">
        <f t="shared" ca="1" si="174"/>
        <v/>
      </c>
      <c r="R1417" s="29" t="e">
        <f ca="1"/>
        <v>#N/A</v>
      </c>
    </row>
    <row r="1418" spans="1:18" ht="15.75" x14ac:dyDescent="0.25">
      <c r="A1418" s="39" t="str">
        <f t="shared" ref="A1418:A1481" ca="1" si="179" xml:space="preserve"> IF(  B1418&lt;&gt;"", ("valeur " &amp;ROW()-8),"")</f>
        <v>valeur 1410</v>
      </c>
      <c r="B1418" s="65">
        <f t="shared" ca="1" si="176"/>
        <v>351</v>
      </c>
      <c r="H1418" s="48">
        <f t="shared" ca="1" si="177"/>
        <v>408</v>
      </c>
      <c r="I1418" s="48" t="str">
        <f t="shared" ca="1" si="175"/>
        <v/>
      </c>
      <c r="J1418" s="53" t="e">
        <f t="shared" ca="1" si="178"/>
        <v>#NUM!</v>
      </c>
      <c r="K1418" s="45">
        <f t="shared" ref="K1418:K1481" ca="1" si="180">COUNTIF($B$9:$B$2008,J1418)</f>
        <v>0</v>
      </c>
      <c r="L1418" s="47"/>
      <c r="P1418" s="35" t="str">
        <f t="shared" ref="P1418:P1481" ca="1" si="181" xml:space="preserve"> IFERROR(   (IF(P1417+$U$9&gt;MAX($B$9:$B$10008),"",$U$9+P1417)),"")</f>
        <v/>
      </c>
      <c r="Q1418" s="35" t="str">
        <f t="shared" ref="Q1418:Q1481" ca="1" si="182" xml:space="preserve"> IFERROR(( IF(  P1418+$U$9-1 &gt;MAX($B$9:$B$10008),"",P1418+$U$9-1)),"")</f>
        <v/>
      </c>
      <c r="R1418" s="29" t="e">
        <f ca="1"/>
        <v>#N/A</v>
      </c>
    </row>
    <row r="1419" spans="1:18" ht="15.75" x14ac:dyDescent="0.25">
      <c r="A1419" s="39" t="str">
        <f t="shared" ca="1" si="179"/>
        <v>valeur 1411</v>
      </c>
      <c r="B1419" s="65">
        <f t="shared" ca="1" si="176"/>
        <v>330</v>
      </c>
      <c r="H1419" s="48">
        <f t="shared" ca="1" si="177"/>
        <v>408</v>
      </c>
      <c r="I1419" s="48" t="str">
        <f t="shared" ref="I1419:I1482" ca="1" si="183">IF(H1419&lt;&gt;H1418,H1419,"")</f>
        <v/>
      </c>
      <c r="J1419" s="53" t="e">
        <f t="shared" ca="1" si="178"/>
        <v>#NUM!</v>
      </c>
      <c r="K1419" s="45">
        <f t="shared" ca="1" si="180"/>
        <v>0</v>
      </c>
      <c r="L1419" s="47"/>
      <c r="P1419" s="35" t="str">
        <f t="shared" ca="1" si="181"/>
        <v/>
      </c>
      <c r="Q1419" s="35" t="str">
        <f t="shared" ca="1" si="182"/>
        <v/>
      </c>
      <c r="R1419" s="29" t="e">
        <f ca="1"/>
        <v>#N/A</v>
      </c>
    </row>
    <row r="1420" spans="1:18" ht="15.75" x14ac:dyDescent="0.25">
      <c r="A1420" s="39" t="str">
        <f t="shared" ca="1" si="179"/>
        <v>valeur 1412</v>
      </c>
      <c r="B1420" s="65">
        <f t="shared" ca="1" si="176"/>
        <v>315</v>
      </c>
      <c r="H1420" s="48">
        <f t="shared" ca="1" si="177"/>
        <v>409</v>
      </c>
      <c r="I1420" s="48">
        <f t="shared" ca="1" si="183"/>
        <v>409</v>
      </c>
      <c r="J1420" s="53" t="e">
        <f t="shared" ca="1" si="178"/>
        <v>#NUM!</v>
      </c>
      <c r="K1420" s="45">
        <f t="shared" ca="1" si="180"/>
        <v>0</v>
      </c>
      <c r="L1420" s="47"/>
      <c r="P1420" s="35" t="str">
        <f t="shared" ca="1" si="181"/>
        <v/>
      </c>
      <c r="Q1420" s="35" t="str">
        <f t="shared" ca="1" si="182"/>
        <v/>
      </c>
      <c r="R1420" s="29" t="e">
        <f ca="1"/>
        <v>#N/A</v>
      </c>
    </row>
    <row r="1421" spans="1:18" ht="15.75" x14ac:dyDescent="0.25">
      <c r="A1421" s="39" t="str">
        <f t="shared" ca="1" si="179"/>
        <v>valeur 1413</v>
      </c>
      <c r="B1421" s="65">
        <f t="shared" ca="1" si="176"/>
        <v>462</v>
      </c>
      <c r="H1421" s="48">
        <f t="shared" ca="1" si="177"/>
        <v>409</v>
      </c>
      <c r="I1421" s="48" t="str">
        <f t="shared" ca="1" si="183"/>
        <v/>
      </c>
      <c r="J1421" s="53" t="e">
        <f t="shared" ca="1" si="178"/>
        <v>#NUM!</v>
      </c>
      <c r="K1421" s="45">
        <f t="shared" ca="1" si="180"/>
        <v>0</v>
      </c>
      <c r="L1421" s="47"/>
      <c r="P1421" s="35" t="str">
        <f t="shared" ca="1" si="181"/>
        <v/>
      </c>
      <c r="Q1421" s="35" t="str">
        <f t="shared" ca="1" si="182"/>
        <v/>
      </c>
      <c r="R1421" s="29" t="e">
        <f ca="1"/>
        <v>#N/A</v>
      </c>
    </row>
    <row r="1422" spans="1:18" ht="15.75" x14ac:dyDescent="0.25">
      <c r="A1422" s="39" t="str">
        <f t="shared" ca="1" si="179"/>
        <v>valeur 1414</v>
      </c>
      <c r="B1422" s="65">
        <f t="shared" ca="1" si="176"/>
        <v>465</v>
      </c>
      <c r="H1422" s="48">
        <f t="shared" ca="1" si="177"/>
        <v>409</v>
      </c>
      <c r="I1422" s="48" t="str">
        <f t="shared" ca="1" si="183"/>
        <v/>
      </c>
      <c r="J1422" s="53" t="e">
        <f t="shared" ca="1" si="178"/>
        <v>#NUM!</v>
      </c>
      <c r="K1422" s="45">
        <f t="shared" ca="1" si="180"/>
        <v>0</v>
      </c>
      <c r="L1422" s="47"/>
      <c r="P1422" s="35" t="str">
        <f t="shared" ca="1" si="181"/>
        <v/>
      </c>
      <c r="Q1422" s="35" t="str">
        <f t="shared" ca="1" si="182"/>
        <v/>
      </c>
      <c r="R1422" s="29" t="e">
        <f ca="1"/>
        <v>#N/A</v>
      </c>
    </row>
    <row r="1423" spans="1:18" ht="15.75" x14ac:dyDescent="0.25">
      <c r="A1423" s="39" t="str">
        <f t="shared" ca="1" si="179"/>
        <v>valeur 1415</v>
      </c>
      <c r="B1423" s="65">
        <f t="shared" ca="1" si="176"/>
        <v>454</v>
      </c>
      <c r="H1423" s="48">
        <f t="shared" ca="1" si="177"/>
        <v>409</v>
      </c>
      <c r="I1423" s="48" t="str">
        <f t="shared" ca="1" si="183"/>
        <v/>
      </c>
      <c r="J1423" s="53" t="e">
        <f t="shared" ca="1" si="178"/>
        <v>#NUM!</v>
      </c>
      <c r="K1423" s="45">
        <f t="shared" ca="1" si="180"/>
        <v>0</v>
      </c>
      <c r="L1423" s="47"/>
      <c r="P1423" s="35" t="str">
        <f t="shared" ca="1" si="181"/>
        <v/>
      </c>
      <c r="Q1423" s="35" t="str">
        <f t="shared" ca="1" si="182"/>
        <v/>
      </c>
      <c r="R1423" s="29" t="e">
        <f ca="1"/>
        <v>#N/A</v>
      </c>
    </row>
    <row r="1424" spans="1:18" ht="15.75" x14ac:dyDescent="0.25">
      <c r="A1424" s="39" t="str">
        <f t="shared" ca="1" si="179"/>
        <v>valeur 1416</v>
      </c>
      <c r="B1424" s="65">
        <f t="shared" ca="1" si="176"/>
        <v>350</v>
      </c>
      <c r="H1424" s="48">
        <f t="shared" ca="1" si="177"/>
        <v>409</v>
      </c>
      <c r="I1424" s="48" t="str">
        <f t="shared" ca="1" si="183"/>
        <v/>
      </c>
      <c r="J1424" s="53" t="e">
        <f t="shared" ca="1" si="178"/>
        <v>#NUM!</v>
      </c>
      <c r="K1424" s="45">
        <f t="shared" ca="1" si="180"/>
        <v>0</v>
      </c>
      <c r="L1424" s="47"/>
      <c r="P1424" s="35" t="str">
        <f t="shared" ca="1" si="181"/>
        <v/>
      </c>
      <c r="Q1424" s="35" t="str">
        <f t="shared" ca="1" si="182"/>
        <v/>
      </c>
      <c r="R1424" s="29" t="e">
        <f ca="1"/>
        <v>#N/A</v>
      </c>
    </row>
    <row r="1425" spans="1:18" ht="15.75" x14ac:dyDescent="0.25">
      <c r="A1425" s="39" t="str">
        <f t="shared" ca="1" si="179"/>
        <v>valeur 1417</v>
      </c>
      <c r="B1425" s="65">
        <f t="shared" ca="1" si="176"/>
        <v>473</v>
      </c>
      <c r="H1425" s="48">
        <f t="shared" ca="1" si="177"/>
        <v>409</v>
      </c>
      <c r="I1425" s="48" t="str">
        <f t="shared" ca="1" si="183"/>
        <v/>
      </c>
      <c r="J1425" s="53" t="e">
        <f t="shared" ca="1" si="178"/>
        <v>#NUM!</v>
      </c>
      <c r="K1425" s="45">
        <f t="shared" ca="1" si="180"/>
        <v>0</v>
      </c>
      <c r="L1425" s="47"/>
      <c r="P1425" s="35" t="str">
        <f t="shared" ca="1" si="181"/>
        <v/>
      </c>
      <c r="Q1425" s="35" t="str">
        <f t="shared" ca="1" si="182"/>
        <v/>
      </c>
      <c r="R1425" s="29" t="e">
        <f ca="1"/>
        <v>#N/A</v>
      </c>
    </row>
    <row r="1426" spans="1:18" ht="15.75" x14ac:dyDescent="0.25">
      <c r="A1426" s="39" t="str">
        <f t="shared" ca="1" si="179"/>
        <v>valeur 1418</v>
      </c>
      <c r="B1426" s="65">
        <f t="shared" ca="1" si="176"/>
        <v>395</v>
      </c>
      <c r="H1426" s="48">
        <f t="shared" ca="1" si="177"/>
        <v>409</v>
      </c>
      <c r="I1426" s="48" t="str">
        <f t="shared" ca="1" si="183"/>
        <v/>
      </c>
      <c r="J1426" s="53" t="e">
        <f t="shared" ca="1" si="178"/>
        <v>#NUM!</v>
      </c>
      <c r="K1426" s="45">
        <f t="shared" ca="1" si="180"/>
        <v>0</v>
      </c>
      <c r="L1426" s="47"/>
      <c r="P1426" s="35" t="str">
        <f t="shared" ca="1" si="181"/>
        <v/>
      </c>
      <c r="Q1426" s="35" t="str">
        <f t="shared" ca="1" si="182"/>
        <v/>
      </c>
      <c r="R1426" s="29" t="e">
        <f ca="1"/>
        <v>#N/A</v>
      </c>
    </row>
    <row r="1427" spans="1:18" ht="15.75" x14ac:dyDescent="0.25">
      <c r="A1427" s="39" t="str">
        <f t="shared" ca="1" si="179"/>
        <v>valeur 1419</v>
      </c>
      <c r="B1427" s="65">
        <f t="shared" ca="1" si="176"/>
        <v>422</v>
      </c>
      <c r="H1427" s="48">
        <f t="shared" ca="1" si="177"/>
        <v>409</v>
      </c>
      <c r="I1427" s="48" t="str">
        <f t="shared" ca="1" si="183"/>
        <v/>
      </c>
      <c r="J1427" s="53" t="e">
        <f t="shared" ca="1" si="178"/>
        <v>#NUM!</v>
      </c>
      <c r="K1427" s="45">
        <f t="shared" ca="1" si="180"/>
        <v>0</v>
      </c>
      <c r="L1427" s="47"/>
      <c r="P1427" s="35" t="str">
        <f t="shared" ca="1" si="181"/>
        <v/>
      </c>
      <c r="Q1427" s="35" t="str">
        <f t="shared" ca="1" si="182"/>
        <v/>
      </c>
      <c r="R1427" s="29" t="e">
        <f ca="1"/>
        <v>#N/A</v>
      </c>
    </row>
    <row r="1428" spans="1:18" ht="15.75" x14ac:dyDescent="0.25">
      <c r="A1428" s="39" t="str">
        <f t="shared" ca="1" si="179"/>
        <v>valeur 1420</v>
      </c>
      <c r="B1428" s="65">
        <f t="shared" ca="1" si="176"/>
        <v>424</v>
      </c>
      <c r="H1428" s="48">
        <f t="shared" ca="1" si="177"/>
        <v>409</v>
      </c>
      <c r="I1428" s="48" t="str">
        <f t="shared" ca="1" si="183"/>
        <v/>
      </c>
      <c r="J1428" s="53" t="e">
        <f t="shared" ca="1" si="178"/>
        <v>#NUM!</v>
      </c>
      <c r="K1428" s="45">
        <f t="shared" ca="1" si="180"/>
        <v>0</v>
      </c>
      <c r="L1428" s="47"/>
      <c r="P1428" s="35" t="str">
        <f t="shared" ca="1" si="181"/>
        <v/>
      </c>
      <c r="Q1428" s="35" t="str">
        <f t="shared" ca="1" si="182"/>
        <v/>
      </c>
      <c r="R1428" s="29" t="e">
        <f ca="1"/>
        <v>#N/A</v>
      </c>
    </row>
    <row r="1429" spans="1:18" ht="15.75" x14ac:dyDescent="0.25">
      <c r="A1429" s="39" t="str">
        <f t="shared" ca="1" si="179"/>
        <v>valeur 1421</v>
      </c>
      <c r="B1429" s="65">
        <f t="shared" ca="1" si="176"/>
        <v>367</v>
      </c>
      <c r="H1429" s="48">
        <f t="shared" ca="1" si="177"/>
        <v>410</v>
      </c>
      <c r="I1429" s="48">
        <f t="shared" ca="1" si="183"/>
        <v>410</v>
      </c>
      <c r="J1429" s="53" t="e">
        <f t="shared" ca="1" si="178"/>
        <v>#NUM!</v>
      </c>
      <c r="K1429" s="45">
        <f t="shared" ca="1" si="180"/>
        <v>0</v>
      </c>
      <c r="L1429" s="47"/>
      <c r="P1429" s="35" t="str">
        <f t="shared" ca="1" si="181"/>
        <v/>
      </c>
      <c r="Q1429" s="35" t="str">
        <f t="shared" ca="1" si="182"/>
        <v/>
      </c>
      <c r="R1429" s="29" t="e">
        <f ca="1"/>
        <v>#N/A</v>
      </c>
    </row>
    <row r="1430" spans="1:18" ht="15.75" x14ac:dyDescent="0.25">
      <c r="A1430" s="39" t="str">
        <f t="shared" ca="1" si="179"/>
        <v>valeur 1422</v>
      </c>
      <c r="B1430" s="65">
        <f t="shared" ca="1" si="176"/>
        <v>468</v>
      </c>
      <c r="H1430" s="48">
        <f t="shared" ca="1" si="177"/>
        <v>410</v>
      </c>
      <c r="I1430" s="48" t="str">
        <f t="shared" ca="1" si="183"/>
        <v/>
      </c>
      <c r="J1430" s="53" t="e">
        <f t="shared" ca="1" si="178"/>
        <v>#NUM!</v>
      </c>
      <c r="K1430" s="45">
        <f t="shared" ca="1" si="180"/>
        <v>0</v>
      </c>
      <c r="L1430" s="47"/>
      <c r="P1430" s="35" t="str">
        <f t="shared" ca="1" si="181"/>
        <v/>
      </c>
      <c r="Q1430" s="35" t="str">
        <f t="shared" ca="1" si="182"/>
        <v/>
      </c>
      <c r="R1430" s="29" t="e">
        <f ca="1"/>
        <v>#N/A</v>
      </c>
    </row>
    <row r="1431" spans="1:18" ht="15.75" x14ac:dyDescent="0.25">
      <c r="A1431" s="39" t="str">
        <f t="shared" ca="1" si="179"/>
        <v>valeur 1423</v>
      </c>
      <c r="B1431" s="65">
        <f t="shared" ca="1" si="176"/>
        <v>439</v>
      </c>
      <c r="H1431" s="48">
        <f t="shared" ca="1" si="177"/>
        <v>410</v>
      </c>
      <c r="I1431" s="48" t="str">
        <f t="shared" ca="1" si="183"/>
        <v/>
      </c>
      <c r="J1431" s="53" t="e">
        <f t="shared" ca="1" si="178"/>
        <v>#NUM!</v>
      </c>
      <c r="K1431" s="45">
        <f t="shared" ca="1" si="180"/>
        <v>0</v>
      </c>
      <c r="L1431" s="47"/>
      <c r="P1431" s="35" t="str">
        <f t="shared" ca="1" si="181"/>
        <v/>
      </c>
      <c r="Q1431" s="35" t="str">
        <f t="shared" ca="1" si="182"/>
        <v/>
      </c>
      <c r="R1431" s="29" t="e">
        <f ca="1"/>
        <v>#N/A</v>
      </c>
    </row>
    <row r="1432" spans="1:18" ht="15.75" x14ac:dyDescent="0.25">
      <c r="A1432" s="39" t="str">
        <f t="shared" ca="1" si="179"/>
        <v>valeur 1424</v>
      </c>
      <c r="B1432" s="65">
        <f t="shared" ca="1" si="176"/>
        <v>459</v>
      </c>
      <c r="H1432" s="48">
        <f t="shared" ca="1" si="177"/>
        <v>410</v>
      </c>
      <c r="I1432" s="48" t="str">
        <f t="shared" ca="1" si="183"/>
        <v/>
      </c>
      <c r="J1432" s="53" t="e">
        <f t="shared" ca="1" si="178"/>
        <v>#NUM!</v>
      </c>
      <c r="K1432" s="45">
        <f t="shared" ca="1" si="180"/>
        <v>0</v>
      </c>
      <c r="L1432" s="47"/>
      <c r="P1432" s="35" t="str">
        <f t="shared" ca="1" si="181"/>
        <v/>
      </c>
      <c r="Q1432" s="35" t="str">
        <f t="shared" ca="1" si="182"/>
        <v/>
      </c>
      <c r="R1432" s="29" t="e">
        <f ca="1"/>
        <v>#N/A</v>
      </c>
    </row>
    <row r="1433" spans="1:18" ht="15.75" x14ac:dyDescent="0.25">
      <c r="A1433" s="39" t="str">
        <f t="shared" ca="1" si="179"/>
        <v>valeur 1425</v>
      </c>
      <c r="B1433" s="65">
        <f t="shared" ca="1" si="176"/>
        <v>495</v>
      </c>
      <c r="H1433" s="48">
        <f t="shared" ca="1" si="177"/>
        <v>410</v>
      </c>
      <c r="I1433" s="48" t="str">
        <f t="shared" ca="1" si="183"/>
        <v/>
      </c>
      <c r="J1433" s="53" t="e">
        <f t="shared" ca="1" si="178"/>
        <v>#NUM!</v>
      </c>
      <c r="K1433" s="45">
        <f t="shared" ca="1" si="180"/>
        <v>0</v>
      </c>
      <c r="L1433" s="47"/>
      <c r="P1433" s="35" t="str">
        <f t="shared" ca="1" si="181"/>
        <v/>
      </c>
      <c r="Q1433" s="35" t="str">
        <f t="shared" ca="1" si="182"/>
        <v/>
      </c>
      <c r="R1433" s="29" t="e">
        <f ca="1"/>
        <v>#N/A</v>
      </c>
    </row>
    <row r="1434" spans="1:18" ht="15.75" x14ac:dyDescent="0.25">
      <c r="A1434" s="39" t="str">
        <f t="shared" ca="1" si="179"/>
        <v>valeur 1426</v>
      </c>
      <c r="B1434" s="65">
        <f t="shared" ca="1" si="176"/>
        <v>401</v>
      </c>
      <c r="H1434" s="48">
        <f t="shared" ca="1" si="177"/>
        <v>410</v>
      </c>
      <c r="I1434" s="48" t="str">
        <f t="shared" ca="1" si="183"/>
        <v/>
      </c>
      <c r="J1434" s="53" t="e">
        <f t="shared" ca="1" si="178"/>
        <v>#NUM!</v>
      </c>
      <c r="K1434" s="45">
        <f t="shared" ca="1" si="180"/>
        <v>0</v>
      </c>
      <c r="L1434" s="47"/>
      <c r="P1434" s="35" t="str">
        <f t="shared" ca="1" si="181"/>
        <v/>
      </c>
      <c r="Q1434" s="35" t="str">
        <f t="shared" ca="1" si="182"/>
        <v/>
      </c>
      <c r="R1434" s="29" t="e">
        <f ca="1"/>
        <v>#N/A</v>
      </c>
    </row>
    <row r="1435" spans="1:18" ht="15.75" x14ac:dyDescent="0.25">
      <c r="A1435" s="39" t="str">
        <f t="shared" ca="1" si="179"/>
        <v>valeur 1427</v>
      </c>
      <c r="B1435" s="65">
        <f t="shared" ca="1" si="176"/>
        <v>433</v>
      </c>
      <c r="H1435" s="48">
        <f t="shared" ca="1" si="177"/>
        <v>410</v>
      </c>
      <c r="I1435" s="48" t="str">
        <f t="shared" ca="1" si="183"/>
        <v/>
      </c>
      <c r="J1435" s="53" t="e">
        <f t="shared" ca="1" si="178"/>
        <v>#NUM!</v>
      </c>
      <c r="K1435" s="45">
        <f t="shared" ca="1" si="180"/>
        <v>0</v>
      </c>
      <c r="L1435" s="47"/>
      <c r="P1435" s="35" t="str">
        <f t="shared" ca="1" si="181"/>
        <v/>
      </c>
      <c r="Q1435" s="35" t="str">
        <f t="shared" ca="1" si="182"/>
        <v/>
      </c>
      <c r="R1435" s="29" t="e">
        <f ca="1"/>
        <v>#N/A</v>
      </c>
    </row>
    <row r="1436" spans="1:18" ht="15.75" x14ac:dyDescent="0.25">
      <c r="A1436" s="39" t="str">
        <f t="shared" ca="1" si="179"/>
        <v>valeur 1428</v>
      </c>
      <c r="B1436" s="65">
        <f t="shared" ca="1" si="176"/>
        <v>401</v>
      </c>
      <c r="H1436" s="48">
        <f t="shared" ca="1" si="177"/>
        <v>410</v>
      </c>
      <c r="I1436" s="48" t="str">
        <f t="shared" ca="1" si="183"/>
        <v/>
      </c>
      <c r="J1436" s="53" t="e">
        <f t="shared" ca="1" si="178"/>
        <v>#NUM!</v>
      </c>
      <c r="K1436" s="45">
        <f t="shared" ca="1" si="180"/>
        <v>0</v>
      </c>
      <c r="L1436" s="47"/>
      <c r="P1436" s="35" t="str">
        <f t="shared" ca="1" si="181"/>
        <v/>
      </c>
      <c r="Q1436" s="35" t="str">
        <f t="shared" ca="1" si="182"/>
        <v/>
      </c>
      <c r="R1436" s="29" t="e">
        <f ca="1"/>
        <v>#N/A</v>
      </c>
    </row>
    <row r="1437" spans="1:18" ht="15.75" x14ac:dyDescent="0.25">
      <c r="A1437" s="39" t="str">
        <f t="shared" ca="1" si="179"/>
        <v>valeur 1429</v>
      </c>
      <c r="B1437" s="65">
        <f t="shared" ca="1" si="176"/>
        <v>256</v>
      </c>
      <c r="H1437" s="48">
        <f t="shared" ca="1" si="177"/>
        <v>410</v>
      </c>
      <c r="I1437" s="48" t="str">
        <f t="shared" ca="1" si="183"/>
        <v/>
      </c>
      <c r="J1437" s="53" t="e">
        <f t="shared" ca="1" si="178"/>
        <v>#NUM!</v>
      </c>
      <c r="K1437" s="45">
        <f t="shared" ca="1" si="180"/>
        <v>0</v>
      </c>
      <c r="L1437" s="47"/>
      <c r="P1437" s="35" t="str">
        <f t="shared" ca="1" si="181"/>
        <v/>
      </c>
      <c r="Q1437" s="35" t="str">
        <f t="shared" ca="1" si="182"/>
        <v/>
      </c>
      <c r="R1437" s="29" t="e">
        <f ca="1"/>
        <v>#N/A</v>
      </c>
    </row>
    <row r="1438" spans="1:18" ht="15.75" x14ac:dyDescent="0.25">
      <c r="A1438" s="39" t="str">
        <f t="shared" ca="1" si="179"/>
        <v>valeur 1430</v>
      </c>
      <c r="B1438" s="65">
        <f t="shared" ca="1" si="176"/>
        <v>202</v>
      </c>
      <c r="H1438" s="48">
        <f t="shared" ca="1" si="177"/>
        <v>410</v>
      </c>
      <c r="I1438" s="48" t="str">
        <f t="shared" ca="1" si="183"/>
        <v/>
      </c>
      <c r="J1438" s="53" t="e">
        <f t="shared" ca="1" si="178"/>
        <v>#NUM!</v>
      </c>
      <c r="K1438" s="45">
        <f t="shared" ca="1" si="180"/>
        <v>0</v>
      </c>
      <c r="L1438" s="47"/>
      <c r="P1438" s="35" t="str">
        <f t="shared" ca="1" si="181"/>
        <v/>
      </c>
      <c r="Q1438" s="35" t="str">
        <f t="shared" ca="1" si="182"/>
        <v/>
      </c>
      <c r="R1438" s="29" t="e">
        <f ca="1"/>
        <v>#N/A</v>
      </c>
    </row>
    <row r="1439" spans="1:18" ht="15.75" x14ac:dyDescent="0.25">
      <c r="A1439" s="39" t="str">
        <f t="shared" ca="1" si="179"/>
        <v>valeur 1431</v>
      </c>
      <c r="B1439" s="65">
        <f t="shared" ca="1" si="176"/>
        <v>406</v>
      </c>
      <c r="H1439" s="48">
        <f t="shared" ca="1" si="177"/>
        <v>410</v>
      </c>
      <c r="I1439" s="48" t="str">
        <f t="shared" ca="1" si="183"/>
        <v/>
      </c>
      <c r="J1439" s="53" t="e">
        <f t="shared" ca="1" si="178"/>
        <v>#NUM!</v>
      </c>
      <c r="K1439" s="45">
        <f t="shared" ca="1" si="180"/>
        <v>0</v>
      </c>
      <c r="L1439" s="47"/>
      <c r="P1439" s="35" t="str">
        <f t="shared" ca="1" si="181"/>
        <v/>
      </c>
      <c r="Q1439" s="35" t="str">
        <f t="shared" ca="1" si="182"/>
        <v/>
      </c>
      <c r="R1439" s="29" t="e">
        <f ca="1"/>
        <v>#N/A</v>
      </c>
    </row>
    <row r="1440" spans="1:18" ht="15.75" x14ac:dyDescent="0.25">
      <c r="A1440" s="39" t="str">
        <f t="shared" ca="1" si="179"/>
        <v>valeur 1432</v>
      </c>
      <c r="B1440" s="65">
        <f t="shared" ca="1" si="176"/>
        <v>429</v>
      </c>
      <c r="H1440" s="48">
        <f t="shared" ca="1" si="177"/>
        <v>410</v>
      </c>
      <c r="I1440" s="48" t="str">
        <f t="shared" ca="1" si="183"/>
        <v/>
      </c>
      <c r="J1440" s="53" t="e">
        <f t="shared" ca="1" si="178"/>
        <v>#NUM!</v>
      </c>
      <c r="K1440" s="45">
        <f t="shared" ca="1" si="180"/>
        <v>0</v>
      </c>
      <c r="L1440" s="47"/>
      <c r="P1440" s="35" t="str">
        <f t="shared" ca="1" si="181"/>
        <v/>
      </c>
      <c r="Q1440" s="35" t="str">
        <f t="shared" ca="1" si="182"/>
        <v/>
      </c>
      <c r="R1440" s="29" t="e">
        <f ca="1"/>
        <v>#N/A</v>
      </c>
    </row>
    <row r="1441" spans="1:18" ht="15.75" x14ac:dyDescent="0.25">
      <c r="A1441" s="39" t="str">
        <f t="shared" ca="1" si="179"/>
        <v>valeur 1433</v>
      </c>
      <c r="B1441" s="65">
        <f t="shared" ca="1" si="176"/>
        <v>434</v>
      </c>
      <c r="H1441" s="48">
        <f t="shared" ca="1" si="177"/>
        <v>410</v>
      </c>
      <c r="I1441" s="48" t="str">
        <f t="shared" ca="1" si="183"/>
        <v/>
      </c>
      <c r="J1441" s="53" t="e">
        <f t="shared" ca="1" si="178"/>
        <v>#NUM!</v>
      </c>
      <c r="K1441" s="45">
        <f t="shared" ca="1" si="180"/>
        <v>0</v>
      </c>
      <c r="L1441" s="47"/>
      <c r="P1441" s="35" t="str">
        <f t="shared" ca="1" si="181"/>
        <v/>
      </c>
      <c r="Q1441" s="35" t="str">
        <f t="shared" ca="1" si="182"/>
        <v/>
      </c>
      <c r="R1441" s="29" t="e">
        <f ca="1"/>
        <v>#N/A</v>
      </c>
    </row>
    <row r="1442" spans="1:18" ht="15.75" x14ac:dyDescent="0.25">
      <c r="A1442" s="39" t="str">
        <f t="shared" ca="1" si="179"/>
        <v>valeur 1434</v>
      </c>
      <c r="B1442" s="65">
        <f t="shared" ca="1" si="176"/>
        <v>452</v>
      </c>
      <c r="H1442" s="48">
        <f t="shared" ca="1" si="177"/>
        <v>410</v>
      </c>
      <c r="I1442" s="48" t="str">
        <f t="shared" ca="1" si="183"/>
        <v/>
      </c>
      <c r="J1442" s="53" t="e">
        <f t="shared" ca="1" si="178"/>
        <v>#NUM!</v>
      </c>
      <c r="K1442" s="45">
        <f t="shared" ca="1" si="180"/>
        <v>0</v>
      </c>
      <c r="L1442" s="47"/>
      <c r="P1442" s="35" t="str">
        <f t="shared" ca="1" si="181"/>
        <v/>
      </c>
      <c r="Q1442" s="35" t="str">
        <f t="shared" ca="1" si="182"/>
        <v/>
      </c>
      <c r="R1442" s="29" t="e">
        <f ca="1"/>
        <v>#N/A</v>
      </c>
    </row>
    <row r="1443" spans="1:18" ht="15.75" x14ac:dyDescent="0.25">
      <c r="A1443" s="39" t="str">
        <f t="shared" ca="1" si="179"/>
        <v>valeur 1435</v>
      </c>
      <c r="B1443" s="65">
        <f t="shared" ca="1" si="176"/>
        <v>467</v>
      </c>
      <c r="H1443" s="48">
        <f t="shared" ca="1" si="177"/>
        <v>411</v>
      </c>
      <c r="I1443" s="48">
        <f t="shared" ca="1" si="183"/>
        <v>411</v>
      </c>
      <c r="J1443" s="53" t="e">
        <f t="shared" ca="1" si="178"/>
        <v>#NUM!</v>
      </c>
      <c r="K1443" s="45">
        <f t="shared" ca="1" si="180"/>
        <v>0</v>
      </c>
      <c r="L1443" s="47"/>
      <c r="P1443" s="35" t="str">
        <f t="shared" ca="1" si="181"/>
        <v/>
      </c>
      <c r="Q1443" s="35" t="str">
        <f t="shared" ca="1" si="182"/>
        <v/>
      </c>
      <c r="R1443" s="29" t="e">
        <f ca="1"/>
        <v>#N/A</v>
      </c>
    </row>
    <row r="1444" spans="1:18" ht="15.75" x14ac:dyDescent="0.25">
      <c r="A1444" s="39" t="str">
        <f t="shared" ca="1" si="179"/>
        <v>valeur 1436</v>
      </c>
      <c r="B1444" s="65">
        <f t="shared" ca="1" si="176"/>
        <v>469</v>
      </c>
      <c r="H1444" s="48">
        <f t="shared" ca="1" si="177"/>
        <v>411</v>
      </c>
      <c r="I1444" s="48" t="str">
        <f t="shared" ca="1" si="183"/>
        <v/>
      </c>
      <c r="J1444" s="53" t="e">
        <f t="shared" ca="1" si="178"/>
        <v>#NUM!</v>
      </c>
      <c r="K1444" s="45">
        <f t="shared" ca="1" si="180"/>
        <v>0</v>
      </c>
      <c r="L1444" s="47"/>
      <c r="P1444" s="35" t="str">
        <f t="shared" ca="1" si="181"/>
        <v/>
      </c>
      <c r="Q1444" s="35" t="str">
        <f t="shared" ca="1" si="182"/>
        <v/>
      </c>
      <c r="R1444" s="29" t="e">
        <f ca="1"/>
        <v>#N/A</v>
      </c>
    </row>
    <row r="1445" spans="1:18" ht="15.75" x14ac:dyDescent="0.25">
      <c r="A1445" s="39" t="str">
        <f t="shared" ca="1" si="179"/>
        <v>valeur 1437</v>
      </c>
      <c r="B1445" s="65">
        <f t="shared" ca="1" si="176"/>
        <v>269</v>
      </c>
      <c r="H1445" s="48">
        <f t="shared" ca="1" si="177"/>
        <v>411</v>
      </c>
      <c r="I1445" s="48" t="str">
        <f t="shared" ca="1" si="183"/>
        <v/>
      </c>
      <c r="J1445" s="53" t="e">
        <f t="shared" ca="1" si="178"/>
        <v>#NUM!</v>
      </c>
      <c r="K1445" s="45">
        <f t="shared" ca="1" si="180"/>
        <v>0</v>
      </c>
      <c r="L1445" s="47"/>
      <c r="P1445" s="35" t="str">
        <f t="shared" ca="1" si="181"/>
        <v/>
      </c>
      <c r="Q1445" s="35" t="str">
        <f t="shared" ca="1" si="182"/>
        <v/>
      </c>
      <c r="R1445" s="29" t="e">
        <f ca="1"/>
        <v>#N/A</v>
      </c>
    </row>
    <row r="1446" spans="1:18" ht="15.75" x14ac:dyDescent="0.25">
      <c r="A1446" s="39" t="str">
        <f t="shared" ca="1" si="179"/>
        <v>valeur 1438</v>
      </c>
      <c r="B1446" s="65">
        <f t="shared" ca="1" si="176"/>
        <v>381</v>
      </c>
      <c r="H1446" s="48">
        <f t="shared" ca="1" si="177"/>
        <v>411</v>
      </c>
      <c r="I1446" s="48" t="str">
        <f t="shared" ca="1" si="183"/>
        <v/>
      </c>
      <c r="J1446" s="53" t="e">
        <f t="shared" ca="1" si="178"/>
        <v>#NUM!</v>
      </c>
      <c r="K1446" s="45">
        <f t="shared" ca="1" si="180"/>
        <v>0</v>
      </c>
      <c r="L1446" s="47"/>
      <c r="P1446" s="35" t="str">
        <f t="shared" ca="1" si="181"/>
        <v/>
      </c>
      <c r="Q1446" s="35" t="str">
        <f t="shared" ca="1" si="182"/>
        <v/>
      </c>
      <c r="R1446" s="29" t="e">
        <f ca="1"/>
        <v>#N/A</v>
      </c>
    </row>
    <row r="1447" spans="1:18" ht="15.75" x14ac:dyDescent="0.25">
      <c r="A1447" s="39" t="str">
        <f t="shared" ca="1" si="179"/>
        <v>valeur 1439</v>
      </c>
      <c r="B1447" s="65">
        <f t="shared" ca="1" si="176"/>
        <v>321</v>
      </c>
      <c r="H1447" s="48">
        <f t="shared" ca="1" si="177"/>
        <v>411</v>
      </c>
      <c r="I1447" s="48" t="str">
        <f t="shared" ca="1" si="183"/>
        <v/>
      </c>
      <c r="J1447" s="53" t="e">
        <f t="shared" ca="1" si="178"/>
        <v>#NUM!</v>
      </c>
      <c r="K1447" s="45">
        <f t="shared" ca="1" si="180"/>
        <v>0</v>
      </c>
      <c r="L1447" s="47"/>
      <c r="P1447" s="35" t="str">
        <f t="shared" ca="1" si="181"/>
        <v/>
      </c>
      <c r="Q1447" s="35" t="str">
        <f t="shared" ca="1" si="182"/>
        <v/>
      </c>
      <c r="R1447" s="29" t="e">
        <f ca="1"/>
        <v>#N/A</v>
      </c>
    </row>
    <row r="1448" spans="1:18" ht="15.75" x14ac:dyDescent="0.25">
      <c r="A1448" s="39" t="str">
        <f t="shared" ca="1" si="179"/>
        <v>valeur 1440</v>
      </c>
      <c r="B1448" s="65">
        <f t="shared" ca="1" si="176"/>
        <v>244</v>
      </c>
      <c r="H1448" s="48">
        <f t="shared" ca="1" si="177"/>
        <v>411</v>
      </c>
      <c r="I1448" s="48" t="str">
        <f t="shared" ca="1" si="183"/>
        <v/>
      </c>
      <c r="J1448" s="53" t="e">
        <f t="shared" ca="1" si="178"/>
        <v>#NUM!</v>
      </c>
      <c r="K1448" s="45">
        <f t="shared" ca="1" si="180"/>
        <v>0</v>
      </c>
      <c r="L1448" s="47"/>
      <c r="P1448" s="35" t="str">
        <f t="shared" ca="1" si="181"/>
        <v/>
      </c>
      <c r="Q1448" s="35" t="str">
        <f t="shared" ca="1" si="182"/>
        <v/>
      </c>
      <c r="R1448" s="29" t="e">
        <f ca="1"/>
        <v>#N/A</v>
      </c>
    </row>
    <row r="1449" spans="1:18" ht="15.75" x14ac:dyDescent="0.25">
      <c r="A1449" s="39" t="str">
        <f t="shared" ca="1" si="179"/>
        <v>valeur 1441</v>
      </c>
      <c r="B1449" s="65">
        <f t="shared" ca="1" si="176"/>
        <v>418</v>
      </c>
      <c r="H1449" s="48">
        <f t="shared" ca="1" si="177"/>
        <v>411</v>
      </c>
      <c r="I1449" s="48" t="str">
        <f t="shared" ca="1" si="183"/>
        <v/>
      </c>
      <c r="J1449" s="53" t="e">
        <f t="shared" ca="1" si="178"/>
        <v>#NUM!</v>
      </c>
      <c r="K1449" s="45">
        <f t="shared" ca="1" si="180"/>
        <v>0</v>
      </c>
      <c r="L1449" s="47"/>
      <c r="P1449" s="35" t="str">
        <f t="shared" ca="1" si="181"/>
        <v/>
      </c>
      <c r="Q1449" s="35" t="str">
        <f t="shared" ca="1" si="182"/>
        <v/>
      </c>
      <c r="R1449" s="29" t="e">
        <f ca="1"/>
        <v>#N/A</v>
      </c>
    </row>
    <row r="1450" spans="1:18" ht="15.75" x14ac:dyDescent="0.25">
      <c r="A1450" s="39" t="str">
        <f t="shared" ca="1" si="179"/>
        <v>valeur 1442</v>
      </c>
      <c r="B1450" s="65">
        <f t="shared" ca="1" si="176"/>
        <v>415</v>
      </c>
      <c r="H1450" s="48">
        <f t="shared" ca="1" si="177"/>
        <v>412</v>
      </c>
      <c r="I1450" s="48">
        <f t="shared" ca="1" si="183"/>
        <v>412</v>
      </c>
      <c r="J1450" s="53" t="e">
        <f t="shared" ca="1" si="178"/>
        <v>#NUM!</v>
      </c>
      <c r="K1450" s="45">
        <f t="shared" ca="1" si="180"/>
        <v>0</v>
      </c>
      <c r="L1450" s="47"/>
      <c r="P1450" s="35" t="str">
        <f t="shared" ca="1" si="181"/>
        <v/>
      </c>
      <c r="Q1450" s="35" t="str">
        <f t="shared" ca="1" si="182"/>
        <v/>
      </c>
      <c r="R1450" s="29" t="e">
        <f ca="1"/>
        <v>#N/A</v>
      </c>
    </row>
    <row r="1451" spans="1:18" ht="15.75" x14ac:dyDescent="0.25">
      <c r="A1451" s="39" t="str">
        <f t="shared" ca="1" si="179"/>
        <v>valeur 1443</v>
      </c>
      <c r="B1451" s="65">
        <f t="shared" ca="1" si="176"/>
        <v>342</v>
      </c>
      <c r="H1451" s="48">
        <f t="shared" ca="1" si="177"/>
        <v>412</v>
      </c>
      <c r="I1451" s="48" t="str">
        <f t="shared" ca="1" si="183"/>
        <v/>
      </c>
      <c r="J1451" s="53" t="e">
        <f t="shared" ca="1" si="178"/>
        <v>#NUM!</v>
      </c>
      <c r="K1451" s="45">
        <f t="shared" ca="1" si="180"/>
        <v>0</v>
      </c>
      <c r="L1451" s="47"/>
      <c r="P1451" s="35" t="str">
        <f t="shared" ca="1" si="181"/>
        <v/>
      </c>
      <c r="Q1451" s="35" t="str">
        <f t="shared" ca="1" si="182"/>
        <v/>
      </c>
      <c r="R1451" s="29" t="e">
        <f ca="1"/>
        <v>#N/A</v>
      </c>
    </row>
    <row r="1452" spans="1:18" ht="15.75" x14ac:dyDescent="0.25">
      <c r="A1452" s="39" t="str">
        <f t="shared" ca="1" si="179"/>
        <v>valeur 1444</v>
      </c>
      <c r="B1452" s="65">
        <f t="shared" ca="1" si="176"/>
        <v>437</v>
      </c>
      <c r="H1452" s="48">
        <f t="shared" ca="1" si="177"/>
        <v>412</v>
      </c>
      <c r="I1452" s="48" t="str">
        <f t="shared" ca="1" si="183"/>
        <v/>
      </c>
      <c r="J1452" s="53" t="e">
        <f t="shared" ca="1" si="178"/>
        <v>#NUM!</v>
      </c>
      <c r="K1452" s="45">
        <f t="shared" ca="1" si="180"/>
        <v>0</v>
      </c>
      <c r="L1452" s="47"/>
      <c r="P1452" s="35" t="str">
        <f t="shared" ca="1" si="181"/>
        <v/>
      </c>
      <c r="Q1452" s="35" t="str">
        <f t="shared" ca="1" si="182"/>
        <v/>
      </c>
      <c r="R1452" s="29" t="e">
        <f ca="1"/>
        <v>#N/A</v>
      </c>
    </row>
    <row r="1453" spans="1:18" ht="15.75" x14ac:dyDescent="0.25">
      <c r="A1453" s="39" t="str">
        <f t="shared" ca="1" si="179"/>
        <v>valeur 1445</v>
      </c>
      <c r="B1453" s="65">
        <f t="shared" ca="1" si="176"/>
        <v>234</v>
      </c>
      <c r="H1453" s="48">
        <f t="shared" ca="1" si="177"/>
        <v>412</v>
      </c>
      <c r="I1453" s="48" t="str">
        <f t="shared" ca="1" si="183"/>
        <v/>
      </c>
      <c r="J1453" s="53" t="e">
        <f t="shared" ca="1" si="178"/>
        <v>#NUM!</v>
      </c>
      <c r="K1453" s="45">
        <f t="shared" ca="1" si="180"/>
        <v>0</v>
      </c>
      <c r="L1453" s="47"/>
      <c r="P1453" s="35" t="str">
        <f t="shared" ca="1" si="181"/>
        <v/>
      </c>
      <c r="Q1453" s="35" t="str">
        <f t="shared" ca="1" si="182"/>
        <v/>
      </c>
      <c r="R1453" s="29" t="e">
        <f ca="1"/>
        <v>#N/A</v>
      </c>
    </row>
    <row r="1454" spans="1:18" ht="15.75" x14ac:dyDescent="0.25">
      <c r="A1454" s="39" t="str">
        <f t="shared" ca="1" si="179"/>
        <v>valeur 1446</v>
      </c>
      <c r="B1454" s="65">
        <f t="shared" ca="1" si="176"/>
        <v>428</v>
      </c>
      <c r="H1454" s="48">
        <f t="shared" ca="1" si="177"/>
        <v>412</v>
      </c>
      <c r="I1454" s="48" t="str">
        <f t="shared" ca="1" si="183"/>
        <v/>
      </c>
      <c r="J1454" s="53" t="e">
        <f t="shared" ca="1" si="178"/>
        <v>#NUM!</v>
      </c>
      <c r="K1454" s="45">
        <f t="shared" ca="1" si="180"/>
        <v>0</v>
      </c>
      <c r="L1454" s="47"/>
      <c r="P1454" s="35" t="str">
        <f t="shared" ca="1" si="181"/>
        <v/>
      </c>
      <c r="Q1454" s="35" t="str">
        <f t="shared" ca="1" si="182"/>
        <v/>
      </c>
      <c r="R1454" s="29" t="e">
        <f ca="1"/>
        <v>#N/A</v>
      </c>
    </row>
    <row r="1455" spans="1:18" ht="15.75" x14ac:dyDescent="0.25">
      <c r="A1455" s="39" t="str">
        <f t="shared" ca="1" si="179"/>
        <v>valeur 1447</v>
      </c>
      <c r="B1455" s="65">
        <f t="shared" ca="1" si="176"/>
        <v>301</v>
      </c>
      <c r="H1455" s="48">
        <f t="shared" ca="1" si="177"/>
        <v>412</v>
      </c>
      <c r="I1455" s="48" t="str">
        <f t="shared" ca="1" si="183"/>
        <v/>
      </c>
      <c r="J1455" s="53" t="e">
        <f t="shared" ca="1" si="178"/>
        <v>#NUM!</v>
      </c>
      <c r="K1455" s="45">
        <f t="shared" ca="1" si="180"/>
        <v>0</v>
      </c>
      <c r="L1455" s="47"/>
      <c r="P1455" s="35" t="str">
        <f t="shared" ca="1" si="181"/>
        <v/>
      </c>
      <c r="Q1455" s="35" t="str">
        <f t="shared" ca="1" si="182"/>
        <v/>
      </c>
      <c r="R1455" s="29" t="e">
        <f ca="1"/>
        <v>#N/A</v>
      </c>
    </row>
    <row r="1456" spans="1:18" ht="15.75" x14ac:dyDescent="0.25">
      <c r="A1456" s="39" t="str">
        <f t="shared" ca="1" si="179"/>
        <v>valeur 1448</v>
      </c>
      <c r="B1456" s="65">
        <f t="shared" ca="1" si="176"/>
        <v>495</v>
      </c>
      <c r="H1456" s="48">
        <f t="shared" ca="1" si="177"/>
        <v>412</v>
      </c>
      <c r="I1456" s="48" t="str">
        <f t="shared" ca="1" si="183"/>
        <v/>
      </c>
      <c r="J1456" s="53" t="e">
        <f t="shared" ca="1" si="178"/>
        <v>#NUM!</v>
      </c>
      <c r="K1456" s="45">
        <f t="shared" ca="1" si="180"/>
        <v>0</v>
      </c>
      <c r="L1456" s="47"/>
      <c r="P1456" s="35" t="str">
        <f t="shared" ca="1" si="181"/>
        <v/>
      </c>
      <c r="Q1456" s="35" t="str">
        <f t="shared" ca="1" si="182"/>
        <v/>
      </c>
      <c r="R1456" s="29" t="e">
        <f ca="1"/>
        <v>#N/A</v>
      </c>
    </row>
    <row r="1457" spans="1:18" ht="15.75" x14ac:dyDescent="0.25">
      <c r="A1457" s="39" t="str">
        <f t="shared" ca="1" si="179"/>
        <v>valeur 1449</v>
      </c>
      <c r="B1457" s="65">
        <f t="shared" ca="1" si="176"/>
        <v>401</v>
      </c>
      <c r="H1457" s="48">
        <f t="shared" ca="1" si="177"/>
        <v>413</v>
      </c>
      <c r="I1457" s="48">
        <f t="shared" ca="1" si="183"/>
        <v>413</v>
      </c>
      <c r="J1457" s="53" t="e">
        <f t="shared" ca="1" si="178"/>
        <v>#NUM!</v>
      </c>
      <c r="K1457" s="45">
        <f t="shared" ca="1" si="180"/>
        <v>0</v>
      </c>
      <c r="L1457" s="47"/>
      <c r="P1457" s="35" t="str">
        <f t="shared" ca="1" si="181"/>
        <v/>
      </c>
      <c r="Q1457" s="35" t="str">
        <f t="shared" ca="1" si="182"/>
        <v/>
      </c>
      <c r="R1457" s="29" t="e">
        <f ca="1"/>
        <v>#N/A</v>
      </c>
    </row>
    <row r="1458" spans="1:18" ht="15.75" x14ac:dyDescent="0.25">
      <c r="A1458" s="39" t="str">
        <f t="shared" ca="1" si="179"/>
        <v>valeur 1450</v>
      </c>
      <c r="B1458" s="65">
        <f t="shared" ca="1" si="176"/>
        <v>358</v>
      </c>
      <c r="H1458" s="48">
        <f t="shared" ca="1" si="177"/>
        <v>413</v>
      </c>
      <c r="I1458" s="48" t="str">
        <f t="shared" ca="1" si="183"/>
        <v/>
      </c>
      <c r="J1458" s="53" t="e">
        <f t="shared" ca="1" si="178"/>
        <v>#NUM!</v>
      </c>
      <c r="K1458" s="45">
        <f t="shared" ca="1" si="180"/>
        <v>0</v>
      </c>
      <c r="L1458" s="47"/>
      <c r="P1458" s="35" t="str">
        <f t="shared" ca="1" si="181"/>
        <v/>
      </c>
      <c r="Q1458" s="35" t="str">
        <f t="shared" ca="1" si="182"/>
        <v/>
      </c>
      <c r="R1458" s="29" t="e">
        <f ca="1"/>
        <v>#N/A</v>
      </c>
    </row>
    <row r="1459" spans="1:18" ht="15.75" x14ac:dyDescent="0.25">
      <c r="A1459" s="39" t="str">
        <f t="shared" ca="1" si="179"/>
        <v>valeur 1451</v>
      </c>
      <c r="B1459" s="65">
        <f t="shared" ca="1" si="176"/>
        <v>491</v>
      </c>
      <c r="H1459" s="48">
        <f t="shared" ca="1" si="177"/>
        <v>413</v>
      </c>
      <c r="I1459" s="48" t="str">
        <f t="shared" ca="1" si="183"/>
        <v/>
      </c>
      <c r="J1459" s="53" t="e">
        <f t="shared" ca="1" si="178"/>
        <v>#NUM!</v>
      </c>
      <c r="K1459" s="45">
        <f t="shared" ca="1" si="180"/>
        <v>0</v>
      </c>
      <c r="L1459" s="47"/>
      <c r="P1459" s="35" t="str">
        <f t="shared" ca="1" si="181"/>
        <v/>
      </c>
      <c r="Q1459" s="35" t="str">
        <f t="shared" ca="1" si="182"/>
        <v/>
      </c>
      <c r="R1459" s="29" t="e">
        <f ca="1"/>
        <v>#N/A</v>
      </c>
    </row>
    <row r="1460" spans="1:18" ht="15.75" x14ac:dyDescent="0.25">
      <c r="A1460" s="39" t="str">
        <f t="shared" ca="1" si="179"/>
        <v>valeur 1452</v>
      </c>
      <c r="B1460" s="65">
        <f t="shared" ca="1" si="176"/>
        <v>464</v>
      </c>
      <c r="H1460" s="48">
        <f t="shared" ca="1" si="177"/>
        <v>413</v>
      </c>
      <c r="I1460" s="48" t="str">
        <f t="shared" ca="1" si="183"/>
        <v/>
      </c>
      <c r="J1460" s="53" t="e">
        <f t="shared" ca="1" si="178"/>
        <v>#NUM!</v>
      </c>
      <c r="K1460" s="45">
        <f t="shared" ca="1" si="180"/>
        <v>0</v>
      </c>
      <c r="L1460" s="47"/>
      <c r="P1460" s="35" t="str">
        <f t="shared" ca="1" si="181"/>
        <v/>
      </c>
      <c r="Q1460" s="35" t="str">
        <f t="shared" ca="1" si="182"/>
        <v/>
      </c>
      <c r="R1460" s="29" t="e">
        <f ca="1"/>
        <v>#N/A</v>
      </c>
    </row>
    <row r="1461" spans="1:18" ht="15.75" x14ac:dyDescent="0.25">
      <c r="A1461" s="39" t="str">
        <f t="shared" ca="1" si="179"/>
        <v>valeur 1453</v>
      </c>
      <c r="B1461" s="65">
        <f t="shared" ca="1" si="176"/>
        <v>420</v>
      </c>
      <c r="H1461" s="48">
        <f t="shared" ca="1" si="177"/>
        <v>413</v>
      </c>
      <c r="I1461" s="48" t="str">
        <f t="shared" ca="1" si="183"/>
        <v/>
      </c>
      <c r="J1461" s="53" t="e">
        <f t="shared" ca="1" si="178"/>
        <v>#NUM!</v>
      </c>
      <c r="K1461" s="45">
        <f t="shared" ca="1" si="180"/>
        <v>0</v>
      </c>
      <c r="L1461" s="47"/>
      <c r="P1461" s="35" t="str">
        <f t="shared" ca="1" si="181"/>
        <v/>
      </c>
      <c r="Q1461" s="35" t="str">
        <f t="shared" ca="1" si="182"/>
        <v/>
      </c>
      <c r="R1461" s="29" t="e">
        <f ca="1"/>
        <v>#N/A</v>
      </c>
    </row>
    <row r="1462" spans="1:18" ht="15.75" x14ac:dyDescent="0.25">
      <c r="A1462" s="39" t="str">
        <f t="shared" ca="1" si="179"/>
        <v>valeur 1454</v>
      </c>
      <c r="B1462" s="65">
        <f t="shared" ca="1" si="176"/>
        <v>286</v>
      </c>
      <c r="H1462" s="48">
        <f t="shared" ca="1" si="177"/>
        <v>413</v>
      </c>
      <c r="I1462" s="48" t="str">
        <f t="shared" ca="1" si="183"/>
        <v/>
      </c>
      <c r="J1462" s="53" t="e">
        <f t="shared" ca="1" si="178"/>
        <v>#NUM!</v>
      </c>
      <c r="K1462" s="45">
        <f t="shared" ca="1" si="180"/>
        <v>0</v>
      </c>
      <c r="L1462" s="47"/>
      <c r="P1462" s="35" t="str">
        <f t="shared" ca="1" si="181"/>
        <v/>
      </c>
      <c r="Q1462" s="35" t="str">
        <f t="shared" ca="1" si="182"/>
        <v/>
      </c>
      <c r="R1462" s="29" t="e">
        <f ca="1"/>
        <v>#N/A</v>
      </c>
    </row>
    <row r="1463" spans="1:18" ht="15.75" x14ac:dyDescent="0.25">
      <c r="A1463" s="39" t="str">
        <f t="shared" ca="1" si="179"/>
        <v>valeur 1455</v>
      </c>
      <c r="B1463" s="65">
        <f t="shared" ca="1" si="176"/>
        <v>353</v>
      </c>
      <c r="H1463" s="48">
        <f t="shared" ca="1" si="177"/>
        <v>413</v>
      </c>
      <c r="I1463" s="48" t="str">
        <f t="shared" ca="1" si="183"/>
        <v/>
      </c>
      <c r="J1463" s="53" t="e">
        <f t="shared" ca="1" si="178"/>
        <v>#NUM!</v>
      </c>
      <c r="K1463" s="45">
        <f t="shared" ca="1" si="180"/>
        <v>0</v>
      </c>
      <c r="L1463" s="47"/>
      <c r="P1463" s="35" t="str">
        <f t="shared" ca="1" si="181"/>
        <v/>
      </c>
      <c r="Q1463" s="35" t="str">
        <f t="shared" ca="1" si="182"/>
        <v/>
      </c>
      <c r="R1463" s="29" t="e">
        <f ca="1"/>
        <v>#N/A</v>
      </c>
    </row>
    <row r="1464" spans="1:18" ht="15.75" x14ac:dyDescent="0.25">
      <c r="A1464" s="39" t="str">
        <f t="shared" ca="1" si="179"/>
        <v>valeur 1456</v>
      </c>
      <c r="B1464" s="65">
        <f t="shared" ca="1" si="176"/>
        <v>367</v>
      </c>
      <c r="H1464" s="48">
        <f t="shared" ca="1" si="177"/>
        <v>413</v>
      </c>
      <c r="I1464" s="48" t="str">
        <f t="shared" ca="1" si="183"/>
        <v/>
      </c>
      <c r="J1464" s="53" t="e">
        <f t="shared" ca="1" si="178"/>
        <v>#NUM!</v>
      </c>
      <c r="K1464" s="45">
        <f t="shared" ca="1" si="180"/>
        <v>0</v>
      </c>
      <c r="L1464" s="47"/>
      <c r="P1464" s="35" t="str">
        <f t="shared" ca="1" si="181"/>
        <v/>
      </c>
      <c r="Q1464" s="35" t="str">
        <f t="shared" ca="1" si="182"/>
        <v/>
      </c>
      <c r="R1464" s="29" t="e">
        <f ca="1"/>
        <v>#N/A</v>
      </c>
    </row>
    <row r="1465" spans="1:18" ht="15.75" x14ac:dyDescent="0.25">
      <c r="A1465" s="39" t="str">
        <f t="shared" ca="1" si="179"/>
        <v>valeur 1457</v>
      </c>
      <c r="B1465" s="65">
        <f t="shared" ca="1" si="176"/>
        <v>275</v>
      </c>
      <c r="H1465" s="48">
        <f t="shared" ca="1" si="177"/>
        <v>413</v>
      </c>
      <c r="I1465" s="48" t="str">
        <f t="shared" ca="1" si="183"/>
        <v/>
      </c>
      <c r="J1465" s="53" t="e">
        <f t="shared" ca="1" si="178"/>
        <v>#NUM!</v>
      </c>
      <c r="K1465" s="45">
        <f t="shared" ca="1" si="180"/>
        <v>0</v>
      </c>
      <c r="L1465" s="47"/>
      <c r="P1465" s="35" t="str">
        <f t="shared" ca="1" si="181"/>
        <v/>
      </c>
      <c r="Q1465" s="35" t="str">
        <f t="shared" ca="1" si="182"/>
        <v/>
      </c>
      <c r="R1465" s="29" t="e">
        <f ca="1"/>
        <v>#N/A</v>
      </c>
    </row>
    <row r="1466" spans="1:18" ht="15.75" x14ac:dyDescent="0.25">
      <c r="A1466" s="39" t="str">
        <f t="shared" ca="1" si="179"/>
        <v>valeur 1458</v>
      </c>
      <c r="B1466" s="65">
        <f t="shared" ca="1" si="176"/>
        <v>238</v>
      </c>
      <c r="H1466" s="48">
        <f t="shared" ca="1" si="177"/>
        <v>413</v>
      </c>
      <c r="I1466" s="48" t="str">
        <f t="shared" ca="1" si="183"/>
        <v/>
      </c>
      <c r="J1466" s="53" t="e">
        <f t="shared" ca="1" si="178"/>
        <v>#NUM!</v>
      </c>
      <c r="K1466" s="45">
        <f t="shared" ca="1" si="180"/>
        <v>0</v>
      </c>
      <c r="L1466" s="47"/>
      <c r="P1466" s="35" t="str">
        <f t="shared" ca="1" si="181"/>
        <v/>
      </c>
      <c r="Q1466" s="35" t="str">
        <f t="shared" ca="1" si="182"/>
        <v/>
      </c>
      <c r="R1466" s="29" t="e">
        <f ca="1"/>
        <v>#N/A</v>
      </c>
    </row>
    <row r="1467" spans="1:18" ht="15.75" x14ac:dyDescent="0.25">
      <c r="A1467" s="39" t="str">
        <f t="shared" ca="1" si="179"/>
        <v>valeur 1459</v>
      </c>
      <c r="B1467" s="65">
        <f t="shared" ca="1" si="176"/>
        <v>436</v>
      </c>
      <c r="H1467" s="48">
        <f t="shared" ca="1" si="177"/>
        <v>413</v>
      </c>
      <c r="I1467" s="48" t="str">
        <f t="shared" ca="1" si="183"/>
        <v/>
      </c>
      <c r="J1467" s="53" t="e">
        <f t="shared" ca="1" si="178"/>
        <v>#NUM!</v>
      </c>
      <c r="K1467" s="45">
        <f t="shared" ca="1" si="180"/>
        <v>0</v>
      </c>
      <c r="L1467" s="47"/>
      <c r="P1467" s="35" t="str">
        <f t="shared" ca="1" si="181"/>
        <v/>
      </c>
      <c r="Q1467" s="35" t="str">
        <f t="shared" ca="1" si="182"/>
        <v/>
      </c>
      <c r="R1467" s="29" t="e">
        <f ca="1"/>
        <v>#N/A</v>
      </c>
    </row>
    <row r="1468" spans="1:18" ht="15.75" x14ac:dyDescent="0.25">
      <c r="A1468" s="39" t="str">
        <f t="shared" ca="1" si="179"/>
        <v>valeur 1460</v>
      </c>
      <c r="B1468" s="65">
        <f t="shared" ca="1" si="176"/>
        <v>362</v>
      </c>
      <c r="H1468" s="48">
        <f t="shared" ca="1" si="177"/>
        <v>414</v>
      </c>
      <c r="I1468" s="48">
        <f t="shared" ca="1" si="183"/>
        <v>414</v>
      </c>
      <c r="J1468" s="53" t="e">
        <f t="shared" ca="1" si="178"/>
        <v>#NUM!</v>
      </c>
      <c r="K1468" s="45">
        <f t="shared" ca="1" si="180"/>
        <v>0</v>
      </c>
      <c r="L1468" s="47"/>
      <c r="P1468" s="35" t="str">
        <f t="shared" ca="1" si="181"/>
        <v/>
      </c>
      <c r="Q1468" s="35" t="str">
        <f t="shared" ca="1" si="182"/>
        <v/>
      </c>
      <c r="R1468" s="29" t="e">
        <f ca="1"/>
        <v>#N/A</v>
      </c>
    </row>
    <row r="1469" spans="1:18" ht="15.75" x14ac:dyDescent="0.25">
      <c r="A1469" s="39" t="str">
        <f t="shared" ca="1" si="179"/>
        <v>valeur 1461</v>
      </c>
      <c r="B1469" s="65">
        <f t="shared" ca="1" si="176"/>
        <v>433</v>
      </c>
      <c r="H1469" s="48">
        <f t="shared" ca="1" si="177"/>
        <v>414</v>
      </c>
      <c r="I1469" s="48" t="str">
        <f t="shared" ca="1" si="183"/>
        <v/>
      </c>
      <c r="J1469" s="53" t="e">
        <f t="shared" ca="1" si="178"/>
        <v>#NUM!</v>
      </c>
      <c r="K1469" s="45">
        <f t="shared" ca="1" si="180"/>
        <v>0</v>
      </c>
      <c r="L1469" s="47"/>
      <c r="P1469" s="35" t="str">
        <f t="shared" ca="1" si="181"/>
        <v/>
      </c>
      <c r="Q1469" s="35" t="str">
        <f t="shared" ca="1" si="182"/>
        <v/>
      </c>
      <c r="R1469" s="29" t="e">
        <f ca="1"/>
        <v>#N/A</v>
      </c>
    </row>
    <row r="1470" spans="1:18" ht="15.75" x14ac:dyDescent="0.25">
      <c r="A1470" s="39" t="str">
        <f t="shared" ca="1" si="179"/>
        <v>valeur 1462</v>
      </c>
      <c r="B1470" s="65">
        <f t="shared" ca="1" si="176"/>
        <v>303</v>
      </c>
      <c r="H1470" s="48">
        <f t="shared" ca="1" si="177"/>
        <v>414</v>
      </c>
      <c r="I1470" s="48" t="str">
        <f t="shared" ca="1" si="183"/>
        <v/>
      </c>
      <c r="J1470" s="53" t="e">
        <f t="shared" ca="1" si="178"/>
        <v>#NUM!</v>
      </c>
      <c r="K1470" s="45">
        <f t="shared" ca="1" si="180"/>
        <v>0</v>
      </c>
      <c r="L1470" s="47"/>
      <c r="P1470" s="35" t="str">
        <f t="shared" ca="1" si="181"/>
        <v/>
      </c>
      <c r="Q1470" s="35" t="str">
        <f t="shared" ca="1" si="182"/>
        <v/>
      </c>
      <c r="R1470" s="29" t="e">
        <f ca="1"/>
        <v>#N/A</v>
      </c>
    </row>
    <row r="1471" spans="1:18" ht="15.75" x14ac:dyDescent="0.25">
      <c r="A1471" s="39" t="str">
        <f t="shared" ca="1" si="179"/>
        <v>valeur 1463</v>
      </c>
      <c r="B1471" s="65">
        <f t="shared" ca="1" si="176"/>
        <v>492</v>
      </c>
      <c r="H1471" s="48">
        <f t="shared" ca="1" si="177"/>
        <v>414</v>
      </c>
      <c r="I1471" s="48" t="str">
        <f t="shared" ca="1" si="183"/>
        <v/>
      </c>
      <c r="J1471" s="53" t="e">
        <f t="shared" ca="1" si="178"/>
        <v>#NUM!</v>
      </c>
      <c r="K1471" s="45">
        <f t="shared" ca="1" si="180"/>
        <v>0</v>
      </c>
      <c r="L1471" s="47"/>
      <c r="P1471" s="35" t="str">
        <f t="shared" ca="1" si="181"/>
        <v/>
      </c>
      <c r="Q1471" s="35" t="str">
        <f t="shared" ca="1" si="182"/>
        <v/>
      </c>
      <c r="R1471" s="29" t="e">
        <f ca="1"/>
        <v>#N/A</v>
      </c>
    </row>
    <row r="1472" spans="1:18" ht="15.75" x14ac:dyDescent="0.25">
      <c r="A1472" s="39" t="str">
        <f t="shared" ca="1" si="179"/>
        <v>valeur 1464</v>
      </c>
      <c r="B1472" s="65">
        <f t="shared" ca="1" si="176"/>
        <v>266</v>
      </c>
      <c r="H1472" s="48">
        <f t="shared" ca="1" si="177"/>
        <v>414</v>
      </c>
      <c r="I1472" s="48" t="str">
        <f t="shared" ca="1" si="183"/>
        <v/>
      </c>
      <c r="J1472" s="53" t="e">
        <f t="shared" ca="1" si="178"/>
        <v>#NUM!</v>
      </c>
      <c r="K1472" s="45">
        <f t="shared" ca="1" si="180"/>
        <v>0</v>
      </c>
      <c r="L1472" s="47"/>
      <c r="P1472" s="35" t="str">
        <f t="shared" ca="1" si="181"/>
        <v/>
      </c>
      <c r="Q1472" s="35" t="str">
        <f t="shared" ca="1" si="182"/>
        <v/>
      </c>
      <c r="R1472" s="29" t="e">
        <f ca="1"/>
        <v>#N/A</v>
      </c>
    </row>
    <row r="1473" spans="1:18" ht="15.75" x14ac:dyDescent="0.25">
      <c r="A1473" s="39" t="str">
        <f t="shared" ca="1" si="179"/>
        <v>valeur 1465</v>
      </c>
      <c r="B1473" s="65">
        <f t="shared" ca="1" si="176"/>
        <v>262</v>
      </c>
      <c r="H1473" s="48">
        <f t="shared" ca="1" si="177"/>
        <v>414</v>
      </c>
      <c r="I1473" s="48" t="str">
        <f t="shared" ca="1" si="183"/>
        <v/>
      </c>
      <c r="J1473" s="53" t="e">
        <f t="shared" ca="1" si="178"/>
        <v>#NUM!</v>
      </c>
      <c r="K1473" s="45">
        <f t="shared" ca="1" si="180"/>
        <v>0</v>
      </c>
      <c r="L1473" s="47"/>
      <c r="P1473" s="35" t="str">
        <f t="shared" ca="1" si="181"/>
        <v/>
      </c>
      <c r="Q1473" s="35" t="str">
        <f t="shared" ca="1" si="182"/>
        <v/>
      </c>
      <c r="R1473" s="29" t="e">
        <f ca="1"/>
        <v>#N/A</v>
      </c>
    </row>
    <row r="1474" spans="1:18" ht="15.75" x14ac:dyDescent="0.25">
      <c r="A1474" s="39" t="str">
        <f t="shared" ca="1" si="179"/>
        <v>valeur 1466</v>
      </c>
      <c r="B1474" s="65">
        <f t="shared" ca="1" si="176"/>
        <v>285</v>
      </c>
      <c r="H1474" s="48">
        <f t="shared" ca="1" si="177"/>
        <v>415</v>
      </c>
      <c r="I1474" s="48">
        <f t="shared" ca="1" si="183"/>
        <v>415</v>
      </c>
      <c r="J1474" s="53" t="e">
        <f t="shared" ca="1" si="178"/>
        <v>#NUM!</v>
      </c>
      <c r="K1474" s="45">
        <f t="shared" ca="1" si="180"/>
        <v>0</v>
      </c>
      <c r="L1474" s="47"/>
      <c r="P1474" s="35" t="str">
        <f t="shared" ca="1" si="181"/>
        <v/>
      </c>
      <c r="Q1474" s="35" t="str">
        <f t="shared" ca="1" si="182"/>
        <v/>
      </c>
      <c r="R1474" s="29" t="e">
        <f ca="1"/>
        <v>#N/A</v>
      </c>
    </row>
    <row r="1475" spans="1:18" ht="15.75" x14ac:dyDescent="0.25">
      <c r="A1475" s="39" t="str">
        <f t="shared" ca="1" si="179"/>
        <v>valeur 1467</v>
      </c>
      <c r="B1475" s="65">
        <f t="shared" ca="1" si="176"/>
        <v>319</v>
      </c>
      <c r="H1475" s="48">
        <f t="shared" ca="1" si="177"/>
        <v>415</v>
      </c>
      <c r="I1475" s="48" t="str">
        <f t="shared" ca="1" si="183"/>
        <v/>
      </c>
      <c r="J1475" s="53" t="e">
        <f t="shared" ca="1" si="178"/>
        <v>#NUM!</v>
      </c>
      <c r="K1475" s="45">
        <f t="shared" ca="1" si="180"/>
        <v>0</v>
      </c>
      <c r="L1475" s="47"/>
      <c r="P1475" s="35" t="str">
        <f t="shared" ca="1" si="181"/>
        <v/>
      </c>
      <c r="Q1475" s="35" t="str">
        <f t="shared" ca="1" si="182"/>
        <v/>
      </c>
      <c r="R1475" s="29" t="e">
        <f ca="1"/>
        <v>#N/A</v>
      </c>
    </row>
    <row r="1476" spans="1:18" ht="15.75" x14ac:dyDescent="0.25">
      <c r="A1476" s="39" t="str">
        <f t="shared" ca="1" si="179"/>
        <v>valeur 1468</v>
      </c>
      <c r="B1476" s="65">
        <f t="shared" ca="1" si="176"/>
        <v>422</v>
      </c>
      <c r="H1476" s="48">
        <f t="shared" ca="1" si="177"/>
        <v>415</v>
      </c>
      <c r="I1476" s="48" t="str">
        <f t="shared" ca="1" si="183"/>
        <v/>
      </c>
      <c r="J1476" s="53" t="e">
        <f t="shared" ca="1" si="178"/>
        <v>#NUM!</v>
      </c>
      <c r="K1476" s="45">
        <f t="shared" ca="1" si="180"/>
        <v>0</v>
      </c>
      <c r="L1476" s="47"/>
      <c r="P1476" s="35" t="str">
        <f t="shared" ca="1" si="181"/>
        <v/>
      </c>
      <c r="Q1476" s="35" t="str">
        <f t="shared" ca="1" si="182"/>
        <v/>
      </c>
      <c r="R1476" s="29" t="e">
        <f ca="1"/>
        <v>#N/A</v>
      </c>
    </row>
    <row r="1477" spans="1:18" ht="15.75" x14ac:dyDescent="0.25">
      <c r="A1477" s="39" t="str">
        <f t="shared" ca="1" si="179"/>
        <v>valeur 1469</v>
      </c>
      <c r="B1477" s="65">
        <f t="shared" ca="1" si="176"/>
        <v>319</v>
      </c>
      <c r="H1477" s="48">
        <f t="shared" ca="1" si="177"/>
        <v>415</v>
      </c>
      <c r="I1477" s="48" t="str">
        <f t="shared" ca="1" si="183"/>
        <v/>
      </c>
      <c r="J1477" s="53" t="e">
        <f t="shared" ca="1" si="178"/>
        <v>#NUM!</v>
      </c>
      <c r="K1477" s="45">
        <f t="shared" ca="1" si="180"/>
        <v>0</v>
      </c>
      <c r="L1477" s="47"/>
      <c r="P1477" s="35" t="str">
        <f t="shared" ca="1" si="181"/>
        <v/>
      </c>
      <c r="Q1477" s="35" t="str">
        <f t="shared" ca="1" si="182"/>
        <v/>
      </c>
      <c r="R1477" s="29" t="e">
        <f ca="1"/>
        <v>#N/A</v>
      </c>
    </row>
    <row r="1478" spans="1:18" ht="15.75" x14ac:dyDescent="0.25">
      <c r="A1478" s="39" t="str">
        <f t="shared" ca="1" si="179"/>
        <v>valeur 1470</v>
      </c>
      <c r="B1478" s="65">
        <f t="shared" ca="1" si="176"/>
        <v>259</v>
      </c>
      <c r="H1478" s="48">
        <f t="shared" ca="1" si="177"/>
        <v>416</v>
      </c>
      <c r="I1478" s="48">
        <f t="shared" ca="1" si="183"/>
        <v>416</v>
      </c>
      <c r="J1478" s="53" t="e">
        <f t="shared" ca="1" si="178"/>
        <v>#NUM!</v>
      </c>
      <c r="K1478" s="45">
        <f t="shared" ca="1" si="180"/>
        <v>0</v>
      </c>
      <c r="L1478" s="47"/>
      <c r="P1478" s="35" t="str">
        <f t="shared" ca="1" si="181"/>
        <v/>
      </c>
      <c r="Q1478" s="35" t="str">
        <f t="shared" ca="1" si="182"/>
        <v/>
      </c>
      <c r="R1478" s="29" t="e">
        <f ca="1"/>
        <v>#N/A</v>
      </c>
    </row>
    <row r="1479" spans="1:18" ht="15.75" x14ac:dyDescent="0.25">
      <c r="A1479" s="39" t="str">
        <f t="shared" ca="1" si="179"/>
        <v>valeur 1471</v>
      </c>
      <c r="B1479" s="65">
        <f t="shared" ca="1" si="176"/>
        <v>327</v>
      </c>
      <c r="H1479" s="48">
        <f t="shared" ca="1" si="177"/>
        <v>416</v>
      </c>
      <c r="I1479" s="48" t="str">
        <f t="shared" ca="1" si="183"/>
        <v/>
      </c>
      <c r="J1479" s="53" t="e">
        <f t="shared" ca="1" si="178"/>
        <v>#NUM!</v>
      </c>
      <c r="K1479" s="45">
        <f t="shared" ca="1" si="180"/>
        <v>0</v>
      </c>
      <c r="L1479" s="47"/>
      <c r="P1479" s="35" t="str">
        <f t="shared" ca="1" si="181"/>
        <v/>
      </c>
      <c r="Q1479" s="35" t="str">
        <f t="shared" ca="1" si="182"/>
        <v/>
      </c>
      <c r="R1479" s="29" t="e">
        <f ca="1"/>
        <v>#N/A</v>
      </c>
    </row>
    <row r="1480" spans="1:18" ht="15.75" x14ac:dyDescent="0.25">
      <c r="A1480" s="39" t="str">
        <f t="shared" ca="1" si="179"/>
        <v>valeur 1472</v>
      </c>
      <c r="B1480" s="65">
        <f t="shared" ca="1" si="176"/>
        <v>386</v>
      </c>
      <c r="H1480" s="48">
        <f t="shared" ca="1" si="177"/>
        <v>416</v>
      </c>
      <c r="I1480" s="48" t="str">
        <f t="shared" ca="1" si="183"/>
        <v/>
      </c>
      <c r="J1480" s="53" t="e">
        <f t="shared" ca="1" si="178"/>
        <v>#NUM!</v>
      </c>
      <c r="K1480" s="45">
        <f t="shared" ca="1" si="180"/>
        <v>0</v>
      </c>
      <c r="L1480" s="47"/>
      <c r="P1480" s="35" t="str">
        <f t="shared" ca="1" si="181"/>
        <v/>
      </c>
      <c r="Q1480" s="35" t="str">
        <f t="shared" ca="1" si="182"/>
        <v/>
      </c>
      <c r="R1480" s="29" t="e">
        <f ca="1"/>
        <v>#N/A</v>
      </c>
    </row>
    <row r="1481" spans="1:18" ht="15.75" x14ac:dyDescent="0.25">
      <c r="A1481" s="39" t="str">
        <f t="shared" ca="1" si="179"/>
        <v>valeur 1473</v>
      </c>
      <c r="B1481" s="65">
        <f t="shared" ref="B1481:B1544" ca="1" si="184">RANDBETWEEN(200,500)</f>
        <v>489</v>
      </c>
      <c r="H1481" s="48">
        <f t="shared" ref="H1481:H1544" ca="1" si="185" xml:space="preserve"> IFERROR(     (IF(  $L$6="Décroissant",  (LARGE($B$9:$B$2008, ROW()-8)),IF($L$6="Croissant",(SMALL($B$9:$B$2008, ROW()-8)),""))),"")</f>
        <v>416</v>
      </c>
      <c r="I1481" s="48" t="str">
        <f t="shared" ca="1" si="183"/>
        <v/>
      </c>
      <c r="J1481" s="53" t="e">
        <f t="shared" ref="J1481:J1544" ca="1" si="186">IF(  $L$6="Décroissant",  (LARGE($I$9:$I$2008, ROW()-8)),IF($L$6="Croissant",(SMALL($I$9:$I$2008, ROW()-8)),""))</f>
        <v>#NUM!</v>
      </c>
      <c r="K1481" s="45">
        <f t="shared" ca="1" si="180"/>
        <v>0</v>
      </c>
      <c r="L1481" s="47"/>
      <c r="P1481" s="35" t="str">
        <f t="shared" ca="1" si="181"/>
        <v/>
      </c>
      <c r="Q1481" s="35" t="str">
        <f t="shared" ca="1" si="182"/>
        <v/>
      </c>
      <c r="R1481" s="29" t="e">
        <f ca="1"/>
        <v>#N/A</v>
      </c>
    </row>
    <row r="1482" spans="1:18" ht="15.75" x14ac:dyDescent="0.25">
      <c r="A1482" s="39" t="str">
        <f t="shared" ref="A1482:A1545" ca="1" si="187" xml:space="preserve"> IF(  B1482&lt;&gt;"", ("valeur " &amp;ROW()-8),"")</f>
        <v>valeur 1474</v>
      </c>
      <c r="B1482" s="65">
        <f t="shared" ca="1" si="184"/>
        <v>288</v>
      </c>
      <c r="H1482" s="48">
        <f t="shared" ca="1" si="185"/>
        <v>417</v>
      </c>
      <c r="I1482" s="48">
        <f t="shared" ca="1" si="183"/>
        <v>417</v>
      </c>
      <c r="J1482" s="53" t="e">
        <f t="shared" ca="1" si="186"/>
        <v>#NUM!</v>
      </c>
      <c r="K1482" s="45">
        <f t="shared" ref="K1482:K1545" ca="1" si="188">COUNTIF($B$9:$B$2008,J1482)</f>
        <v>0</v>
      </c>
      <c r="L1482" s="47"/>
      <c r="P1482" s="35" t="str">
        <f t="shared" ref="P1482:P1545" ca="1" si="189" xml:space="preserve"> IFERROR(   (IF(P1481+$U$9&gt;MAX($B$9:$B$10008),"",$U$9+P1481)),"")</f>
        <v/>
      </c>
      <c r="Q1482" s="35" t="str">
        <f t="shared" ref="Q1482:Q1545" ca="1" si="190" xml:space="preserve"> IFERROR(( IF(  P1482+$U$9-1 &gt;MAX($B$9:$B$10008),"",P1482+$U$9-1)),"")</f>
        <v/>
      </c>
      <c r="R1482" s="29" t="e">
        <f ca="1"/>
        <v>#N/A</v>
      </c>
    </row>
    <row r="1483" spans="1:18" ht="15.75" x14ac:dyDescent="0.25">
      <c r="A1483" s="39" t="str">
        <f t="shared" ca="1" si="187"/>
        <v>valeur 1475</v>
      </c>
      <c r="B1483" s="65">
        <f t="shared" ca="1" si="184"/>
        <v>213</v>
      </c>
      <c r="H1483" s="48">
        <f t="shared" ca="1" si="185"/>
        <v>417</v>
      </c>
      <c r="I1483" s="48" t="str">
        <f t="shared" ref="I1483:I1546" ca="1" si="191">IF(H1483&lt;&gt;H1482,H1483,"")</f>
        <v/>
      </c>
      <c r="J1483" s="53" t="e">
        <f t="shared" ca="1" si="186"/>
        <v>#NUM!</v>
      </c>
      <c r="K1483" s="45">
        <f t="shared" ca="1" si="188"/>
        <v>0</v>
      </c>
      <c r="L1483" s="47"/>
      <c r="P1483" s="35" t="str">
        <f t="shared" ca="1" si="189"/>
        <v/>
      </c>
      <c r="Q1483" s="35" t="str">
        <f t="shared" ca="1" si="190"/>
        <v/>
      </c>
      <c r="R1483" s="29" t="e">
        <f ca="1"/>
        <v>#N/A</v>
      </c>
    </row>
    <row r="1484" spans="1:18" ht="15.75" x14ac:dyDescent="0.25">
      <c r="A1484" s="39" t="str">
        <f t="shared" ca="1" si="187"/>
        <v>valeur 1476</v>
      </c>
      <c r="B1484" s="65">
        <f t="shared" ca="1" si="184"/>
        <v>212</v>
      </c>
      <c r="H1484" s="48">
        <f t="shared" ca="1" si="185"/>
        <v>417</v>
      </c>
      <c r="I1484" s="48" t="str">
        <f t="shared" ca="1" si="191"/>
        <v/>
      </c>
      <c r="J1484" s="53" t="e">
        <f t="shared" ca="1" si="186"/>
        <v>#NUM!</v>
      </c>
      <c r="K1484" s="45">
        <f t="shared" ca="1" si="188"/>
        <v>0</v>
      </c>
      <c r="L1484" s="47"/>
      <c r="P1484" s="35" t="str">
        <f t="shared" ca="1" si="189"/>
        <v/>
      </c>
      <c r="Q1484" s="35" t="str">
        <f t="shared" ca="1" si="190"/>
        <v/>
      </c>
      <c r="R1484" s="29" t="e">
        <f ca="1"/>
        <v>#N/A</v>
      </c>
    </row>
    <row r="1485" spans="1:18" ht="15.75" x14ac:dyDescent="0.25">
      <c r="A1485" s="39" t="str">
        <f t="shared" ca="1" si="187"/>
        <v>valeur 1477</v>
      </c>
      <c r="B1485" s="65">
        <f t="shared" ca="1" si="184"/>
        <v>231</v>
      </c>
      <c r="H1485" s="48">
        <f t="shared" ca="1" si="185"/>
        <v>417</v>
      </c>
      <c r="I1485" s="48" t="str">
        <f t="shared" ca="1" si="191"/>
        <v/>
      </c>
      <c r="J1485" s="53" t="e">
        <f t="shared" ca="1" si="186"/>
        <v>#NUM!</v>
      </c>
      <c r="K1485" s="45">
        <f t="shared" ca="1" si="188"/>
        <v>0</v>
      </c>
      <c r="L1485" s="47"/>
      <c r="P1485" s="35" t="str">
        <f t="shared" ca="1" si="189"/>
        <v/>
      </c>
      <c r="Q1485" s="35" t="str">
        <f t="shared" ca="1" si="190"/>
        <v/>
      </c>
      <c r="R1485" s="29" t="e">
        <f ca="1"/>
        <v>#N/A</v>
      </c>
    </row>
    <row r="1486" spans="1:18" ht="15.75" x14ac:dyDescent="0.25">
      <c r="A1486" s="39" t="str">
        <f t="shared" ca="1" si="187"/>
        <v>valeur 1478</v>
      </c>
      <c r="B1486" s="65">
        <f t="shared" ca="1" si="184"/>
        <v>331</v>
      </c>
      <c r="H1486" s="48">
        <f t="shared" ca="1" si="185"/>
        <v>417</v>
      </c>
      <c r="I1486" s="48" t="str">
        <f t="shared" ca="1" si="191"/>
        <v/>
      </c>
      <c r="J1486" s="53" t="e">
        <f t="shared" ca="1" si="186"/>
        <v>#NUM!</v>
      </c>
      <c r="K1486" s="45">
        <f t="shared" ca="1" si="188"/>
        <v>0</v>
      </c>
      <c r="L1486" s="47"/>
      <c r="P1486" s="35" t="str">
        <f t="shared" ca="1" si="189"/>
        <v/>
      </c>
      <c r="Q1486" s="35" t="str">
        <f t="shared" ca="1" si="190"/>
        <v/>
      </c>
      <c r="R1486" s="29" t="e">
        <f ca="1"/>
        <v>#N/A</v>
      </c>
    </row>
    <row r="1487" spans="1:18" ht="15.75" x14ac:dyDescent="0.25">
      <c r="A1487" s="39" t="str">
        <f t="shared" ca="1" si="187"/>
        <v>valeur 1479</v>
      </c>
      <c r="B1487" s="65">
        <f t="shared" ca="1" si="184"/>
        <v>338</v>
      </c>
      <c r="H1487" s="48">
        <f t="shared" ca="1" si="185"/>
        <v>417</v>
      </c>
      <c r="I1487" s="48" t="str">
        <f t="shared" ca="1" si="191"/>
        <v/>
      </c>
      <c r="J1487" s="53" t="e">
        <f t="shared" ca="1" si="186"/>
        <v>#NUM!</v>
      </c>
      <c r="K1487" s="45">
        <f t="shared" ca="1" si="188"/>
        <v>0</v>
      </c>
      <c r="L1487" s="47"/>
      <c r="P1487" s="35" t="str">
        <f t="shared" ca="1" si="189"/>
        <v/>
      </c>
      <c r="Q1487" s="35" t="str">
        <f t="shared" ca="1" si="190"/>
        <v/>
      </c>
      <c r="R1487" s="29" t="e">
        <f ca="1"/>
        <v>#N/A</v>
      </c>
    </row>
    <row r="1488" spans="1:18" ht="15.75" x14ac:dyDescent="0.25">
      <c r="A1488" s="39" t="str">
        <f t="shared" ca="1" si="187"/>
        <v>valeur 1480</v>
      </c>
      <c r="B1488" s="65">
        <f t="shared" ca="1" si="184"/>
        <v>336</v>
      </c>
      <c r="H1488" s="48">
        <f t="shared" ca="1" si="185"/>
        <v>418</v>
      </c>
      <c r="I1488" s="48">
        <f t="shared" ca="1" si="191"/>
        <v>418</v>
      </c>
      <c r="J1488" s="53" t="e">
        <f t="shared" ca="1" si="186"/>
        <v>#NUM!</v>
      </c>
      <c r="K1488" s="45">
        <f t="shared" ca="1" si="188"/>
        <v>0</v>
      </c>
      <c r="L1488" s="47"/>
      <c r="P1488" s="35" t="str">
        <f t="shared" ca="1" si="189"/>
        <v/>
      </c>
      <c r="Q1488" s="35" t="str">
        <f t="shared" ca="1" si="190"/>
        <v/>
      </c>
      <c r="R1488" s="29" t="e">
        <f ca="1"/>
        <v>#N/A</v>
      </c>
    </row>
    <row r="1489" spans="1:18" ht="15.75" x14ac:dyDescent="0.25">
      <c r="A1489" s="39" t="str">
        <f t="shared" ca="1" si="187"/>
        <v>valeur 1481</v>
      </c>
      <c r="B1489" s="65">
        <f t="shared" ca="1" si="184"/>
        <v>308</v>
      </c>
      <c r="H1489" s="48">
        <f t="shared" ca="1" si="185"/>
        <v>418</v>
      </c>
      <c r="I1489" s="48" t="str">
        <f t="shared" ca="1" si="191"/>
        <v/>
      </c>
      <c r="J1489" s="53" t="e">
        <f t="shared" ca="1" si="186"/>
        <v>#NUM!</v>
      </c>
      <c r="K1489" s="45">
        <f t="shared" ca="1" si="188"/>
        <v>0</v>
      </c>
      <c r="L1489" s="47"/>
      <c r="P1489" s="35" t="str">
        <f t="shared" ca="1" si="189"/>
        <v/>
      </c>
      <c r="Q1489" s="35" t="str">
        <f t="shared" ca="1" si="190"/>
        <v/>
      </c>
      <c r="R1489" s="29" t="e">
        <f ca="1"/>
        <v>#N/A</v>
      </c>
    </row>
    <row r="1490" spans="1:18" ht="15.75" x14ac:dyDescent="0.25">
      <c r="A1490" s="39" t="str">
        <f t="shared" ca="1" si="187"/>
        <v>valeur 1482</v>
      </c>
      <c r="B1490" s="65">
        <f t="shared" ca="1" si="184"/>
        <v>285</v>
      </c>
      <c r="H1490" s="48">
        <f t="shared" ca="1" si="185"/>
        <v>418</v>
      </c>
      <c r="I1490" s="48" t="str">
        <f t="shared" ca="1" si="191"/>
        <v/>
      </c>
      <c r="J1490" s="53" t="e">
        <f t="shared" ca="1" si="186"/>
        <v>#NUM!</v>
      </c>
      <c r="K1490" s="45">
        <f t="shared" ca="1" si="188"/>
        <v>0</v>
      </c>
      <c r="L1490" s="47"/>
      <c r="P1490" s="35" t="str">
        <f t="shared" ca="1" si="189"/>
        <v/>
      </c>
      <c r="Q1490" s="35" t="str">
        <f t="shared" ca="1" si="190"/>
        <v/>
      </c>
      <c r="R1490" s="29" t="e">
        <f ca="1"/>
        <v>#N/A</v>
      </c>
    </row>
    <row r="1491" spans="1:18" ht="15.75" x14ac:dyDescent="0.25">
      <c r="A1491" s="39" t="str">
        <f t="shared" ca="1" si="187"/>
        <v>valeur 1483</v>
      </c>
      <c r="B1491" s="65">
        <f t="shared" ca="1" si="184"/>
        <v>497</v>
      </c>
      <c r="H1491" s="48">
        <f t="shared" ca="1" si="185"/>
        <v>418</v>
      </c>
      <c r="I1491" s="48" t="str">
        <f t="shared" ca="1" si="191"/>
        <v/>
      </c>
      <c r="J1491" s="53" t="e">
        <f t="shared" ca="1" si="186"/>
        <v>#NUM!</v>
      </c>
      <c r="K1491" s="45">
        <f t="shared" ca="1" si="188"/>
        <v>0</v>
      </c>
      <c r="L1491" s="47"/>
      <c r="P1491" s="35" t="str">
        <f t="shared" ca="1" si="189"/>
        <v/>
      </c>
      <c r="Q1491" s="35" t="str">
        <f t="shared" ca="1" si="190"/>
        <v/>
      </c>
      <c r="R1491" s="29" t="e">
        <f ca="1"/>
        <v>#N/A</v>
      </c>
    </row>
    <row r="1492" spans="1:18" ht="15.75" x14ac:dyDescent="0.25">
      <c r="A1492" s="39" t="str">
        <f t="shared" ca="1" si="187"/>
        <v>valeur 1484</v>
      </c>
      <c r="B1492" s="65">
        <f t="shared" ca="1" si="184"/>
        <v>394</v>
      </c>
      <c r="H1492" s="48">
        <f t="shared" ca="1" si="185"/>
        <v>418</v>
      </c>
      <c r="I1492" s="48" t="str">
        <f t="shared" ca="1" si="191"/>
        <v/>
      </c>
      <c r="J1492" s="53" t="e">
        <f t="shared" ca="1" si="186"/>
        <v>#NUM!</v>
      </c>
      <c r="K1492" s="45">
        <f t="shared" ca="1" si="188"/>
        <v>0</v>
      </c>
      <c r="L1492" s="47"/>
      <c r="P1492" s="35" t="str">
        <f t="shared" ca="1" si="189"/>
        <v/>
      </c>
      <c r="Q1492" s="35" t="str">
        <f t="shared" ca="1" si="190"/>
        <v/>
      </c>
      <c r="R1492" s="29" t="e">
        <f ca="1"/>
        <v>#N/A</v>
      </c>
    </row>
    <row r="1493" spans="1:18" ht="15.75" x14ac:dyDescent="0.25">
      <c r="A1493" s="39" t="str">
        <f t="shared" ca="1" si="187"/>
        <v>valeur 1485</v>
      </c>
      <c r="B1493" s="65">
        <f t="shared" ca="1" si="184"/>
        <v>339</v>
      </c>
      <c r="H1493" s="48">
        <f t="shared" ca="1" si="185"/>
        <v>418</v>
      </c>
      <c r="I1493" s="48" t="str">
        <f t="shared" ca="1" si="191"/>
        <v/>
      </c>
      <c r="J1493" s="53" t="e">
        <f t="shared" ca="1" si="186"/>
        <v>#NUM!</v>
      </c>
      <c r="K1493" s="45">
        <f t="shared" ca="1" si="188"/>
        <v>0</v>
      </c>
      <c r="L1493" s="47"/>
      <c r="P1493" s="35" t="str">
        <f t="shared" ca="1" si="189"/>
        <v/>
      </c>
      <c r="Q1493" s="35" t="str">
        <f t="shared" ca="1" si="190"/>
        <v/>
      </c>
      <c r="R1493" s="29" t="e">
        <f ca="1"/>
        <v>#N/A</v>
      </c>
    </row>
    <row r="1494" spans="1:18" ht="15.75" x14ac:dyDescent="0.25">
      <c r="A1494" s="39" t="str">
        <f t="shared" ca="1" si="187"/>
        <v>valeur 1486</v>
      </c>
      <c r="B1494" s="65">
        <f t="shared" ca="1" si="184"/>
        <v>235</v>
      </c>
      <c r="H1494" s="48">
        <f t="shared" ca="1" si="185"/>
        <v>418</v>
      </c>
      <c r="I1494" s="48" t="str">
        <f t="shared" ca="1" si="191"/>
        <v/>
      </c>
      <c r="J1494" s="53" t="e">
        <f t="shared" ca="1" si="186"/>
        <v>#NUM!</v>
      </c>
      <c r="K1494" s="45">
        <f t="shared" ca="1" si="188"/>
        <v>0</v>
      </c>
      <c r="L1494" s="47"/>
      <c r="P1494" s="35" t="str">
        <f t="shared" ca="1" si="189"/>
        <v/>
      </c>
      <c r="Q1494" s="35" t="str">
        <f t="shared" ca="1" si="190"/>
        <v/>
      </c>
      <c r="R1494" s="29" t="e">
        <f ca="1"/>
        <v>#N/A</v>
      </c>
    </row>
    <row r="1495" spans="1:18" ht="15.75" x14ac:dyDescent="0.25">
      <c r="A1495" s="39" t="str">
        <f t="shared" ca="1" si="187"/>
        <v>valeur 1487</v>
      </c>
      <c r="B1495" s="65">
        <f t="shared" ca="1" si="184"/>
        <v>316</v>
      </c>
      <c r="H1495" s="48">
        <f t="shared" ca="1" si="185"/>
        <v>419</v>
      </c>
      <c r="I1495" s="48">
        <f t="shared" ca="1" si="191"/>
        <v>419</v>
      </c>
      <c r="J1495" s="53" t="e">
        <f t="shared" ca="1" si="186"/>
        <v>#NUM!</v>
      </c>
      <c r="K1495" s="45">
        <f t="shared" ca="1" si="188"/>
        <v>0</v>
      </c>
      <c r="L1495" s="47"/>
      <c r="P1495" s="35" t="str">
        <f t="shared" ca="1" si="189"/>
        <v/>
      </c>
      <c r="Q1495" s="35" t="str">
        <f t="shared" ca="1" si="190"/>
        <v/>
      </c>
      <c r="R1495" s="29" t="e">
        <f ca="1"/>
        <v>#N/A</v>
      </c>
    </row>
    <row r="1496" spans="1:18" ht="15.75" x14ac:dyDescent="0.25">
      <c r="A1496" s="39" t="str">
        <f t="shared" ca="1" si="187"/>
        <v>valeur 1488</v>
      </c>
      <c r="B1496" s="65">
        <f t="shared" ca="1" si="184"/>
        <v>307</v>
      </c>
      <c r="H1496" s="48">
        <f t="shared" ca="1" si="185"/>
        <v>419</v>
      </c>
      <c r="I1496" s="48" t="str">
        <f t="shared" ca="1" si="191"/>
        <v/>
      </c>
      <c r="J1496" s="53" t="e">
        <f t="shared" ca="1" si="186"/>
        <v>#NUM!</v>
      </c>
      <c r="K1496" s="45">
        <f t="shared" ca="1" si="188"/>
        <v>0</v>
      </c>
      <c r="L1496" s="47"/>
      <c r="P1496" s="35" t="str">
        <f t="shared" ca="1" si="189"/>
        <v/>
      </c>
      <c r="Q1496" s="35" t="str">
        <f t="shared" ca="1" si="190"/>
        <v/>
      </c>
      <c r="R1496" s="29" t="e">
        <f ca="1"/>
        <v>#N/A</v>
      </c>
    </row>
    <row r="1497" spans="1:18" ht="15.75" x14ac:dyDescent="0.25">
      <c r="A1497" s="39" t="str">
        <f t="shared" ca="1" si="187"/>
        <v>valeur 1489</v>
      </c>
      <c r="B1497" s="65">
        <f t="shared" ca="1" si="184"/>
        <v>407</v>
      </c>
      <c r="H1497" s="48">
        <f t="shared" ca="1" si="185"/>
        <v>419</v>
      </c>
      <c r="I1497" s="48" t="str">
        <f t="shared" ca="1" si="191"/>
        <v/>
      </c>
      <c r="J1497" s="53" t="e">
        <f t="shared" ca="1" si="186"/>
        <v>#NUM!</v>
      </c>
      <c r="K1497" s="45">
        <f t="shared" ca="1" si="188"/>
        <v>0</v>
      </c>
      <c r="L1497" s="47"/>
      <c r="P1497" s="35" t="str">
        <f t="shared" ca="1" si="189"/>
        <v/>
      </c>
      <c r="Q1497" s="35" t="str">
        <f t="shared" ca="1" si="190"/>
        <v/>
      </c>
      <c r="R1497" s="29" t="e">
        <f ca="1"/>
        <v>#N/A</v>
      </c>
    </row>
    <row r="1498" spans="1:18" ht="15.75" x14ac:dyDescent="0.25">
      <c r="A1498" s="39" t="str">
        <f t="shared" ca="1" si="187"/>
        <v>valeur 1490</v>
      </c>
      <c r="B1498" s="65">
        <f t="shared" ca="1" si="184"/>
        <v>498</v>
      </c>
      <c r="H1498" s="48">
        <f t="shared" ca="1" si="185"/>
        <v>419</v>
      </c>
      <c r="I1498" s="48" t="str">
        <f t="shared" ca="1" si="191"/>
        <v/>
      </c>
      <c r="J1498" s="53" t="e">
        <f t="shared" ca="1" si="186"/>
        <v>#NUM!</v>
      </c>
      <c r="K1498" s="45">
        <f t="shared" ca="1" si="188"/>
        <v>0</v>
      </c>
      <c r="L1498" s="47"/>
      <c r="P1498" s="35" t="str">
        <f t="shared" ca="1" si="189"/>
        <v/>
      </c>
      <c r="Q1498" s="35" t="str">
        <f t="shared" ca="1" si="190"/>
        <v/>
      </c>
      <c r="R1498" s="29" t="e">
        <f ca="1"/>
        <v>#N/A</v>
      </c>
    </row>
    <row r="1499" spans="1:18" ht="15.75" x14ac:dyDescent="0.25">
      <c r="A1499" s="39" t="str">
        <f t="shared" ca="1" si="187"/>
        <v>valeur 1491</v>
      </c>
      <c r="B1499" s="65">
        <f t="shared" ca="1" si="184"/>
        <v>297</v>
      </c>
      <c r="H1499" s="48">
        <f t="shared" ca="1" si="185"/>
        <v>419</v>
      </c>
      <c r="I1499" s="48" t="str">
        <f t="shared" ca="1" si="191"/>
        <v/>
      </c>
      <c r="J1499" s="53" t="e">
        <f t="shared" ca="1" si="186"/>
        <v>#NUM!</v>
      </c>
      <c r="K1499" s="45">
        <f t="shared" ca="1" si="188"/>
        <v>0</v>
      </c>
      <c r="L1499" s="47"/>
      <c r="P1499" s="35" t="str">
        <f t="shared" ca="1" si="189"/>
        <v/>
      </c>
      <c r="Q1499" s="35" t="str">
        <f t="shared" ca="1" si="190"/>
        <v/>
      </c>
      <c r="R1499" s="29" t="e">
        <f ca="1"/>
        <v>#N/A</v>
      </c>
    </row>
    <row r="1500" spans="1:18" ht="15.75" x14ac:dyDescent="0.25">
      <c r="A1500" s="39" t="str">
        <f t="shared" ca="1" si="187"/>
        <v>valeur 1492</v>
      </c>
      <c r="B1500" s="65">
        <f t="shared" ca="1" si="184"/>
        <v>425</v>
      </c>
      <c r="H1500" s="48">
        <f t="shared" ca="1" si="185"/>
        <v>419</v>
      </c>
      <c r="I1500" s="48" t="str">
        <f t="shared" ca="1" si="191"/>
        <v/>
      </c>
      <c r="J1500" s="53" t="e">
        <f t="shared" ca="1" si="186"/>
        <v>#NUM!</v>
      </c>
      <c r="K1500" s="45">
        <f t="shared" ca="1" si="188"/>
        <v>0</v>
      </c>
      <c r="L1500" s="47"/>
      <c r="P1500" s="35" t="str">
        <f t="shared" ca="1" si="189"/>
        <v/>
      </c>
      <c r="Q1500" s="35" t="str">
        <f t="shared" ca="1" si="190"/>
        <v/>
      </c>
      <c r="R1500" s="29" t="e">
        <f ca="1"/>
        <v>#N/A</v>
      </c>
    </row>
    <row r="1501" spans="1:18" ht="15.75" x14ac:dyDescent="0.25">
      <c r="A1501" s="39" t="str">
        <f t="shared" ca="1" si="187"/>
        <v>valeur 1493</v>
      </c>
      <c r="B1501" s="65">
        <f t="shared" ca="1" si="184"/>
        <v>491</v>
      </c>
      <c r="H1501" s="48">
        <f t="shared" ca="1" si="185"/>
        <v>420</v>
      </c>
      <c r="I1501" s="48">
        <f t="shared" ca="1" si="191"/>
        <v>420</v>
      </c>
      <c r="J1501" s="53" t="e">
        <f t="shared" ca="1" si="186"/>
        <v>#NUM!</v>
      </c>
      <c r="K1501" s="45">
        <f t="shared" ca="1" si="188"/>
        <v>0</v>
      </c>
      <c r="L1501" s="47"/>
      <c r="P1501" s="35" t="str">
        <f t="shared" ca="1" si="189"/>
        <v/>
      </c>
      <c r="Q1501" s="35" t="str">
        <f t="shared" ca="1" si="190"/>
        <v/>
      </c>
      <c r="R1501" s="29" t="e">
        <f ca="1"/>
        <v>#N/A</v>
      </c>
    </row>
    <row r="1502" spans="1:18" ht="15.75" x14ac:dyDescent="0.25">
      <c r="A1502" s="39" t="str">
        <f t="shared" ca="1" si="187"/>
        <v>valeur 1494</v>
      </c>
      <c r="B1502" s="65">
        <f t="shared" ca="1" si="184"/>
        <v>376</v>
      </c>
      <c r="H1502" s="48">
        <f t="shared" ca="1" si="185"/>
        <v>420</v>
      </c>
      <c r="I1502" s="48" t="str">
        <f t="shared" ca="1" si="191"/>
        <v/>
      </c>
      <c r="J1502" s="53" t="e">
        <f t="shared" ca="1" si="186"/>
        <v>#NUM!</v>
      </c>
      <c r="K1502" s="45">
        <f t="shared" ca="1" si="188"/>
        <v>0</v>
      </c>
      <c r="L1502" s="47"/>
      <c r="P1502" s="35" t="str">
        <f t="shared" ca="1" si="189"/>
        <v/>
      </c>
      <c r="Q1502" s="35" t="str">
        <f t="shared" ca="1" si="190"/>
        <v/>
      </c>
      <c r="R1502" s="29" t="e">
        <f ca="1"/>
        <v>#N/A</v>
      </c>
    </row>
    <row r="1503" spans="1:18" ht="15.75" x14ac:dyDescent="0.25">
      <c r="A1503" s="39" t="str">
        <f t="shared" ca="1" si="187"/>
        <v>valeur 1495</v>
      </c>
      <c r="B1503" s="65">
        <f t="shared" ca="1" si="184"/>
        <v>328</v>
      </c>
      <c r="H1503" s="48">
        <f t="shared" ca="1" si="185"/>
        <v>420</v>
      </c>
      <c r="I1503" s="48" t="str">
        <f t="shared" ca="1" si="191"/>
        <v/>
      </c>
      <c r="J1503" s="53" t="e">
        <f t="shared" ca="1" si="186"/>
        <v>#NUM!</v>
      </c>
      <c r="K1503" s="45">
        <f t="shared" ca="1" si="188"/>
        <v>0</v>
      </c>
      <c r="L1503" s="47"/>
      <c r="P1503" s="35" t="str">
        <f t="shared" ca="1" si="189"/>
        <v/>
      </c>
      <c r="Q1503" s="35" t="str">
        <f t="shared" ca="1" si="190"/>
        <v/>
      </c>
      <c r="R1503" s="29" t="e">
        <f ca="1"/>
        <v>#N/A</v>
      </c>
    </row>
    <row r="1504" spans="1:18" ht="15.75" x14ac:dyDescent="0.25">
      <c r="A1504" s="39" t="str">
        <f t="shared" ca="1" si="187"/>
        <v>valeur 1496</v>
      </c>
      <c r="B1504" s="65">
        <f t="shared" ca="1" si="184"/>
        <v>372</v>
      </c>
      <c r="H1504" s="48">
        <f t="shared" ca="1" si="185"/>
        <v>420</v>
      </c>
      <c r="I1504" s="48" t="str">
        <f t="shared" ca="1" si="191"/>
        <v/>
      </c>
      <c r="J1504" s="53" t="e">
        <f t="shared" ca="1" si="186"/>
        <v>#NUM!</v>
      </c>
      <c r="K1504" s="45">
        <f t="shared" ca="1" si="188"/>
        <v>0</v>
      </c>
      <c r="L1504" s="47"/>
      <c r="P1504" s="35" t="str">
        <f t="shared" ca="1" si="189"/>
        <v/>
      </c>
      <c r="Q1504" s="35" t="str">
        <f t="shared" ca="1" si="190"/>
        <v/>
      </c>
      <c r="R1504" s="29" t="e">
        <f ca="1"/>
        <v>#N/A</v>
      </c>
    </row>
    <row r="1505" spans="1:18" ht="15.75" x14ac:dyDescent="0.25">
      <c r="A1505" s="39" t="str">
        <f t="shared" ca="1" si="187"/>
        <v>valeur 1497</v>
      </c>
      <c r="B1505" s="65">
        <f t="shared" ca="1" si="184"/>
        <v>234</v>
      </c>
      <c r="H1505" s="48">
        <f t="shared" ca="1" si="185"/>
        <v>420</v>
      </c>
      <c r="I1505" s="48" t="str">
        <f t="shared" ca="1" si="191"/>
        <v/>
      </c>
      <c r="J1505" s="53" t="e">
        <f t="shared" ca="1" si="186"/>
        <v>#NUM!</v>
      </c>
      <c r="K1505" s="45">
        <f t="shared" ca="1" si="188"/>
        <v>0</v>
      </c>
      <c r="L1505" s="47"/>
      <c r="P1505" s="35" t="str">
        <f t="shared" ca="1" si="189"/>
        <v/>
      </c>
      <c r="Q1505" s="35" t="str">
        <f t="shared" ca="1" si="190"/>
        <v/>
      </c>
      <c r="R1505" s="29" t="e">
        <f ca="1"/>
        <v>#N/A</v>
      </c>
    </row>
    <row r="1506" spans="1:18" ht="15.75" x14ac:dyDescent="0.25">
      <c r="A1506" s="39" t="str">
        <f t="shared" ca="1" si="187"/>
        <v>valeur 1498</v>
      </c>
      <c r="B1506" s="65">
        <f t="shared" ca="1" si="184"/>
        <v>494</v>
      </c>
      <c r="H1506" s="48">
        <f t="shared" ca="1" si="185"/>
        <v>420</v>
      </c>
      <c r="I1506" s="48" t="str">
        <f t="shared" ca="1" si="191"/>
        <v/>
      </c>
      <c r="J1506" s="53" t="e">
        <f t="shared" ca="1" si="186"/>
        <v>#NUM!</v>
      </c>
      <c r="K1506" s="45">
        <f t="shared" ca="1" si="188"/>
        <v>0</v>
      </c>
      <c r="L1506" s="47"/>
      <c r="P1506" s="35" t="str">
        <f t="shared" ca="1" si="189"/>
        <v/>
      </c>
      <c r="Q1506" s="35" t="str">
        <f t="shared" ca="1" si="190"/>
        <v/>
      </c>
      <c r="R1506" s="29" t="e">
        <f ca="1"/>
        <v>#N/A</v>
      </c>
    </row>
    <row r="1507" spans="1:18" ht="15.75" x14ac:dyDescent="0.25">
      <c r="A1507" s="39" t="str">
        <f t="shared" ca="1" si="187"/>
        <v>valeur 1499</v>
      </c>
      <c r="B1507" s="65">
        <f t="shared" ca="1" si="184"/>
        <v>342</v>
      </c>
      <c r="H1507" s="48">
        <f t="shared" ca="1" si="185"/>
        <v>420</v>
      </c>
      <c r="I1507" s="48" t="str">
        <f t="shared" ca="1" si="191"/>
        <v/>
      </c>
      <c r="J1507" s="53" t="e">
        <f t="shared" ca="1" si="186"/>
        <v>#NUM!</v>
      </c>
      <c r="K1507" s="45">
        <f t="shared" ca="1" si="188"/>
        <v>0</v>
      </c>
      <c r="L1507" s="47"/>
      <c r="P1507" s="35" t="str">
        <f t="shared" ca="1" si="189"/>
        <v/>
      </c>
      <c r="Q1507" s="35" t="str">
        <f t="shared" ca="1" si="190"/>
        <v/>
      </c>
      <c r="R1507" s="29" t="e">
        <f ca="1"/>
        <v>#N/A</v>
      </c>
    </row>
    <row r="1508" spans="1:18" ht="15.75" x14ac:dyDescent="0.25">
      <c r="A1508" s="39" t="str">
        <f t="shared" ca="1" si="187"/>
        <v>valeur 1500</v>
      </c>
      <c r="B1508" s="65">
        <f t="shared" ca="1" si="184"/>
        <v>264</v>
      </c>
      <c r="H1508" s="48">
        <f t="shared" ca="1" si="185"/>
        <v>420</v>
      </c>
      <c r="I1508" s="48" t="str">
        <f t="shared" ca="1" si="191"/>
        <v/>
      </c>
      <c r="J1508" s="53" t="e">
        <f t="shared" ca="1" si="186"/>
        <v>#NUM!</v>
      </c>
      <c r="K1508" s="45">
        <f t="shared" ca="1" si="188"/>
        <v>0</v>
      </c>
      <c r="L1508" s="47"/>
      <c r="P1508" s="35" t="str">
        <f t="shared" ca="1" si="189"/>
        <v/>
      </c>
      <c r="Q1508" s="35" t="str">
        <f t="shared" ca="1" si="190"/>
        <v/>
      </c>
      <c r="R1508" s="29" t="e">
        <f ca="1"/>
        <v>#N/A</v>
      </c>
    </row>
    <row r="1509" spans="1:18" ht="15.75" x14ac:dyDescent="0.25">
      <c r="A1509" s="39" t="str">
        <f t="shared" ca="1" si="187"/>
        <v>valeur 1501</v>
      </c>
      <c r="B1509" s="65">
        <f t="shared" ca="1" si="184"/>
        <v>244</v>
      </c>
      <c r="H1509" s="48">
        <f t="shared" ca="1" si="185"/>
        <v>421</v>
      </c>
      <c r="I1509" s="48">
        <f t="shared" ca="1" si="191"/>
        <v>421</v>
      </c>
      <c r="J1509" s="53" t="e">
        <f t="shared" ca="1" si="186"/>
        <v>#NUM!</v>
      </c>
      <c r="K1509" s="45">
        <f t="shared" ca="1" si="188"/>
        <v>0</v>
      </c>
      <c r="L1509" s="47"/>
      <c r="P1509" s="35" t="str">
        <f t="shared" ca="1" si="189"/>
        <v/>
      </c>
      <c r="Q1509" s="35" t="str">
        <f t="shared" ca="1" si="190"/>
        <v/>
      </c>
      <c r="R1509" s="29" t="e">
        <f ca="1"/>
        <v>#N/A</v>
      </c>
    </row>
    <row r="1510" spans="1:18" ht="15.75" x14ac:dyDescent="0.25">
      <c r="A1510" s="39" t="str">
        <f t="shared" ca="1" si="187"/>
        <v>valeur 1502</v>
      </c>
      <c r="B1510" s="65">
        <f t="shared" ca="1" si="184"/>
        <v>405</v>
      </c>
      <c r="H1510" s="48">
        <f t="shared" ca="1" si="185"/>
        <v>421</v>
      </c>
      <c r="I1510" s="48" t="str">
        <f t="shared" ca="1" si="191"/>
        <v/>
      </c>
      <c r="J1510" s="53" t="e">
        <f t="shared" ca="1" si="186"/>
        <v>#NUM!</v>
      </c>
      <c r="K1510" s="45">
        <f t="shared" ca="1" si="188"/>
        <v>0</v>
      </c>
      <c r="L1510" s="47"/>
      <c r="P1510" s="35" t="str">
        <f t="shared" ca="1" si="189"/>
        <v/>
      </c>
      <c r="Q1510" s="35" t="str">
        <f t="shared" ca="1" si="190"/>
        <v/>
      </c>
      <c r="R1510" s="29" t="e">
        <f ca="1"/>
        <v>#N/A</v>
      </c>
    </row>
    <row r="1511" spans="1:18" ht="15.75" x14ac:dyDescent="0.25">
      <c r="A1511" s="39" t="str">
        <f t="shared" ca="1" si="187"/>
        <v>valeur 1503</v>
      </c>
      <c r="B1511" s="65">
        <f t="shared" ca="1" si="184"/>
        <v>275</v>
      </c>
      <c r="H1511" s="48">
        <f t="shared" ca="1" si="185"/>
        <v>421</v>
      </c>
      <c r="I1511" s="48" t="str">
        <f t="shared" ca="1" si="191"/>
        <v/>
      </c>
      <c r="J1511" s="53" t="e">
        <f t="shared" ca="1" si="186"/>
        <v>#NUM!</v>
      </c>
      <c r="K1511" s="45">
        <f t="shared" ca="1" si="188"/>
        <v>0</v>
      </c>
      <c r="L1511" s="47"/>
      <c r="P1511" s="35" t="str">
        <f t="shared" ca="1" si="189"/>
        <v/>
      </c>
      <c r="Q1511" s="35" t="str">
        <f t="shared" ca="1" si="190"/>
        <v/>
      </c>
      <c r="R1511" s="29" t="e">
        <f ca="1"/>
        <v>#N/A</v>
      </c>
    </row>
    <row r="1512" spans="1:18" ht="15.75" x14ac:dyDescent="0.25">
      <c r="A1512" s="39" t="str">
        <f t="shared" ca="1" si="187"/>
        <v>valeur 1504</v>
      </c>
      <c r="B1512" s="65">
        <f t="shared" ca="1" si="184"/>
        <v>361</v>
      </c>
      <c r="H1512" s="48">
        <f t="shared" ca="1" si="185"/>
        <v>421</v>
      </c>
      <c r="I1512" s="48" t="str">
        <f t="shared" ca="1" si="191"/>
        <v/>
      </c>
      <c r="J1512" s="53" t="e">
        <f t="shared" ca="1" si="186"/>
        <v>#NUM!</v>
      </c>
      <c r="K1512" s="45">
        <f t="shared" ca="1" si="188"/>
        <v>0</v>
      </c>
      <c r="L1512" s="47"/>
      <c r="P1512" s="35" t="str">
        <f t="shared" ca="1" si="189"/>
        <v/>
      </c>
      <c r="Q1512" s="35" t="str">
        <f t="shared" ca="1" si="190"/>
        <v/>
      </c>
      <c r="R1512" s="29" t="e">
        <f ca="1"/>
        <v>#N/A</v>
      </c>
    </row>
    <row r="1513" spans="1:18" ht="15.75" x14ac:dyDescent="0.25">
      <c r="A1513" s="39" t="str">
        <f t="shared" ca="1" si="187"/>
        <v>valeur 1505</v>
      </c>
      <c r="B1513" s="65">
        <f t="shared" ca="1" si="184"/>
        <v>328</v>
      </c>
      <c r="H1513" s="48">
        <f t="shared" ca="1" si="185"/>
        <v>421</v>
      </c>
      <c r="I1513" s="48" t="str">
        <f t="shared" ca="1" si="191"/>
        <v/>
      </c>
      <c r="J1513" s="53" t="e">
        <f t="shared" ca="1" si="186"/>
        <v>#NUM!</v>
      </c>
      <c r="K1513" s="45">
        <f t="shared" ca="1" si="188"/>
        <v>0</v>
      </c>
      <c r="L1513" s="47"/>
      <c r="P1513" s="35" t="str">
        <f t="shared" ca="1" si="189"/>
        <v/>
      </c>
      <c r="Q1513" s="35" t="str">
        <f t="shared" ca="1" si="190"/>
        <v/>
      </c>
      <c r="R1513" s="29" t="e">
        <f ca="1"/>
        <v>#N/A</v>
      </c>
    </row>
    <row r="1514" spans="1:18" ht="15.75" x14ac:dyDescent="0.25">
      <c r="A1514" s="39" t="str">
        <f t="shared" ca="1" si="187"/>
        <v>valeur 1506</v>
      </c>
      <c r="B1514" s="65">
        <f t="shared" ca="1" si="184"/>
        <v>411</v>
      </c>
      <c r="H1514" s="48">
        <f t="shared" ca="1" si="185"/>
        <v>421</v>
      </c>
      <c r="I1514" s="48" t="str">
        <f t="shared" ca="1" si="191"/>
        <v/>
      </c>
      <c r="J1514" s="53" t="e">
        <f t="shared" ca="1" si="186"/>
        <v>#NUM!</v>
      </c>
      <c r="K1514" s="45">
        <f t="shared" ca="1" si="188"/>
        <v>0</v>
      </c>
      <c r="L1514" s="47"/>
      <c r="P1514" s="35" t="str">
        <f t="shared" ca="1" si="189"/>
        <v/>
      </c>
      <c r="Q1514" s="35" t="str">
        <f t="shared" ca="1" si="190"/>
        <v/>
      </c>
      <c r="R1514" s="29" t="e">
        <f ca="1"/>
        <v>#N/A</v>
      </c>
    </row>
    <row r="1515" spans="1:18" ht="15.75" x14ac:dyDescent="0.25">
      <c r="A1515" s="39" t="str">
        <f t="shared" ca="1" si="187"/>
        <v>valeur 1507</v>
      </c>
      <c r="B1515" s="65">
        <f t="shared" ca="1" si="184"/>
        <v>214</v>
      </c>
      <c r="H1515" s="48">
        <f t="shared" ca="1" si="185"/>
        <v>421</v>
      </c>
      <c r="I1515" s="48" t="str">
        <f t="shared" ca="1" si="191"/>
        <v/>
      </c>
      <c r="J1515" s="53" t="e">
        <f t="shared" ca="1" si="186"/>
        <v>#NUM!</v>
      </c>
      <c r="K1515" s="45">
        <f t="shared" ca="1" si="188"/>
        <v>0</v>
      </c>
      <c r="L1515" s="47"/>
      <c r="P1515" s="35" t="str">
        <f t="shared" ca="1" si="189"/>
        <v/>
      </c>
      <c r="Q1515" s="35" t="str">
        <f t="shared" ca="1" si="190"/>
        <v/>
      </c>
      <c r="R1515" s="29" t="e">
        <f ca="1"/>
        <v>#N/A</v>
      </c>
    </row>
    <row r="1516" spans="1:18" ht="15.75" x14ac:dyDescent="0.25">
      <c r="A1516" s="39" t="str">
        <f t="shared" ca="1" si="187"/>
        <v>valeur 1508</v>
      </c>
      <c r="B1516" s="65">
        <f t="shared" ca="1" si="184"/>
        <v>263</v>
      </c>
      <c r="H1516" s="48">
        <f t="shared" ca="1" si="185"/>
        <v>421</v>
      </c>
      <c r="I1516" s="48" t="str">
        <f t="shared" ca="1" si="191"/>
        <v/>
      </c>
      <c r="J1516" s="53" t="e">
        <f t="shared" ca="1" si="186"/>
        <v>#NUM!</v>
      </c>
      <c r="K1516" s="45">
        <f t="shared" ca="1" si="188"/>
        <v>0</v>
      </c>
      <c r="L1516" s="47"/>
      <c r="P1516" s="35" t="str">
        <f t="shared" ca="1" si="189"/>
        <v/>
      </c>
      <c r="Q1516" s="35" t="str">
        <f t="shared" ca="1" si="190"/>
        <v/>
      </c>
      <c r="R1516" s="29" t="e">
        <f ca="1"/>
        <v>#N/A</v>
      </c>
    </row>
    <row r="1517" spans="1:18" ht="15.75" x14ac:dyDescent="0.25">
      <c r="A1517" s="39" t="str">
        <f t="shared" ca="1" si="187"/>
        <v>valeur 1509</v>
      </c>
      <c r="B1517" s="65">
        <f t="shared" ca="1" si="184"/>
        <v>337</v>
      </c>
      <c r="H1517" s="48">
        <f t="shared" ca="1" si="185"/>
        <v>422</v>
      </c>
      <c r="I1517" s="48">
        <f t="shared" ca="1" si="191"/>
        <v>422</v>
      </c>
      <c r="J1517" s="53" t="e">
        <f t="shared" ca="1" si="186"/>
        <v>#NUM!</v>
      </c>
      <c r="K1517" s="45">
        <f t="shared" ca="1" si="188"/>
        <v>0</v>
      </c>
      <c r="L1517" s="47"/>
      <c r="P1517" s="35" t="str">
        <f t="shared" ca="1" si="189"/>
        <v/>
      </c>
      <c r="Q1517" s="35" t="str">
        <f t="shared" ca="1" si="190"/>
        <v/>
      </c>
      <c r="R1517" s="29" t="e">
        <f ca="1"/>
        <v>#N/A</v>
      </c>
    </row>
    <row r="1518" spans="1:18" ht="15.75" x14ac:dyDescent="0.25">
      <c r="A1518" s="39" t="str">
        <f t="shared" ca="1" si="187"/>
        <v>valeur 1510</v>
      </c>
      <c r="B1518" s="65">
        <f t="shared" ca="1" si="184"/>
        <v>258</v>
      </c>
      <c r="H1518" s="48">
        <f t="shared" ca="1" si="185"/>
        <v>422</v>
      </c>
      <c r="I1518" s="48" t="str">
        <f t="shared" ca="1" si="191"/>
        <v/>
      </c>
      <c r="J1518" s="53" t="e">
        <f t="shared" ca="1" si="186"/>
        <v>#NUM!</v>
      </c>
      <c r="K1518" s="45">
        <f t="shared" ca="1" si="188"/>
        <v>0</v>
      </c>
      <c r="L1518" s="47"/>
      <c r="P1518" s="35" t="str">
        <f t="shared" ca="1" si="189"/>
        <v/>
      </c>
      <c r="Q1518" s="35" t="str">
        <f t="shared" ca="1" si="190"/>
        <v/>
      </c>
      <c r="R1518" s="29" t="e">
        <f ca="1"/>
        <v>#N/A</v>
      </c>
    </row>
    <row r="1519" spans="1:18" ht="15.75" x14ac:dyDescent="0.25">
      <c r="A1519" s="39" t="str">
        <f t="shared" ca="1" si="187"/>
        <v>valeur 1511</v>
      </c>
      <c r="B1519" s="65">
        <f t="shared" ca="1" si="184"/>
        <v>292</v>
      </c>
      <c r="H1519" s="48">
        <f t="shared" ca="1" si="185"/>
        <v>423</v>
      </c>
      <c r="I1519" s="48">
        <f t="shared" ca="1" si="191"/>
        <v>423</v>
      </c>
      <c r="J1519" s="53" t="e">
        <f t="shared" ca="1" si="186"/>
        <v>#NUM!</v>
      </c>
      <c r="K1519" s="45">
        <f t="shared" ca="1" si="188"/>
        <v>0</v>
      </c>
      <c r="L1519" s="47"/>
      <c r="P1519" s="35" t="str">
        <f t="shared" ca="1" si="189"/>
        <v/>
      </c>
      <c r="Q1519" s="35" t="str">
        <f t="shared" ca="1" si="190"/>
        <v/>
      </c>
      <c r="R1519" s="29" t="e">
        <f ca="1"/>
        <v>#N/A</v>
      </c>
    </row>
    <row r="1520" spans="1:18" ht="15.75" x14ac:dyDescent="0.25">
      <c r="A1520" s="39" t="str">
        <f t="shared" ca="1" si="187"/>
        <v>valeur 1512</v>
      </c>
      <c r="B1520" s="65">
        <f t="shared" ca="1" si="184"/>
        <v>318</v>
      </c>
      <c r="H1520" s="48">
        <f t="shared" ca="1" si="185"/>
        <v>423</v>
      </c>
      <c r="I1520" s="48" t="str">
        <f t="shared" ca="1" si="191"/>
        <v/>
      </c>
      <c r="J1520" s="53" t="e">
        <f t="shared" ca="1" si="186"/>
        <v>#NUM!</v>
      </c>
      <c r="K1520" s="45">
        <f t="shared" ca="1" si="188"/>
        <v>0</v>
      </c>
      <c r="L1520" s="47"/>
      <c r="P1520" s="35" t="str">
        <f t="shared" ca="1" si="189"/>
        <v/>
      </c>
      <c r="Q1520" s="35" t="str">
        <f t="shared" ca="1" si="190"/>
        <v/>
      </c>
      <c r="R1520" s="29" t="e">
        <f ca="1"/>
        <v>#N/A</v>
      </c>
    </row>
    <row r="1521" spans="1:18" ht="15.75" x14ac:dyDescent="0.25">
      <c r="A1521" s="39" t="str">
        <f t="shared" ca="1" si="187"/>
        <v>valeur 1513</v>
      </c>
      <c r="B1521" s="65">
        <f t="shared" ca="1" si="184"/>
        <v>342</v>
      </c>
      <c r="H1521" s="48">
        <f t="shared" ca="1" si="185"/>
        <v>423</v>
      </c>
      <c r="I1521" s="48" t="str">
        <f t="shared" ca="1" si="191"/>
        <v/>
      </c>
      <c r="J1521" s="53" t="e">
        <f t="shared" ca="1" si="186"/>
        <v>#NUM!</v>
      </c>
      <c r="K1521" s="45">
        <f t="shared" ca="1" si="188"/>
        <v>0</v>
      </c>
      <c r="L1521" s="47"/>
      <c r="P1521" s="35" t="str">
        <f t="shared" ca="1" si="189"/>
        <v/>
      </c>
      <c r="Q1521" s="35" t="str">
        <f t="shared" ca="1" si="190"/>
        <v/>
      </c>
      <c r="R1521" s="29" t="e">
        <f ca="1"/>
        <v>#N/A</v>
      </c>
    </row>
    <row r="1522" spans="1:18" ht="15.75" x14ac:dyDescent="0.25">
      <c r="A1522" s="39" t="str">
        <f t="shared" ca="1" si="187"/>
        <v>valeur 1514</v>
      </c>
      <c r="B1522" s="65">
        <f t="shared" ca="1" si="184"/>
        <v>317</v>
      </c>
      <c r="H1522" s="48">
        <f t="shared" ca="1" si="185"/>
        <v>423</v>
      </c>
      <c r="I1522" s="48" t="str">
        <f t="shared" ca="1" si="191"/>
        <v/>
      </c>
      <c r="J1522" s="53" t="e">
        <f t="shared" ca="1" si="186"/>
        <v>#NUM!</v>
      </c>
      <c r="K1522" s="45">
        <f t="shared" ca="1" si="188"/>
        <v>0</v>
      </c>
      <c r="L1522" s="47"/>
      <c r="P1522" s="35" t="str">
        <f t="shared" ca="1" si="189"/>
        <v/>
      </c>
      <c r="Q1522" s="35" t="str">
        <f t="shared" ca="1" si="190"/>
        <v/>
      </c>
      <c r="R1522" s="29" t="e">
        <f ca="1"/>
        <v>#N/A</v>
      </c>
    </row>
    <row r="1523" spans="1:18" ht="15.75" x14ac:dyDescent="0.25">
      <c r="A1523" s="39" t="str">
        <f t="shared" ca="1" si="187"/>
        <v>valeur 1515</v>
      </c>
      <c r="B1523" s="65">
        <f t="shared" ca="1" si="184"/>
        <v>444</v>
      </c>
      <c r="H1523" s="48">
        <f t="shared" ca="1" si="185"/>
        <v>423</v>
      </c>
      <c r="I1523" s="48" t="str">
        <f t="shared" ca="1" si="191"/>
        <v/>
      </c>
      <c r="J1523" s="53" t="e">
        <f t="shared" ca="1" si="186"/>
        <v>#NUM!</v>
      </c>
      <c r="K1523" s="45">
        <f t="shared" ca="1" si="188"/>
        <v>0</v>
      </c>
      <c r="L1523" s="47"/>
      <c r="P1523" s="35" t="str">
        <f t="shared" ca="1" si="189"/>
        <v/>
      </c>
      <c r="Q1523" s="35" t="str">
        <f t="shared" ca="1" si="190"/>
        <v/>
      </c>
      <c r="R1523" s="29" t="e">
        <f ca="1"/>
        <v>#N/A</v>
      </c>
    </row>
    <row r="1524" spans="1:18" ht="15.75" x14ac:dyDescent="0.25">
      <c r="A1524" s="39" t="str">
        <f t="shared" ca="1" si="187"/>
        <v>valeur 1516</v>
      </c>
      <c r="B1524" s="65">
        <f t="shared" ca="1" si="184"/>
        <v>465</v>
      </c>
      <c r="H1524" s="48">
        <f t="shared" ca="1" si="185"/>
        <v>424</v>
      </c>
      <c r="I1524" s="48">
        <f t="shared" ca="1" si="191"/>
        <v>424</v>
      </c>
      <c r="J1524" s="53" t="e">
        <f t="shared" ca="1" si="186"/>
        <v>#NUM!</v>
      </c>
      <c r="K1524" s="45">
        <f t="shared" ca="1" si="188"/>
        <v>0</v>
      </c>
      <c r="L1524" s="47"/>
      <c r="P1524" s="35" t="str">
        <f t="shared" ca="1" si="189"/>
        <v/>
      </c>
      <c r="Q1524" s="35" t="str">
        <f t="shared" ca="1" si="190"/>
        <v/>
      </c>
      <c r="R1524" s="29" t="e">
        <f ca="1"/>
        <v>#N/A</v>
      </c>
    </row>
    <row r="1525" spans="1:18" ht="15.75" x14ac:dyDescent="0.25">
      <c r="A1525" s="39" t="str">
        <f t="shared" ca="1" si="187"/>
        <v>valeur 1517</v>
      </c>
      <c r="B1525" s="65">
        <f t="shared" ca="1" si="184"/>
        <v>274</v>
      </c>
      <c r="H1525" s="48">
        <f t="shared" ca="1" si="185"/>
        <v>424</v>
      </c>
      <c r="I1525" s="48" t="str">
        <f t="shared" ca="1" si="191"/>
        <v/>
      </c>
      <c r="J1525" s="53" t="e">
        <f t="shared" ca="1" si="186"/>
        <v>#NUM!</v>
      </c>
      <c r="K1525" s="45">
        <f t="shared" ca="1" si="188"/>
        <v>0</v>
      </c>
      <c r="L1525" s="47"/>
      <c r="P1525" s="35" t="str">
        <f t="shared" ca="1" si="189"/>
        <v/>
      </c>
      <c r="Q1525" s="35" t="str">
        <f t="shared" ca="1" si="190"/>
        <v/>
      </c>
      <c r="R1525" s="29" t="e">
        <f ca="1"/>
        <v>#N/A</v>
      </c>
    </row>
    <row r="1526" spans="1:18" ht="15.75" x14ac:dyDescent="0.25">
      <c r="A1526" s="39" t="str">
        <f t="shared" ca="1" si="187"/>
        <v>valeur 1518</v>
      </c>
      <c r="B1526" s="65">
        <f t="shared" ca="1" si="184"/>
        <v>271</v>
      </c>
      <c r="H1526" s="48">
        <f t="shared" ca="1" si="185"/>
        <v>424</v>
      </c>
      <c r="I1526" s="48" t="str">
        <f t="shared" ca="1" si="191"/>
        <v/>
      </c>
      <c r="J1526" s="53" t="e">
        <f t="shared" ca="1" si="186"/>
        <v>#NUM!</v>
      </c>
      <c r="K1526" s="45">
        <f t="shared" ca="1" si="188"/>
        <v>0</v>
      </c>
      <c r="L1526" s="47"/>
      <c r="P1526" s="35" t="str">
        <f t="shared" ca="1" si="189"/>
        <v/>
      </c>
      <c r="Q1526" s="35" t="str">
        <f t="shared" ca="1" si="190"/>
        <v/>
      </c>
      <c r="R1526" s="29" t="e">
        <f ca="1"/>
        <v>#N/A</v>
      </c>
    </row>
    <row r="1527" spans="1:18" ht="15.75" x14ac:dyDescent="0.25">
      <c r="A1527" s="39" t="str">
        <f t="shared" ca="1" si="187"/>
        <v>valeur 1519</v>
      </c>
      <c r="B1527" s="65">
        <f t="shared" ca="1" si="184"/>
        <v>274</v>
      </c>
      <c r="H1527" s="48">
        <f t="shared" ca="1" si="185"/>
        <v>425</v>
      </c>
      <c r="I1527" s="48">
        <f t="shared" ca="1" si="191"/>
        <v>425</v>
      </c>
      <c r="J1527" s="53" t="e">
        <f t="shared" ca="1" si="186"/>
        <v>#NUM!</v>
      </c>
      <c r="K1527" s="45">
        <f t="shared" ca="1" si="188"/>
        <v>0</v>
      </c>
      <c r="L1527" s="47"/>
      <c r="P1527" s="35" t="str">
        <f t="shared" ca="1" si="189"/>
        <v/>
      </c>
      <c r="Q1527" s="35" t="str">
        <f t="shared" ca="1" si="190"/>
        <v/>
      </c>
      <c r="R1527" s="29" t="e">
        <f ca="1"/>
        <v>#N/A</v>
      </c>
    </row>
    <row r="1528" spans="1:18" ht="15.75" x14ac:dyDescent="0.25">
      <c r="A1528" s="39" t="str">
        <f t="shared" ca="1" si="187"/>
        <v>valeur 1520</v>
      </c>
      <c r="B1528" s="65">
        <f t="shared" ca="1" si="184"/>
        <v>407</v>
      </c>
      <c r="H1528" s="48">
        <f t="shared" ca="1" si="185"/>
        <v>425</v>
      </c>
      <c r="I1528" s="48" t="str">
        <f t="shared" ca="1" si="191"/>
        <v/>
      </c>
      <c r="J1528" s="53" t="e">
        <f t="shared" ca="1" si="186"/>
        <v>#NUM!</v>
      </c>
      <c r="K1528" s="45">
        <f t="shared" ca="1" si="188"/>
        <v>0</v>
      </c>
      <c r="L1528" s="47"/>
      <c r="P1528" s="35" t="str">
        <f t="shared" ca="1" si="189"/>
        <v/>
      </c>
      <c r="Q1528" s="35" t="str">
        <f t="shared" ca="1" si="190"/>
        <v/>
      </c>
      <c r="R1528" s="29" t="e">
        <f ca="1"/>
        <v>#N/A</v>
      </c>
    </row>
    <row r="1529" spans="1:18" ht="15.75" x14ac:dyDescent="0.25">
      <c r="A1529" s="39" t="str">
        <f t="shared" ca="1" si="187"/>
        <v>valeur 1521</v>
      </c>
      <c r="B1529" s="65">
        <f t="shared" ca="1" si="184"/>
        <v>401</v>
      </c>
      <c r="H1529" s="48">
        <f t="shared" ca="1" si="185"/>
        <v>425</v>
      </c>
      <c r="I1529" s="48" t="str">
        <f t="shared" ca="1" si="191"/>
        <v/>
      </c>
      <c r="J1529" s="53" t="e">
        <f t="shared" ca="1" si="186"/>
        <v>#NUM!</v>
      </c>
      <c r="K1529" s="45">
        <f t="shared" ca="1" si="188"/>
        <v>0</v>
      </c>
      <c r="L1529" s="47"/>
      <c r="P1529" s="35" t="str">
        <f t="shared" ca="1" si="189"/>
        <v/>
      </c>
      <c r="Q1529" s="35" t="str">
        <f t="shared" ca="1" si="190"/>
        <v/>
      </c>
      <c r="R1529" s="29" t="e">
        <f ca="1"/>
        <v>#N/A</v>
      </c>
    </row>
    <row r="1530" spans="1:18" ht="15.75" x14ac:dyDescent="0.25">
      <c r="A1530" s="39" t="str">
        <f t="shared" ca="1" si="187"/>
        <v>valeur 1522</v>
      </c>
      <c r="B1530" s="65">
        <f t="shared" ca="1" si="184"/>
        <v>280</v>
      </c>
      <c r="H1530" s="48">
        <f t="shared" ca="1" si="185"/>
        <v>425</v>
      </c>
      <c r="I1530" s="48" t="str">
        <f t="shared" ca="1" si="191"/>
        <v/>
      </c>
      <c r="J1530" s="53" t="e">
        <f t="shared" ca="1" si="186"/>
        <v>#NUM!</v>
      </c>
      <c r="K1530" s="45">
        <f t="shared" ca="1" si="188"/>
        <v>0</v>
      </c>
      <c r="L1530" s="47"/>
      <c r="P1530" s="35" t="str">
        <f t="shared" ca="1" si="189"/>
        <v/>
      </c>
      <c r="Q1530" s="35" t="str">
        <f t="shared" ca="1" si="190"/>
        <v/>
      </c>
      <c r="R1530" s="29" t="e">
        <f ca="1"/>
        <v>#N/A</v>
      </c>
    </row>
    <row r="1531" spans="1:18" ht="15.75" x14ac:dyDescent="0.25">
      <c r="A1531" s="39" t="str">
        <f t="shared" ca="1" si="187"/>
        <v>valeur 1523</v>
      </c>
      <c r="B1531" s="65">
        <f t="shared" ca="1" si="184"/>
        <v>238</v>
      </c>
      <c r="H1531" s="48">
        <f t="shared" ca="1" si="185"/>
        <v>425</v>
      </c>
      <c r="I1531" s="48" t="str">
        <f t="shared" ca="1" si="191"/>
        <v/>
      </c>
      <c r="J1531" s="53" t="e">
        <f t="shared" ca="1" si="186"/>
        <v>#NUM!</v>
      </c>
      <c r="K1531" s="45">
        <f t="shared" ca="1" si="188"/>
        <v>0</v>
      </c>
      <c r="L1531" s="47"/>
      <c r="P1531" s="35" t="str">
        <f t="shared" ca="1" si="189"/>
        <v/>
      </c>
      <c r="Q1531" s="35" t="str">
        <f t="shared" ca="1" si="190"/>
        <v/>
      </c>
      <c r="R1531" s="29" t="e">
        <f ca="1"/>
        <v>#N/A</v>
      </c>
    </row>
    <row r="1532" spans="1:18" ht="15.75" x14ac:dyDescent="0.25">
      <c r="A1532" s="39" t="str">
        <f t="shared" ca="1" si="187"/>
        <v>valeur 1524</v>
      </c>
      <c r="B1532" s="65">
        <f t="shared" ca="1" si="184"/>
        <v>369</v>
      </c>
      <c r="H1532" s="48">
        <f t="shared" ca="1" si="185"/>
        <v>425</v>
      </c>
      <c r="I1532" s="48" t="str">
        <f t="shared" ca="1" si="191"/>
        <v/>
      </c>
      <c r="J1532" s="53" t="e">
        <f t="shared" ca="1" si="186"/>
        <v>#NUM!</v>
      </c>
      <c r="K1532" s="45">
        <f t="shared" ca="1" si="188"/>
        <v>0</v>
      </c>
      <c r="L1532" s="47"/>
      <c r="P1532" s="35" t="str">
        <f t="shared" ca="1" si="189"/>
        <v/>
      </c>
      <c r="Q1532" s="35" t="str">
        <f t="shared" ca="1" si="190"/>
        <v/>
      </c>
      <c r="R1532" s="29" t="e">
        <f ca="1"/>
        <v>#N/A</v>
      </c>
    </row>
    <row r="1533" spans="1:18" ht="15.75" x14ac:dyDescent="0.25">
      <c r="A1533" s="39" t="str">
        <f t="shared" ca="1" si="187"/>
        <v>valeur 1525</v>
      </c>
      <c r="B1533" s="65">
        <f t="shared" ca="1" si="184"/>
        <v>214</v>
      </c>
      <c r="H1533" s="48">
        <f t="shared" ca="1" si="185"/>
        <v>425</v>
      </c>
      <c r="I1533" s="48" t="str">
        <f t="shared" ca="1" si="191"/>
        <v/>
      </c>
      <c r="J1533" s="53" t="e">
        <f t="shared" ca="1" si="186"/>
        <v>#NUM!</v>
      </c>
      <c r="K1533" s="45">
        <f t="shared" ca="1" si="188"/>
        <v>0</v>
      </c>
      <c r="L1533" s="47"/>
      <c r="P1533" s="35" t="str">
        <f t="shared" ca="1" si="189"/>
        <v/>
      </c>
      <c r="Q1533" s="35" t="str">
        <f t="shared" ca="1" si="190"/>
        <v/>
      </c>
      <c r="R1533" s="29" t="e">
        <f ca="1"/>
        <v>#N/A</v>
      </c>
    </row>
    <row r="1534" spans="1:18" ht="15.75" x14ac:dyDescent="0.25">
      <c r="A1534" s="39" t="str">
        <f t="shared" ca="1" si="187"/>
        <v>valeur 1526</v>
      </c>
      <c r="B1534" s="65">
        <f t="shared" ca="1" si="184"/>
        <v>290</v>
      </c>
      <c r="H1534" s="48">
        <f t="shared" ca="1" si="185"/>
        <v>426</v>
      </c>
      <c r="I1534" s="48">
        <f t="shared" ca="1" si="191"/>
        <v>426</v>
      </c>
      <c r="J1534" s="53" t="e">
        <f t="shared" ca="1" si="186"/>
        <v>#NUM!</v>
      </c>
      <c r="K1534" s="45">
        <f t="shared" ca="1" si="188"/>
        <v>0</v>
      </c>
      <c r="L1534" s="47"/>
      <c r="P1534" s="35" t="str">
        <f t="shared" ca="1" si="189"/>
        <v/>
      </c>
      <c r="Q1534" s="35" t="str">
        <f t="shared" ca="1" si="190"/>
        <v/>
      </c>
      <c r="R1534" s="29" t="e">
        <f ca="1"/>
        <v>#N/A</v>
      </c>
    </row>
    <row r="1535" spans="1:18" ht="15.75" x14ac:dyDescent="0.25">
      <c r="A1535" s="39" t="str">
        <f t="shared" ca="1" si="187"/>
        <v>valeur 1527</v>
      </c>
      <c r="B1535" s="65">
        <f t="shared" ca="1" si="184"/>
        <v>341</v>
      </c>
      <c r="H1535" s="48">
        <f t="shared" ca="1" si="185"/>
        <v>426</v>
      </c>
      <c r="I1535" s="48" t="str">
        <f t="shared" ca="1" si="191"/>
        <v/>
      </c>
      <c r="J1535" s="53" t="e">
        <f t="shared" ca="1" si="186"/>
        <v>#NUM!</v>
      </c>
      <c r="K1535" s="45">
        <f t="shared" ca="1" si="188"/>
        <v>0</v>
      </c>
      <c r="L1535" s="47"/>
      <c r="P1535" s="35" t="str">
        <f t="shared" ca="1" si="189"/>
        <v/>
      </c>
      <c r="Q1535" s="35" t="str">
        <f t="shared" ca="1" si="190"/>
        <v/>
      </c>
      <c r="R1535" s="29" t="e">
        <f ca="1"/>
        <v>#N/A</v>
      </c>
    </row>
    <row r="1536" spans="1:18" ht="15.75" x14ac:dyDescent="0.25">
      <c r="A1536" s="39" t="str">
        <f t="shared" ca="1" si="187"/>
        <v>valeur 1528</v>
      </c>
      <c r="B1536" s="65">
        <f t="shared" ca="1" si="184"/>
        <v>482</v>
      </c>
      <c r="H1536" s="48">
        <f t="shared" ca="1" si="185"/>
        <v>426</v>
      </c>
      <c r="I1536" s="48" t="str">
        <f t="shared" ca="1" si="191"/>
        <v/>
      </c>
      <c r="J1536" s="53" t="e">
        <f t="shared" ca="1" si="186"/>
        <v>#NUM!</v>
      </c>
      <c r="K1536" s="45">
        <f t="shared" ca="1" si="188"/>
        <v>0</v>
      </c>
      <c r="L1536" s="47"/>
      <c r="P1536" s="35" t="str">
        <f t="shared" ca="1" si="189"/>
        <v/>
      </c>
      <c r="Q1536" s="35" t="str">
        <f t="shared" ca="1" si="190"/>
        <v/>
      </c>
      <c r="R1536" s="29" t="e">
        <f ca="1"/>
        <v>#N/A</v>
      </c>
    </row>
    <row r="1537" spans="1:18" ht="15.75" x14ac:dyDescent="0.25">
      <c r="A1537" s="39" t="str">
        <f t="shared" ca="1" si="187"/>
        <v>valeur 1529</v>
      </c>
      <c r="B1537" s="65">
        <f t="shared" ca="1" si="184"/>
        <v>283</v>
      </c>
      <c r="H1537" s="48">
        <f t="shared" ca="1" si="185"/>
        <v>426</v>
      </c>
      <c r="I1537" s="48" t="str">
        <f t="shared" ca="1" si="191"/>
        <v/>
      </c>
      <c r="J1537" s="53" t="e">
        <f t="shared" ca="1" si="186"/>
        <v>#NUM!</v>
      </c>
      <c r="K1537" s="45">
        <f t="shared" ca="1" si="188"/>
        <v>0</v>
      </c>
      <c r="L1537" s="47"/>
      <c r="P1537" s="35" t="str">
        <f t="shared" ca="1" si="189"/>
        <v/>
      </c>
      <c r="Q1537" s="35" t="str">
        <f t="shared" ca="1" si="190"/>
        <v/>
      </c>
      <c r="R1537" s="29" t="e">
        <f ca="1"/>
        <v>#N/A</v>
      </c>
    </row>
    <row r="1538" spans="1:18" ht="15.75" x14ac:dyDescent="0.25">
      <c r="A1538" s="39" t="str">
        <f t="shared" ca="1" si="187"/>
        <v>valeur 1530</v>
      </c>
      <c r="B1538" s="65">
        <f t="shared" ca="1" si="184"/>
        <v>468</v>
      </c>
      <c r="H1538" s="48">
        <f t="shared" ca="1" si="185"/>
        <v>426</v>
      </c>
      <c r="I1538" s="48" t="str">
        <f t="shared" ca="1" si="191"/>
        <v/>
      </c>
      <c r="J1538" s="53" t="e">
        <f t="shared" ca="1" si="186"/>
        <v>#NUM!</v>
      </c>
      <c r="K1538" s="45">
        <f t="shared" ca="1" si="188"/>
        <v>0</v>
      </c>
      <c r="L1538" s="47"/>
      <c r="P1538" s="35" t="str">
        <f t="shared" ca="1" si="189"/>
        <v/>
      </c>
      <c r="Q1538" s="35" t="str">
        <f t="shared" ca="1" si="190"/>
        <v/>
      </c>
      <c r="R1538" s="29" t="e">
        <f ca="1"/>
        <v>#N/A</v>
      </c>
    </row>
    <row r="1539" spans="1:18" ht="15.75" x14ac:dyDescent="0.25">
      <c r="A1539" s="39" t="str">
        <f t="shared" ca="1" si="187"/>
        <v>valeur 1531</v>
      </c>
      <c r="B1539" s="65">
        <f t="shared" ca="1" si="184"/>
        <v>271</v>
      </c>
      <c r="H1539" s="48">
        <f t="shared" ca="1" si="185"/>
        <v>426</v>
      </c>
      <c r="I1539" s="48" t="str">
        <f t="shared" ca="1" si="191"/>
        <v/>
      </c>
      <c r="J1539" s="53" t="e">
        <f t="shared" ca="1" si="186"/>
        <v>#NUM!</v>
      </c>
      <c r="K1539" s="45">
        <f t="shared" ca="1" si="188"/>
        <v>0</v>
      </c>
      <c r="L1539" s="47"/>
      <c r="P1539" s="35" t="str">
        <f t="shared" ca="1" si="189"/>
        <v/>
      </c>
      <c r="Q1539" s="35" t="str">
        <f t="shared" ca="1" si="190"/>
        <v/>
      </c>
      <c r="R1539" s="29" t="e">
        <f ca="1"/>
        <v>#N/A</v>
      </c>
    </row>
    <row r="1540" spans="1:18" ht="15.75" x14ac:dyDescent="0.25">
      <c r="A1540" s="39" t="str">
        <f t="shared" ca="1" si="187"/>
        <v>valeur 1532</v>
      </c>
      <c r="B1540" s="65">
        <f t="shared" ca="1" si="184"/>
        <v>450</v>
      </c>
      <c r="H1540" s="48">
        <f t="shared" ca="1" si="185"/>
        <v>426</v>
      </c>
      <c r="I1540" s="48" t="str">
        <f t="shared" ca="1" si="191"/>
        <v/>
      </c>
      <c r="J1540" s="53" t="e">
        <f t="shared" ca="1" si="186"/>
        <v>#NUM!</v>
      </c>
      <c r="K1540" s="45">
        <f t="shared" ca="1" si="188"/>
        <v>0</v>
      </c>
      <c r="L1540" s="47"/>
      <c r="P1540" s="35" t="str">
        <f t="shared" ca="1" si="189"/>
        <v/>
      </c>
      <c r="Q1540" s="35" t="str">
        <f t="shared" ca="1" si="190"/>
        <v/>
      </c>
      <c r="R1540" s="29" t="e">
        <f ca="1"/>
        <v>#N/A</v>
      </c>
    </row>
    <row r="1541" spans="1:18" ht="15.75" x14ac:dyDescent="0.25">
      <c r="A1541" s="39" t="str">
        <f t="shared" ca="1" si="187"/>
        <v>valeur 1533</v>
      </c>
      <c r="B1541" s="65">
        <f t="shared" ca="1" si="184"/>
        <v>424</v>
      </c>
      <c r="H1541" s="48">
        <f t="shared" ca="1" si="185"/>
        <v>426</v>
      </c>
      <c r="I1541" s="48" t="str">
        <f t="shared" ca="1" si="191"/>
        <v/>
      </c>
      <c r="J1541" s="53" t="e">
        <f t="shared" ca="1" si="186"/>
        <v>#NUM!</v>
      </c>
      <c r="K1541" s="45">
        <f t="shared" ca="1" si="188"/>
        <v>0</v>
      </c>
      <c r="L1541" s="47"/>
      <c r="P1541" s="35" t="str">
        <f t="shared" ca="1" si="189"/>
        <v/>
      </c>
      <c r="Q1541" s="35" t="str">
        <f t="shared" ca="1" si="190"/>
        <v/>
      </c>
      <c r="R1541" s="29" t="e">
        <f ca="1"/>
        <v>#N/A</v>
      </c>
    </row>
    <row r="1542" spans="1:18" ht="15.75" x14ac:dyDescent="0.25">
      <c r="A1542" s="39" t="str">
        <f t="shared" ca="1" si="187"/>
        <v>valeur 1534</v>
      </c>
      <c r="B1542" s="65">
        <f t="shared" ca="1" si="184"/>
        <v>225</v>
      </c>
      <c r="H1542" s="48">
        <f t="shared" ca="1" si="185"/>
        <v>427</v>
      </c>
      <c r="I1542" s="48">
        <f t="shared" ca="1" si="191"/>
        <v>427</v>
      </c>
      <c r="J1542" s="53" t="e">
        <f t="shared" ca="1" si="186"/>
        <v>#NUM!</v>
      </c>
      <c r="K1542" s="45">
        <f t="shared" ca="1" si="188"/>
        <v>0</v>
      </c>
      <c r="L1542" s="47"/>
      <c r="P1542" s="35" t="str">
        <f t="shared" ca="1" si="189"/>
        <v/>
      </c>
      <c r="Q1542" s="35" t="str">
        <f t="shared" ca="1" si="190"/>
        <v/>
      </c>
      <c r="R1542" s="29" t="e">
        <f ca="1"/>
        <v>#N/A</v>
      </c>
    </row>
    <row r="1543" spans="1:18" ht="15.75" x14ac:dyDescent="0.25">
      <c r="A1543" s="39" t="str">
        <f t="shared" ca="1" si="187"/>
        <v>valeur 1535</v>
      </c>
      <c r="B1543" s="65">
        <f t="shared" ca="1" si="184"/>
        <v>297</v>
      </c>
      <c r="H1543" s="48">
        <f t="shared" ca="1" si="185"/>
        <v>427</v>
      </c>
      <c r="I1543" s="48" t="str">
        <f t="shared" ca="1" si="191"/>
        <v/>
      </c>
      <c r="J1543" s="53" t="e">
        <f t="shared" ca="1" si="186"/>
        <v>#NUM!</v>
      </c>
      <c r="K1543" s="45">
        <f t="shared" ca="1" si="188"/>
        <v>0</v>
      </c>
      <c r="L1543" s="47"/>
      <c r="P1543" s="35" t="str">
        <f t="shared" ca="1" si="189"/>
        <v/>
      </c>
      <c r="Q1543" s="35" t="str">
        <f t="shared" ca="1" si="190"/>
        <v/>
      </c>
      <c r="R1543" s="29" t="e">
        <f ca="1"/>
        <v>#N/A</v>
      </c>
    </row>
    <row r="1544" spans="1:18" ht="15.75" x14ac:dyDescent="0.25">
      <c r="A1544" s="39" t="str">
        <f t="shared" ca="1" si="187"/>
        <v>valeur 1536</v>
      </c>
      <c r="B1544" s="65">
        <f t="shared" ca="1" si="184"/>
        <v>266</v>
      </c>
      <c r="H1544" s="48">
        <f t="shared" ca="1" si="185"/>
        <v>427</v>
      </c>
      <c r="I1544" s="48" t="str">
        <f t="shared" ca="1" si="191"/>
        <v/>
      </c>
      <c r="J1544" s="53" t="e">
        <f t="shared" ca="1" si="186"/>
        <v>#NUM!</v>
      </c>
      <c r="K1544" s="45">
        <f t="shared" ca="1" si="188"/>
        <v>0</v>
      </c>
      <c r="L1544" s="47"/>
      <c r="P1544" s="35" t="str">
        <f t="shared" ca="1" si="189"/>
        <v/>
      </c>
      <c r="Q1544" s="35" t="str">
        <f t="shared" ca="1" si="190"/>
        <v/>
      </c>
      <c r="R1544" s="29" t="e">
        <f ca="1"/>
        <v>#N/A</v>
      </c>
    </row>
    <row r="1545" spans="1:18" ht="15.75" x14ac:dyDescent="0.25">
      <c r="A1545" s="39" t="str">
        <f t="shared" ca="1" si="187"/>
        <v>valeur 1537</v>
      </c>
      <c r="B1545" s="65">
        <f t="shared" ref="B1545:B1608" ca="1" si="192">RANDBETWEEN(200,500)</f>
        <v>328</v>
      </c>
      <c r="H1545" s="48">
        <f t="shared" ref="H1545:H1608" ca="1" si="193" xml:space="preserve"> IFERROR(     (IF(  $L$6="Décroissant",  (LARGE($B$9:$B$2008, ROW()-8)),IF($L$6="Croissant",(SMALL($B$9:$B$2008, ROW()-8)),""))),"")</f>
        <v>427</v>
      </c>
      <c r="I1545" s="48" t="str">
        <f t="shared" ca="1" si="191"/>
        <v/>
      </c>
      <c r="J1545" s="53" t="e">
        <f t="shared" ref="J1545:J1608" ca="1" si="194">IF(  $L$6="Décroissant",  (LARGE($I$9:$I$2008, ROW()-8)),IF($L$6="Croissant",(SMALL($I$9:$I$2008, ROW()-8)),""))</f>
        <v>#NUM!</v>
      </c>
      <c r="K1545" s="45">
        <f t="shared" ca="1" si="188"/>
        <v>0</v>
      </c>
      <c r="L1545" s="47"/>
      <c r="P1545" s="35" t="str">
        <f t="shared" ca="1" si="189"/>
        <v/>
      </c>
      <c r="Q1545" s="35" t="str">
        <f t="shared" ca="1" si="190"/>
        <v/>
      </c>
      <c r="R1545" s="29" t="e">
        <f ca="1"/>
        <v>#N/A</v>
      </c>
    </row>
    <row r="1546" spans="1:18" ht="15.75" x14ac:dyDescent="0.25">
      <c r="A1546" s="39" t="str">
        <f t="shared" ref="A1546:A1609" ca="1" si="195" xml:space="preserve"> IF(  B1546&lt;&gt;"", ("valeur " &amp;ROW()-8),"")</f>
        <v>valeur 1538</v>
      </c>
      <c r="B1546" s="65">
        <f t="shared" ca="1" si="192"/>
        <v>362</v>
      </c>
      <c r="H1546" s="48">
        <f t="shared" ca="1" si="193"/>
        <v>427</v>
      </c>
      <c r="I1546" s="48" t="str">
        <f t="shared" ca="1" si="191"/>
        <v/>
      </c>
      <c r="J1546" s="53" t="e">
        <f t="shared" ca="1" si="194"/>
        <v>#NUM!</v>
      </c>
      <c r="K1546" s="45">
        <f t="shared" ref="K1546:K1609" ca="1" si="196">COUNTIF($B$9:$B$2008,J1546)</f>
        <v>0</v>
      </c>
      <c r="L1546" s="47"/>
      <c r="P1546" s="35" t="str">
        <f t="shared" ref="P1546:P1609" ca="1" si="197" xml:space="preserve"> IFERROR(   (IF(P1545+$U$9&gt;MAX($B$9:$B$10008),"",$U$9+P1545)),"")</f>
        <v/>
      </c>
      <c r="Q1546" s="35" t="str">
        <f t="shared" ref="Q1546:Q1609" ca="1" si="198" xml:space="preserve"> IFERROR(( IF(  P1546+$U$9-1 &gt;MAX($B$9:$B$10008),"",P1546+$U$9-1)),"")</f>
        <v/>
      </c>
      <c r="R1546" s="29" t="e">
        <f ca="1"/>
        <v>#N/A</v>
      </c>
    </row>
    <row r="1547" spans="1:18" ht="15.75" x14ac:dyDescent="0.25">
      <c r="A1547" s="39" t="str">
        <f t="shared" ca="1" si="195"/>
        <v>valeur 1539</v>
      </c>
      <c r="B1547" s="65">
        <f t="shared" ca="1" si="192"/>
        <v>236</v>
      </c>
      <c r="H1547" s="48">
        <f t="shared" ca="1" si="193"/>
        <v>428</v>
      </c>
      <c r="I1547" s="48">
        <f t="shared" ref="I1547:I1610" ca="1" si="199">IF(H1547&lt;&gt;H1546,H1547,"")</f>
        <v>428</v>
      </c>
      <c r="J1547" s="53" t="e">
        <f t="shared" ca="1" si="194"/>
        <v>#NUM!</v>
      </c>
      <c r="K1547" s="45">
        <f t="shared" ca="1" si="196"/>
        <v>0</v>
      </c>
      <c r="L1547" s="47"/>
      <c r="P1547" s="35" t="str">
        <f t="shared" ca="1" si="197"/>
        <v/>
      </c>
      <c r="Q1547" s="35" t="str">
        <f t="shared" ca="1" si="198"/>
        <v/>
      </c>
      <c r="R1547" s="29" t="e">
        <f ca="1"/>
        <v>#N/A</v>
      </c>
    </row>
    <row r="1548" spans="1:18" ht="15.75" x14ac:dyDescent="0.25">
      <c r="A1548" s="39" t="str">
        <f t="shared" ca="1" si="195"/>
        <v>valeur 1540</v>
      </c>
      <c r="B1548" s="65">
        <f t="shared" ca="1" si="192"/>
        <v>239</v>
      </c>
      <c r="H1548" s="48">
        <f t="shared" ca="1" si="193"/>
        <v>428</v>
      </c>
      <c r="I1548" s="48" t="str">
        <f t="shared" ca="1" si="199"/>
        <v/>
      </c>
      <c r="J1548" s="53" t="e">
        <f t="shared" ca="1" si="194"/>
        <v>#NUM!</v>
      </c>
      <c r="K1548" s="45">
        <f t="shared" ca="1" si="196"/>
        <v>0</v>
      </c>
      <c r="L1548" s="47"/>
      <c r="P1548" s="35" t="str">
        <f t="shared" ca="1" si="197"/>
        <v/>
      </c>
      <c r="Q1548" s="35" t="str">
        <f t="shared" ca="1" si="198"/>
        <v/>
      </c>
      <c r="R1548" s="29" t="e">
        <f ca="1"/>
        <v>#N/A</v>
      </c>
    </row>
    <row r="1549" spans="1:18" ht="15.75" x14ac:dyDescent="0.25">
      <c r="A1549" s="39" t="str">
        <f t="shared" ca="1" si="195"/>
        <v>valeur 1541</v>
      </c>
      <c r="B1549" s="65">
        <f t="shared" ca="1" si="192"/>
        <v>374</v>
      </c>
      <c r="H1549" s="48">
        <f t="shared" ca="1" si="193"/>
        <v>428</v>
      </c>
      <c r="I1549" s="48" t="str">
        <f t="shared" ca="1" si="199"/>
        <v/>
      </c>
      <c r="J1549" s="53" t="e">
        <f t="shared" ca="1" si="194"/>
        <v>#NUM!</v>
      </c>
      <c r="K1549" s="45">
        <f t="shared" ca="1" si="196"/>
        <v>0</v>
      </c>
      <c r="L1549" s="47"/>
      <c r="P1549" s="35" t="str">
        <f t="shared" ca="1" si="197"/>
        <v/>
      </c>
      <c r="Q1549" s="35" t="str">
        <f t="shared" ca="1" si="198"/>
        <v/>
      </c>
      <c r="R1549" s="29" t="e">
        <f ca="1"/>
        <v>#N/A</v>
      </c>
    </row>
    <row r="1550" spans="1:18" ht="15.75" x14ac:dyDescent="0.25">
      <c r="A1550" s="39" t="str">
        <f t="shared" ca="1" si="195"/>
        <v>valeur 1542</v>
      </c>
      <c r="B1550" s="65">
        <f t="shared" ca="1" si="192"/>
        <v>372</v>
      </c>
      <c r="H1550" s="48">
        <f t="shared" ca="1" si="193"/>
        <v>428</v>
      </c>
      <c r="I1550" s="48" t="str">
        <f t="shared" ca="1" si="199"/>
        <v/>
      </c>
      <c r="J1550" s="53" t="e">
        <f t="shared" ca="1" si="194"/>
        <v>#NUM!</v>
      </c>
      <c r="K1550" s="45">
        <f t="shared" ca="1" si="196"/>
        <v>0</v>
      </c>
      <c r="L1550" s="47"/>
      <c r="P1550" s="35" t="str">
        <f t="shared" ca="1" si="197"/>
        <v/>
      </c>
      <c r="Q1550" s="35" t="str">
        <f t="shared" ca="1" si="198"/>
        <v/>
      </c>
      <c r="R1550" s="29" t="e">
        <f ca="1"/>
        <v>#N/A</v>
      </c>
    </row>
    <row r="1551" spans="1:18" ht="15.75" x14ac:dyDescent="0.25">
      <c r="A1551" s="39" t="str">
        <f t="shared" ca="1" si="195"/>
        <v>valeur 1543</v>
      </c>
      <c r="B1551" s="65">
        <f t="shared" ca="1" si="192"/>
        <v>268</v>
      </c>
      <c r="H1551" s="48">
        <f t="shared" ca="1" si="193"/>
        <v>428</v>
      </c>
      <c r="I1551" s="48" t="str">
        <f t="shared" ca="1" si="199"/>
        <v/>
      </c>
      <c r="J1551" s="53" t="e">
        <f t="shared" ca="1" si="194"/>
        <v>#NUM!</v>
      </c>
      <c r="K1551" s="45">
        <f t="shared" ca="1" si="196"/>
        <v>0</v>
      </c>
      <c r="L1551" s="47"/>
      <c r="P1551" s="35" t="str">
        <f t="shared" ca="1" si="197"/>
        <v/>
      </c>
      <c r="Q1551" s="35" t="str">
        <f t="shared" ca="1" si="198"/>
        <v/>
      </c>
      <c r="R1551" s="29" t="e">
        <f ca="1"/>
        <v>#N/A</v>
      </c>
    </row>
    <row r="1552" spans="1:18" ht="15.75" x14ac:dyDescent="0.25">
      <c r="A1552" s="39" t="str">
        <f t="shared" ca="1" si="195"/>
        <v>valeur 1544</v>
      </c>
      <c r="B1552" s="65">
        <f t="shared" ca="1" si="192"/>
        <v>401</v>
      </c>
      <c r="H1552" s="48">
        <f t="shared" ca="1" si="193"/>
        <v>428</v>
      </c>
      <c r="I1552" s="48" t="str">
        <f t="shared" ca="1" si="199"/>
        <v/>
      </c>
      <c r="J1552" s="53" t="e">
        <f t="shared" ca="1" si="194"/>
        <v>#NUM!</v>
      </c>
      <c r="K1552" s="45">
        <f t="shared" ca="1" si="196"/>
        <v>0</v>
      </c>
      <c r="L1552" s="47"/>
      <c r="P1552" s="35" t="str">
        <f t="shared" ca="1" si="197"/>
        <v/>
      </c>
      <c r="Q1552" s="35" t="str">
        <f t="shared" ca="1" si="198"/>
        <v/>
      </c>
      <c r="R1552" s="29" t="e">
        <f ca="1"/>
        <v>#N/A</v>
      </c>
    </row>
    <row r="1553" spans="1:18" ht="15.75" x14ac:dyDescent="0.25">
      <c r="A1553" s="39" t="str">
        <f t="shared" ca="1" si="195"/>
        <v>valeur 1545</v>
      </c>
      <c r="B1553" s="65">
        <f t="shared" ca="1" si="192"/>
        <v>370</v>
      </c>
      <c r="H1553" s="48">
        <f t="shared" ca="1" si="193"/>
        <v>428</v>
      </c>
      <c r="I1553" s="48" t="str">
        <f t="shared" ca="1" si="199"/>
        <v/>
      </c>
      <c r="J1553" s="53" t="e">
        <f t="shared" ca="1" si="194"/>
        <v>#NUM!</v>
      </c>
      <c r="K1553" s="45">
        <f t="shared" ca="1" si="196"/>
        <v>0</v>
      </c>
      <c r="L1553" s="47"/>
      <c r="P1553" s="35" t="str">
        <f t="shared" ca="1" si="197"/>
        <v/>
      </c>
      <c r="Q1553" s="35" t="str">
        <f t="shared" ca="1" si="198"/>
        <v/>
      </c>
      <c r="R1553" s="29" t="e">
        <f ca="1"/>
        <v>#N/A</v>
      </c>
    </row>
    <row r="1554" spans="1:18" ht="15.75" x14ac:dyDescent="0.25">
      <c r="A1554" s="39" t="str">
        <f t="shared" ca="1" si="195"/>
        <v>valeur 1546</v>
      </c>
      <c r="B1554" s="65">
        <f t="shared" ca="1" si="192"/>
        <v>336</v>
      </c>
      <c r="H1554" s="48">
        <f t="shared" ca="1" si="193"/>
        <v>428</v>
      </c>
      <c r="I1554" s="48" t="str">
        <f t="shared" ca="1" si="199"/>
        <v/>
      </c>
      <c r="J1554" s="53" t="e">
        <f t="shared" ca="1" si="194"/>
        <v>#NUM!</v>
      </c>
      <c r="K1554" s="45">
        <f t="shared" ca="1" si="196"/>
        <v>0</v>
      </c>
      <c r="L1554" s="47"/>
      <c r="P1554" s="35" t="str">
        <f t="shared" ca="1" si="197"/>
        <v/>
      </c>
      <c r="Q1554" s="35" t="str">
        <f t="shared" ca="1" si="198"/>
        <v/>
      </c>
      <c r="R1554" s="29" t="e">
        <f ca="1"/>
        <v>#N/A</v>
      </c>
    </row>
    <row r="1555" spans="1:18" ht="15.75" x14ac:dyDescent="0.25">
      <c r="A1555" s="39" t="str">
        <f t="shared" ca="1" si="195"/>
        <v>valeur 1547</v>
      </c>
      <c r="B1555" s="65">
        <f t="shared" ca="1" si="192"/>
        <v>393</v>
      </c>
      <c r="H1555" s="48">
        <f t="shared" ca="1" si="193"/>
        <v>428</v>
      </c>
      <c r="I1555" s="48" t="str">
        <f t="shared" ca="1" si="199"/>
        <v/>
      </c>
      <c r="J1555" s="53" t="e">
        <f t="shared" ca="1" si="194"/>
        <v>#NUM!</v>
      </c>
      <c r="K1555" s="45">
        <f t="shared" ca="1" si="196"/>
        <v>0</v>
      </c>
      <c r="L1555" s="47"/>
      <c r="P1555" s="35" t="str">
        <f t="shared" ca="1" si="197"/>
        <v/>
      </c>
      <c r="Q1555" s="35" t="str">
        <f t="shared" ca="1" si="198"/>
        <v/>
      </c>
      <c r="R1555" s="29" t="e">
        <f ca="1"/>
        <v>#N/A</v>
      </c>
    </row>
    <row r="1556" spans="1:18" ht="15.75" x14ac:dyDescent="0.25">
      <c r="A1556" s="39" t="str">
        <f t="shared" ca="1" si="195"/>
        <v>valeur 1548</v>
      </c>
      <c r="B1556" s="65">
        <f t="shared" ca="1" si="192"/>
        <v>404</v>
      </c>
      <c r="H1556" s="48">
        <f t="shared" ca="1" si="193"/>
        <v>428</v>
      </c>
      <c r="I1556" s="48" t="str">
        <f t="shared" ca="1" si="199"/>
        <v/>
      </c>
      <c r="J1556" s="53" t="e">
        <f t="shared" ca="1" si="194"/>
        <v>#NUM!</v>
      </c>
      <c r="K1556" s="45">
        <f t="shared" ca="1" si="196"/>
        <v>0</v>
      </c>
      <c r="L1556" s="47"/>
      <c r="P1556" s="35" t="str">
        <f t="shared" ca="1" si="197"/>
        <v/>
      </c>
      <c r="Q1556" s="35" t="str">
        <f t="shared" ca="1" si="198"/>
        <v/>
      </c>
      <c r="R1556" s="29" t="e">
        <f ca="1"/>
        <v>#N/A</v>
      </c>
    </row>
    <row r="1557" spans="1:18" ht="15.75" x14ac:dyDescent="0.25">
      <c r="A1557" s="39" t="str">
        <f t="shared" ca="1" si="195"/>
        <v>valeur 1549</v>
      </c>
      <c r="B1557" s="65">
        <f t="shared" ca="1" si="192"/>
        <v>208</v>
      </c>
      <c r="H1557" s="48">
        <f t="shared" ca="1" si="193"/>
        <v>428</v>
      </c>
      <c r="I1557" s="48" t="str">
        <f t="shared" ca="1" si="199"/>
        <v/>
      </c>
      <c r="J1557" s="53" t="e">
        <f t="shared" ca="1" si="194"/>
        <v>#NUM!</v>
      </c>
      <c r="K1557" s="45">
        <f t="shared" ca="1" si="196"/>
        <v>0</v>
      </c>
      <c r="L1557" s="47"/>
      <c r="P1557" s="35" t="str">
        <f t="shared" ca="1" si="197"/>
        <v/>
      </c>
      <c r="Q1557" s="35" t="str">
        <f t="shared" ca="1" si="198"/>
        <v/>
      </c>
      <c r="R1557" s="29" t="e">
        <f ca="1"/>
        <v>#N/A</v>
      </c>
    </row>
    <row r="1558" spans="1:18" ht="15.75" x14ac:dyDescent="0.25">
      <c r="A1558" s="39" t="str">
        <f t="shared" ca="1" si="195"/>
        <v>valeur 1550</v>
      </c>
      <c r="B1558" s="65">
        <f t="shared" ca="1" si="192"/>
        <v>410</v>
      </c>
      <c r="H1558" s="48">
        <f t="shared" ca="1" si="193"/>
        <v>428</v>
      </c>
      <c r="I1558" s="48" t="str">
        <f t="shared" ca="1" si="199"/>
        <v/>
      </c>
      <c r="J1558" s="53" t="e">
        <f t="shared" ca="1" si="194"/>
        <v>#NUM!</v>
      </c>
      <c r="K1558" s="45">
        <f t="shared" ca="1" si="196"/>
        <v>0</v>
      </c>
      <c r="L1558" s="47"/>
      <c r="P1558" s="35" t="str">
        <f t="shared" ca="1" si="197"/>
        <v/>
      </c>
      <c r="Q1558" s="35" t="str">
        <f t="shared" ca="1" si="198"/>
        <v/>
      </c>
      <c r="R1558" s="29" t="e">
        <f ca="1"/>
        <v>#N/A</v>
      </c>
    </row>
    <row r="1559" spans="1:18" ht="15.75" x14ac:dyDescent="0.25">
      <c r="A1559" s="39" t="str">
        <f t="shared" ca="1" si="195"/>
        <v>valeur 1551</v>
      </c>
      <c r="B1559" s="65">
        <f t="shared" ca="1" si="192"/>
        <v>367</v>
      </c>
      <c r="H1559" s="48">
        <f t="shared" ca="1" si="193"/>
        <v>429</v>
      </c>
      <c r="I1559" s="48">
        <f t="shared" ca="1" si="199"/>
        <v>429</v>
      </c>
      <c r="J1559" s="53" t="e">
        <f t="shared" ca="1" si="194"/>
        <v>#NUM!</v>
      </c>
      <c r="K1559" s="45">
        <f t="shared" ca="1" si="196"/>
        <v>0</v>
      </c>
      <c r="L1559" s="47"/>
      <c r="P1559" s="35" t="str">
        <f t="shared" ca="1" si="197"/>
        <v/>
      </c>
      <c r="Q1559" s="35" t="str">
        <f t="shared" ca="1" si="198"/>
        <v/>
      </c>
      <c r="R1559" s="29" t="e">
        <f ca="1"/>
        <v>#N/A</v>
      </c>
    </row>
    <row r="1560" spans="1:18" ht="15.75" x14ac:dyDescent="0.25">
      <c r="A1560" s="39" t="str">
        <f t="shared" ca="1" si="195"/>
        <v>valeur 1552</v>
      </c>
      <c r="B1560" s="65">
        <f t="shared" ca="1" si="192"/>
        <v>286</v>
      </c>
      <c r="H1560" s="48">
        <f t="shared" ca="1" si="193"/>
        <v>429</v>
      </c>
      <c r="I1560" s="48" t="str">
        <f t="shared" ca="1" si="199"/>
        <v/>
      </c>
      <c r="J1560" s="53" t="e">
        <f t="shared" ca="1" si="194"/>
        <v>#NUM!</v>
      </c>
      <c r="K1560" s="45">
        <f t="shared" ca="1" si="196"/>
        <v>0</v>
      </c>
      <c r="L1560" s="47"/>
      <c r="P1560" s="35" t="str">
        <f t="shared" ca="1" si="197"/>
        <v/>
      </c>
      <c r="Q1560" s="35" t="str">
        <f t="shared" ca="1" si="198"/>
        <v/>
      </c>
      <c r="R1560" s="29" t="e">
        <f ca="1"/>
        <v>#N/A</v>
      </c>
    </row>
    <row r="1561" spans="1:18" ht="15.75" x14ac:dyDescent="0.25">
      <c r="A1561" s="39" t="str">
        <f t="shared" ca="1" si="195"/>
        <v>valeur 1553</v>
      </c>
      <c r="B1561" s="65">
        <f t="shared" ca="1" si="192"/>
        <v>373</v>
      </c>
      <c r="H1561" s="48">
        <f t="shared" ca="1" si="193"/>
        <v>429</v>
      </c>
      <c r="I1561" s="48" t="str">
        <f t="shared" ca="1" si="199"/>
        <v/>
      </c>
      <c r="J1561" s="53" t="e">
        <f t="shared" ca="1" si="194"/>
        <v>#NUM!</v>
      </c>
      <c r="K1561" s="45">
        <f t="shared" ca="1" si="196"/>
        <v>0</v>
      </c>
      <c r="L1561" s="47"/>
      <c r="P1561" s="35" t="str">
        <f t="shared" ca="1" si="197"/>
        <v/>
      </c>
      <c r="Q1561" s="35" t="str">
        <f t="shared" ca="1" si="198"/>
        <v/>
      </c>
      <c r="R1561" s="29" t="e">
        <f ca="1"/>
        <v>#N/A</v>
      </c>
    </row>
    <row r="1562" spans="1:18" ht="15.75" x14ac:dyDescent="0.25">
      <c r="A1562" s="39" t="str">
        <f t="shared" ca="1" si="195"/>
        <v>valeur 1554</v>
      </c>
      <c r="B1562" s="65">
        <f t="shared" ca="1" si="192"/>
        <v>372</v>
      </c>
      <c r="H1562" s="48">
        <f t="shared" ca="1" si="193"/>
        <v>429</v>
      </c>
      <c r="I1562" s="48" t="str">
        <f t="shared" ca="1" si="199"/>
        <v/>
      </c>
      <c r="J1562" s="53" t="e">
        <f t="shared" ca="1" si="194"/>
        <v>#NUM!</v>
      </c>
      <c r="K1562" s="45">
        <f t="shared" ca="1" si="196"/>
        <v>0</v>
      </c>
      <c r="L1562" s="47"/>
      <c r="P1562" s="35" t="str">
        <f t="shared" ca="1" si="197"/>
        <v/>
      </c>
      <c r="Q1562" s="35" t="str">
        <f t="shared" ca="1" si="198"/>
        <v/>
      </c>
      <c r="R1562" s="29" t="e">
        <f ca="1"/>
        <v>#N/A</v>
      </c>
    </row>
    <row r="1563" spans="1:18" ht="15.75" x14ac:dyDescent="0.25">
      <c r="A1563" s="39" t="str">
        <f t="shared" ca="1" si="195"/>
        <v>valeur 1555</v>
      </c>
      <c r="B1563" s="65">
        <f t="shared" ca="1" si="192"/>
        <v>392</v>
      </c>
      <c r="H1563" s="48">
        <f t="shared" ca="1" si="193"/>
        <v>429</v>
      </c>
      <c r="I1563" s="48" t="str">
        <f t="shared" ca="1" si="199"/>
        <v/>
      </c>
      <c r="J1563" s="53" t="e">
        <f t="shared" ca="1" si="194"/>
        <v>#NUM!</v>
      </c>
      <c r="K1563" s="45">
        <f t="shared" ca="1" si="196"/>
        <v>0</v>
      </c>
      <c r="L1563" s="47"/>
      <c r="P1563" s="35" t="str">
        <f t="shared" ca="1" si="197"/>
        <v/>
      </c>
      <c r="Q1563" s="35" t="str">
        <f t="shared" ca="1" si="198"/>
        <v/>
      </c>
      <c r="R1563" s="29" t="e">
        <f ca="1"/>
        <v>#N/A</v>
      </c>
    </row>
    <row r="1564" spans="1:18" ht="15.75" x14ac:dyDescent="0.25">
      <c r="A1564" s="39" t="str">
        <f t="shared" ca="1" si="195"/>
        <v>valeur 1556</v>
      </c>
      <c r="B1564" s="65">
        <f t="shared" ca="1" si="192"/>
        <v>365</v>
      </c>
      <c r="H1564" s="48">
        <f t="shared" ca="1" si="193"/>
        <v>429</v>
      </c>
      <c r="I1564" s="48" t="str">
        <f t="shared" ca="1" si="199"/>
        <v/>
      </c>
      <c r="J1564" s="53" t="e">
        <f t="shared" ca="1" si="194"/>
        <v>#NUM!</v>
      </c>
      <c r="K1564" s="45">
        <f t="shared" ca="1" si="196"/>
        <v>0</v>
      </c>
      <c r="L1564" s="47"/>
      <c r="P1564" s="35" t="str">
        <f t="shared" ca="1" si="197"/>
        <v/>
      </c>
      <c r="Q1564" s="35" t="str">
        <f t="shared" ca="1" si="198"/>
        <v/>
      </c>
      <c r="R1564" s="29" t="e">
        <f ca="1"/>
        <v>#N/A</v>
      </c>
    </row>
    <row r="1565" spans="1:18" ht="15.75" x14ac:dyDescent="0.25">
      <c r="A1565" s="39" t="str">
        <f t="shared" ca="1" si="195"/>
        <v>valeur 1557</v>
      </c>
      <c r="B1565" s="65">
        <f t="shared" ca="1" si="192"/>
        <v>205</v>
      </c>
      <c r="H1565" s="48">
        <f t="shared" ca="1" si="193"/>
        <v>429</v>
      </c>
      <c r="I1565" s="48" t="str">
        <f t="shared" ca="1" si="199"/>
        <v/>
      </c>
      <c r="J1565" s="53" t="e">
        <f t="shared" ca="1" si="194"/>
        <v>#NUM!</v>
      </c>
      <c r="K1565" s="45">
        <f t="shared" ca="1" si="196"/>
        <v>0</v>
      </c>
      <c r="L1565" s="47"/>
      <c r="P1565" s="35" t="str">
        <f t="shared" ca="1" si="197"/>
        <v/>
      </c>
      <c r="Q1565" s="35" t="str">
        <f t="shared" ca="1" si="198"/>
        <v/>
      </c>
      <c r="R1565" s="29" t="e">
        <f ca="1"/>
        <v>#N/A</v>
      </c>
    </row>
    <row r="1566" spans="1:18" ht="15.75" x14ac:dyDescent="0.25">
      <c r="A1566" s="39" t="str">
        <f t="shared" ca="1" si="195"/>
        <v>valeur 1558</v>
      </c>
      <c r="B1566" s="65">
        <f t="shared" ca="1" si="192"/>
        <v>346</v>
      </c>
      <c r="H1566" s="48">
        <f t="shared" ca="1" si="193"/>
        <v>429</v>
      </c>
      <c r="I1566" s="48" t="str">
        <f t="shared" ca="1" si="199"/>
        <v/>
      </c>
      <c r="J1566" s="53" t="e">
        <f t="shared" ca="1" si="194"/>
        <v>#NUM!</v>
      </c>
      <c r="K1566" s="45">
        <f t="shared" ca="1" si="196"/>
        <v>0</v>
      </c>
      <c r="L1566" s="47"/>
      <c r="P1566" s="35" t="str">
        <f t="shared" ca="1" si="197"/>
        <v/>
      </c>
      <c r="Q1566" s="35" t="str">
        <f t="shared" ca="1" si="198"/>
        <v/>
      </c>
      <c r="R1566" s="29" t="e">
        <f ca="1"/>
        <v>#N/A</v>
      </c>
    </row>
    <row r="1567" spans="1:18" ht="15.75" x14ac:dyDescent="0.25">
      <c r="A1567" s="39" t="str">
        <f t="shared" ca="1" si="195"/>
        <v>valeur 1559</v>
      </c>
      <c r="B1567" s="65">
        <f t="shared" ca="1" si="192"/>
        <v>329</v>
      </c>
      <c r="H1567" s="48">
        <f t="shared" ca="1" si="193"/>
        <v>430</v>
      </c>
      <c r="I1567" s="48">
        <f t="shared" ca="1" si="199"/>
        <v>430</v>
      </c>
      <c r="J1567" s="53" t="e">
        <f t="shared" ca="1" si="194"/>
        <v>#NUM!</v>
      </c>
      <c r="K1567" s="45">
        <f t="shared" ca="1" si="196"/>
        <v>0</v>
      </c>
      <c r="L1567" s="47"/>
      <c r="P1567" s="35" t="str">
        <f t="shared" ca="1" si="197"/>
        <v/>
      </c>
      <c r="Q1567" s="35" t="str">
        <f t="shared" ca="1" si="198"/>
        <v/>
      </c>
      <c r="R1567" s="29" t="e">
        <f ca="1"/>
        <v>#N/A</v>
      </c>
    </row>
    <row r="1568" spans="1:18" ht="15.75" x14ac:dyDescent="0.25">
      <c r="A1568" s="39" t="str">
        <f t="shared" ca="1" si="195"/>
        <v>valeur 1560</v>
      </c>
      <c r="B1568" s="65">
        <f t="shared" ca="1" si="192"/>
        <v>226</v>
      </c>
      <c r="H1568" s="48">
        <f t="shared" ca="1" si="193"/>
        <v>430</v>
      </c>
      <c r="I1568" s="48" t="str">
        <f t="shared" ca="1" si="199"/>
        <v/>
      </c>
      <c r="J1568" s="53" t="e">
        <f t="shared" ca="1" si="194"/>
        <v>#NUM!</v>
      </c>
      <c r="K1568" s="45">
        <f t="shared" ca="1" si="196"/>
        <v>0</v>
      </c>
      <c r="L1568" s="47"/>
      <c r="P1568" s="35" t="str">
        <f t="shared" ca="1" si="197"/>
        <v/>
      </c>
      <c r="Q1568" s="35" t="str">
        <f t="shared" ca="1" si="198"/>
        <v/>
      </c>
      <c r="R1568" s="29" t="e">
        <f ca="1"/>
        <v>#N/A</v>
      </c>
    </row>
    <row r="1569" spans="1:18" ht="15.75" x14ac:dyDescent="0.25">
      <c r="A1569" s="39" t="str">
        <f t="shared" ca="1" si="195"/>
        <v>valeur 1561</v>
      </c>
      <c r="B1569" s="65">
        <f t="shared" ca="1" si="192"/>
        <v>381</v>
      </c>
      <c r="H1569" s="48">
        <f t="shared" ca="1" si="193"/>
        <v>430</v>
      </c>
      <c r="I1569" s="48" t="str">
        <f t="shared" ca="1" si="199"/>
        <v/>
      </c>
      <c r="J1569" s="53" t="e">
        <f t="shared" ca="1" si="194"/>
        <v>#NUM!</v>
      </c>
      <c r="K1569" s="45">
        <f t="shared" ca="1" si="196"/>
        <v>0</v>
      </c>
      <c r="L1569" s="47"/>
      <c r="P1569" s="35" t="str">
        <f t="shared" ca="1" si="197"/>
        <v/>
      </c>
      <c r="Q1569" s="35" t="str">
        <f t="shared" ca="1" si="198"/>
        <v/>
      </c>
      <c r="R1569" s="29" t="e">
        <f ca="1"/>
        <v>#N/A</v>
      </c>
    </row>
    <row r="1570" spans="1:18" ht="15.75" x14ac:dyDescent="0.25">
      <c r="A1570" s="39" t="str">
        <f t="shared" ca="1" si="195"/>
        <v>valeur 1562</v>
      </c>
      <c r="B1570" s="65">
        <f t="shared" ca="1" si="192"/>
        <v>382</v>
      </c>
      <c r="H1570" s="48">
        <f t="shared" ca="1" si="193"/>
        <v>430</v>
      </c>
      <c r="I1570" s="48" t="str">
        <f t="shared" ca="1" si="199"/>
        <v/>
      </c>
      <c r="J1570" s="53" t="e">
        <f t="shared" ca="1" si="194"/>
        <v>#NUM!</v>
      </c>
      <c r="K1570" s="45">
        <f t="shared" ca="1" si="196"/>
        <v>0</v>
      </c>
      <c r="L1570" s="47"/>
      <c r="P1570" s="35" t="str">
        <f t="shared" ca="1" si="197"/>
        <v/>
      </c>
      <c r="Q1570" s="35" t="str">
        <f t="shared" ca="1" si="198"/>
        <v/>
      </c>
      <c r="R1570" s="29" t="e">
        <f ca="1"/>
        <v>#N/A</v>
      </c>
    </row>
    <row r="1571" spans="1:18" ht="15.75" x14ac:dyDescent="0.25">
      <c r="A1571" s="39" t="str">
        <f t="shared" ca="1" si="195"/>
        <v>valeur 1563</v>
      </c>
      <c r="B1571" s="65">
        <f t="shared" ca="1" si="192"/>
        <v>378</v>
      </c>
      <c r="H1571" s="48">
        <f t="shared" ca="1" si="193"/>
        <v>430</v>
      </c>
      <c r="I1571" s="48" t="str">
        <f t="shared" ca="1" si="199"/>
        <v/>
      </c>
      <c r="J1571" s="53" t="e">
        <f t="shared" ca="1" si="194"/>
        <v>#NUM!</v>
      </c>
      <c r="K1571" s="45">
        <f t="shared" ca="1" si="196"/>
        <v>0</v>
      </c>
      <c r="L1571" s="47"/>
      <c r="P1571" s="35" t="str">
        <f t="shared" ca="1" si="197"/>
        <v/>
      </c>
      <c r="Q1571" s="35" t="str">
        <f t="shared" ca="1" si="198"/>
        <v/>
      </c>
      <c r="R1571" s="29" t="e">
        <f ca="1"/>
        <v>#N/A</v>
      </c>
    </row>
    <row r="1572" spans="1:18" ht="15.75" x14ac:dyDescent="0.25">
      <c r="A1572" s="39" t="str">
        <f t="shared" ca="1" si="195"/>
        <v>valeur 1564</v>
      </c>
      <c r="B1572" s="65">
        <f t="shared" ca="1" si="192"/>
        <v>477</v>
      </c>
      <c r="H1572" s="48">
        <f t="shared" ca="1" si="193"/>
        <v>430</v>
      </c>
      <c r="I1572" s="48" t="str">
        <f t="shared" ca="1" si="199"/>
        <v/>
      </c>
      <c r="J1572" s="53" t="e">
        <f t="shared" ca="1" si="194"/>
        <v>#NUM!</v>
      </c>
      <c r="K1572" s="45">
        <f t="shared" ca="1" si="196"/>
        <v>0</v>
      </c>
      <c r="L1572" s="47"/>
      <c r="P1572" s="35" t="str">
        <f t="shared" ca="1" si="197"/>
        <v/>
      </c>
      <c r="Q1572" s="35" t="str">
        <f t="shared" ca="1" si="198"/>
        <v/>
      </c>
      <c r="R1572" s="29" t="e">
        <f ca="1"/>
        <v>#N/A</v>
      </c>
    </row>
    <row r="1573" spans="1:18" ht="15.75" x14ac:dyDescent="0.25">
      <c r="A1573" s="39" t="str">
        <f t="shared" ca="1" si="195"/>
        <v>valeur 1565</v>
      </c>
      <c r="B1573" s="65">
        <f t="shared" ca="1" si="192"/>
        <v>300</v>
      </c>
      <c r="H1573" s="48">
        <f t="shared" ca="1" si="193"/>
        <v>431</v>
      </c>
      <c r="I1573" s="48">
        <f t="shared" ca="1" si="199"/>
        <v>431</v>
      </c>
      <c r="J1573" s="53" t="e">
        <f t="shared" ca="1" si="194"/>
        <v>#NUM!</v>
      </c>
      <c r="K1573" s="45">
        <f t="shared" ca="1" si="196"/>
        <v>0</v>
      </c>
      <c r="L1573" s="47"/>
      <c r="P1573" s="35" t="str">
        <f t="shared" ca="1" si="197"/>
        <v/>
      </c>
      <c r="Q1573" s="35" t="str">
        <f t="shared" ca="1" si="198"/>
        <v/>
      </c>
      <c r="R1573" s="29" t="e">
        <f ca="1"/>
        <v>#N/A</v>
      </c>
    </row>
    <row r="1574" spans="1:18" ht="15.75" x14ac:dyDescent="0.25">
      <c r="A1574" s="39" t="str">
        <f t="shared" ca="1" si="195"/>
        <v>valeur 1566</v>
      </c>
      <c r="B1574" s="65">
        <f t="shared" ca="1" si="192"/>
        <v>497</v>
      </c>
      <c r="H1574" s="48">
        <f t="shared" ca="1" si="193"/>
        <v>431</v>
      </c>
      <c r="I1574" s="48" t="str">
        <f t="shared" ca="1" si="199"/>
        <v/>
      </c>
      <c r="J1574" s="53" t="e">
        <f t="shared" ca="1" si="194"/>
        <v>#NUM!</v>
      </c>
      <c r="K1574" s="45">
        <f t="shared" ca="1" si="196"/>
        <v>0</v>
      </c>
      <c r="L1574" s="47"/>
      <c r="P1574" s="35" t="str">
        <f t="shared" ca="1" si="197"/>
        <v/>
      </c>
      <c r="Q1574" s="35" t="str">
        <f t="shared" ca="1" si="198"/>
        <v/>
      </c>
      <c r="R1574" s="29" t="e">
        <f ca="1"/>
        <v>#N/A</v>
      </c>
    </row>
    <row r="1575" spans="1:18" ht="15.75" x14ac:dyDescent="0.25">
      <c r="A1575" s="39" t="str">
        <f t="shared" ca="1" si="195"/>
        <v>valeur 1567</v>
      </c>
      <c r="B1575" s="65">
        <f t="shared" ca="1" si="192"/>
        <v>398</v>
      </c>
      <c r="H1575" s="48">
        <f t="shared" ca="1" si="193"/>
        <v>431</v>
      </c>
      <c r="I1575" s="48" t="str">
        <f t="shared" ca="1" si="199"/>
        <v/>
      </c>
      <c r="J1575" s="53" t="e">
        <f t="shared" ca="1" si="194"/>
        <v>#NUM!</v>
      </c>
      <c r="K1575" s="45">
        <f t="shared" ca="1" si="196"/>
        <v>0</v>
      </c>
      <c r="L1575" s="47"/>
      <c r="P1575" s="35" t="str">
        <f t="shared" ca="1" si="197"/>
        <v/>
      </c>
      <c r="Q1575" s="35" t="str">
        <f t="shared" ca="1" si="198"/>
        <v/>
      </c>
      <c r="R1575" s="29" t="e">
        <f ca="1"/>
        <v>#N/A</v>
      </c>
    </row>
    <row r="1576" spans="1:18" ht="15.75" x14ac:dyDescent="0.25">
      <c r="A1576" s="39" t="str">
        <f t="shared" ca="1" si="195"/>
        <v>valeur 1568</v>
      </c>
      <c r="B1576" s="65">
        <f t="shared" ca="1" si="192"/>
        <v>403</v>
      </c>
      <c r="H1576" s="48">
        <f t="shared" ca="1" si="193"/>
        <v>431</v>
      </c>
      <c r="I1576" s="48" t="str">
        <f t="shared" ca="1" si="199"/>
        <v/>
      </c>
      <c r="J1576" s="53" t="e">
        <f t="shared" ca="1" si="194"/>
        <v>#NUM!</v>
      </c>
      <c r="K1576" s="45">
        <f t="shared" ca="1" si="196"/>
        <v>0</v>
      </c>
      <c r="L1576" s="47"/>
      <c r="P1576" s="35" t="str">
        <f t="shared" ca="1" si="197"/>
        <v/>
      </c>
      <c r="Q1576" s="35" t="str">
        <f t="shared" ca="1" si="198"/>
        <v/>
      </c>
      <c r="R1576" s="29" t="e">
        <f ca="1"/>
        <v>#N/A</v>
      </c>
    </row>
    <row r="1577" spans="1:18" ht="15.75" x14ac:dyDescent="0.25">
      <c r="A1577" s="39" t="str">
        <f t="shared" ca="1" si="195"/>
        <v>valeur 1569</v>
      </c>
      <c r="B1577" s="65">
        <f t="shared" ca="1" si="192"/>
        <v>212</v>
      </c>
      <c r="H1577" s="48">
        <f t="shared" ca="1" si="193"/>
        <v>431</v>
      </c>
      <c r="I1577" s="48" t="str">
        <f t="shared" ca="1" si="199"/>
        <v/>
      </c>
      <c r="J1577" s="53" t="e">
        <f t="shared" ca="1" si="194"/>
        <v>#NUM!</v>
      </c>
      <c r="K1577" s="45">
        <f t="shared" ca="1" si="196"/>
        <v>0</v>
      </c>
      <c r="L1577" s="47"/>
      <c r="P1577" s="35" t="str">
        <f t="shared" ca="1" si="197"/>
        <v/>
      </c>
      <c r="Q1577" s="35" t="str">
        <f t="shared" ca="1" si="198"/>
        <v/>
      </c>
      <c r="R1577" s="29" t="e">
        <f ca="1"/>
        <v>#N/A</v>
      </c>
    </row>
    <row r="1578" spans="1:18" ht="15.75" x14ac:dyDescent="0.25">
      <c r="A1578" s="39" t="str">
        <f t="shared" ca="1" si="195"/>
        <v>valeur 1570</v>
      </c>
      <c r="B1578" s="65">
        <f t="shared" ca="1" si="192"/>
        <v>232</v>
      </c>
      <c r="H1578" s="48">
        <f t="shared" ca="1" si="193"/>
        <v>431</v>
      </c>
      <c r="I1578" s="48" t="str">
        <f t="shared" ca="1" si="199"/>
        <v/>
      </c>
      <c r="J1578" s="53" t="e">
        <f t="shared" ca="1" si="194"/>
        <v>#NUM!</v>
      </c>
      <c r="K1578" s="45">
        <f t="shared" ca="1" si="196"/>
        <v>0</v>
      </c>
      <c r="L1578" s="47"/>
      <c r="P1578" s="35" t="str">
        <f t="shared" ca="1" si="197"/>
        <v/>
      </c>
      <c r="Q1578" s="35" t="str">
        <f t="shared" ca="1" si="198"/>
        <v/>
      </c>
      <c r="R1578" s="29" t="e">
        <f ca="1"/>
        <v>#N/A</v>
      </c>
    </row>
    <row r="1579" spans="1:18" ht="15.75" x14ac:dyDescent="0.25">
      <c r="A1579" s="39" t="str">
        <f t="shared" ca="1" si="195"/>
        <v>valeur 1571</v>
      </c>
      <c r="B1579" s="65">
        <f t="shared" ca="1" si="192"/>
        <v>331</v>
      </c>
      <c r="H1579" s="48">
        <f t="shared" ca="1" si="193"/>
        <v>431</v>
      </c>
      <c r="I1579" s="48" t="str">
        <f t="shared" ca="1" si="199"/>
        <v/>
      </c>
      <c r="J1579" s="53" t="e">
        <f t="shared" ca="1" si="194"/>
        <v>#NUM!</v>
      </c>
      <c r="K1579" s="45">
        <f t="shared" ca="1" si="196"/>
        <v>0</v>
      </c>
      <c r="L1579" s="47"/>
      <c r="P1579" s="35" t="str">
        <f t="shared" ca="1" si="197"/>
        <v/>
      </c>
      <c r="Q1579" s="35" t="str">
        <f t="shared" ca="1" si="198"/>
        <v/>
      </c>
      <c r="R1579" s="29" t="e">
        <f ca="1"/>
        <v>#N/A</v>
      </c>
    </row>
    <row r="1580" spans="1:18" ht="15.75" x14ac:dyDescent="0.25">
      <c r="A1580" s="39" t="str">
        <f t="shared" ca="1" si="195"/>
        <v>valeur 1572</v>
      </c>
      <c r="B1580" s="65">
        <f t="shared" ca="1" si="192"/>
        <v>449</v>
      </c>
      <c r="H1580" s="48">
        <f t="shared" ca="1" si="193"/>
        <v>431</v>
      </c>
      <c r="I1580" s="48" t="str">
        <f t="shared" ca="1" si="199"/>
        <v/>
      </c>
      <c r="J1580" s="53" t="e">
        <f t="shared" ca="1" si="194"/>
        <v>#NUM!</v>
      </c>
      <c r="K1580" s="45">
        <f t="shared" ca="1" si="196"/>
        <v>0</v>
      </c>
      <c r="L1580" s="47"/>
      <c r="P1580" s="35" t="str">
        <f t="shared" ca="1" si="197"/>
        <v/>
      </c>
      <c r="Q1580" s="35" t="str">
        <f t="shared" ca="1" si="198"/>
        <v/>
      </c>
      <c r="R1580" s="29" t="e">
        <f ca="1"/>
        <v>#N/A</v>
      </c>
    </row>
    <row r="1581" spans="1:18" ht="15.75" x14ac:dyDescent="0.25">
      <c r="A1581" s="39" t="str">
        <f t="shared" ca="1" si="195"/>
        <v>valeur 1573</v>
      </c>
      <c r="B1581" s="65">
        <f t="shared" ca="1" si="192"/>
        <v>477</v>
      </c>
      <c r="H1581" s="48">
        <f t="shared" ca="1" si="193"/>
        <v>431</v>
      </c>
      <c r="I1581" s="48" t="str">
        <f t="shared" ca="1" si="199"/>
        <v/>
      </c>
      <c r="J1581" s="53" t="e">
        <f t="shared" ca="1" si="194"/>
        <v>#NUM!</v>
      </c>
      <c r="K1581" s="45">
        <f t="shared" ca="1" si="196"/>
        <v>0</v>
      </c>
      <c r="L1581" s="47"/>
      <c r="P1581" s="35" t="str">
        <f t="shared" ca="1" si="197"/>
        <v/>
      </c>
      <c r="Q1581" s="35" t="str">
        <f t="shared" ca="1" si="198"/>
        <v/>
      </c>
      <c r="R1581" s="29" t="e">
        <f ca="1"/>
        <v>#N/A</v>
      </c>
    </row>
    <row r="1582" spans="1:18" ht="15.75" x14ac:dyDescent="0.25">
      <c r="A1582" s="39" t="str">
        <f t="shared" ca="1" si="195"/>
        <v>valeur 1574</v>
      </c>
      <c r="B1582" s="65">
        <f t="shared" ca="1" si="192"/>
        <v>302</v>
      </c>
      <c r="H1582" s="48">
        <f t="shared" ca="1" si="193"/>
        <v>431</v>
      </c>
      <c r="I1582" s="48" t="str">
        <f t="shared" ca="1" si="199"/>
        <v/>
      </c>
      <c r="J1582" s="53" t="e">
        <f t="shared" ca="1" si="194"/>
        <v>#NUM!</v>
      </c>
      <c r="K1582" s="45">
        <f t="shared" ca="1" si="196"/>
        <v>0</v>
      </c>
      <c r="L1582" s="47"/>
      <c r="P1582" s="35" t="str">
        <f t="shared" ca="1" si="197"/>
        <v/>
      </c>
      <c r="Q1582" s="35" t="str">
        <f t="shared" ca="1" si="198"/>
        <v/>
      </c>
      <c r="R1582" s="29" t="e">
        <f ca="1"/>
        <v>#N/A</v>
      </c>
    </row>
    <row r="1583" spans="1:18" ht="15.75" x14ac:dyDescent="0.25">
      <c r="A1583" s="39" t="str">
        <f t="shared" ca="1" si="195"/>
        <v>valeur 1575</v>
      </c>
      <c r="B1583" s="65">
        <f t="shared" ca="1" si="192"/>
        <v>309</v>
      </c>
      <c r="H1583" s="48">
        <f t="shared" ca="1" si="193"/>
        <v>431</v>
      </c>
      <c r="I1583" s="48" t="str">
        <f t="shared" ca="1" si="199"/>
        <v/>
      </c>
      <c r="J1583" s="53" t="e">
        <f t="shared" ca="1" si="194"/>
        <v>#NUM!</v>
      </c>
      <c r="K1583" s="45">
        <f t="shared" ca="1" si="196"/>
        <v>0</v>
      </c>
      <c r="L1583" s="47"/>
      <c r="P1583" s="35" t="str">
        <f t="shared" ca="1" si="197"/>
        <v/>
      </c>
      <c r="Q1583" s="35" t="str">
        <f t="shared" ca="1" si="198"/>
        <v/>
      </c>
      <c r="R1583" s="29" t="e">
        <f ca="1"/>
        <v>#N/A</v>
      </c>
    </row>
    <row r="1584" spans="1:18" ht="15.75" x14ac:dyDescent="0.25">
      <c r="A1584" s="39" t="str">
        <f t="shared" ca="1" si="195"/>
        <v>valeur 1576</v>
      </c>
      <c r="B1584" s="65">
        <f t="shared" ca="1" si="192"/>
        <v>280</v>
      </c>
      <c r="H1584" s="48">
        <f t="shared" ca="1" si="193"/>
        <v>431</v>
      </c>
      <c r="I1584" s="48" t="str">
        <f t="shared" ca="1" si="199"/>
        <v/>
      </c>
      <c r="J1584" s="53" t="e">
        <f t="shared" ca="1" si="194"/>
        <v>#NUM!</v>
      </c>
      <c r="K1584" s="45">
        <f t="shared" ca="1" si="196"/>
        <v>0</v>
      </c>
      <c r="L1584" s="47"/>
      <c r="P1584" s="35" t="str">
        <f t="shared" ca="1" si="197"/>
        <v/>
      </c>
      <c r="Q1584" s="35" t="str">
        <f t="shared" ca="1" si="198"/>
        <v/>
      </c>
      <c r="R1584" s="29" t="e">
        <f ca="1"/>
        <v>#N/A</v>
      </c>
    </row>
    <row r="1585" spans="1:18" ht="15.75" x14ac:dyDescent="0.25">
      <c r="A1585" s="39" t="str">
        <f t="shared" ca="1" si="195"/>
        <v>valeur 1577</v>
      </c>
      <c r="B1585" s="65">
        <f t="shared" ca="1" si="192"/>
        <v>274</v>
      </c>
      <c r="H1585" s="48">
        <f t="shared" ca="1" si="193"/>
        <v>432</v>
      </c>
      <c r="I1585" s="48">
        <f t="shared" ca="1" si="199"/>
        <v>432</v>
      </c>
      <c r="J1585" s="53" t="e">
        <f t="shared" ca="1" si="194"/>
        <v>#NUM!</v>
      </c>
      <c r="K1585" s="45">
        <f t="shared" ca="1" si="196"/>
        <v>0</v>
      </c>
      <c r="L1585" s="47"/>
      <c r="P1585" s="35" t="str">
        <f t="shared" ca="1" si="197"/>
        <v/>
      </c>
      <c r="Q1585" s="35" t="str">
        <f t="shared" ca="1" si="198"/>
        <v/>
      </c>
      <c r="R1585" s="29" t="e">
        <f ca="1"/>
        <v>#N/A</v>
      </c>
    </row>
    <row r="1586" spans="1:18" ht="15.75" x14ac:dyDescent="0.25">
      <c r="A1586" s="39" t="str">
        <f t="shared" ca="1" si="195"/>
        <v>valeur 1578</v>
      </c>
      <c r="B1586" s="65">
        <f t="shared" ca="1" si="192"/>
        <v>252</v>
      </c>
      <c r="H1586" s="48">
        <f t="shared" ca="1" si="193"/>
        <v>432</v>
      </c>
      <c r="I1586" s="48" t="str">
        <f t="shared" ca="1" si="199"/>
        <v/>
      </c>
      <c r="J1586" s="53" t="e">
        <f t="shared" ca="1" si="194"/>
        <v>#NUM!</v>
      </c>
      <c r="K1586" s="45">
        <f t="shared" ca="1" si="196"/>
        <v>0</v>
      </c>
      <c r="L1586" s="47"/>
      <c r="P1586" s="35" t="str">
        <f t="shared" ca="1" si="197"/>
        <v/>
      </c>
      <c r="Q1586" s="35" t="str">
        <f t="shared" ca="1" si="198"/>
        <v/>
      </c>
      <c r="R1586" s="29" t="e">
        <f ca="1"/>
        <v>#N/A</v>
      </c>
    </row>
    <row r="1587" spans="1:18" ht="15.75" x14ac:dyDescent="0.25">
      <c r="A1587" s="39" t="str">
        <f t="shared" ca="1" si="195"/>
        <v>valeur 1579</v>
      </c>
      <c r="B1587" s="65">
        <f t="shared" ca="1" si="192"/>
        <v>413</v>
      </c>
      <c r="H1587" s="48">
        <f t="shared" ca="1" si="193"/>
        <v>432</v>
      </c>
      <c r="I1587" s="48" t="str">
        <f t="shared" ca="1" si="199"/>
        <v/>
      </c>
      <c r="J1587" s="53" t="e">
        <f t="shared" ca="1" si="194"/>
        <v>#NUM!</v>
      </c>
      <c r="K1587" s="45">
        <f t="shared" ca="1" si="196"/>
        <v>0</v>
      </c>
      <c r="L1587" s="47"/>
      <c r="P1587" s="35" t="str">
        <f t="shared" ca="1" si="197"/>
        <v/>
      </c>
      <c r="Q1587" s="35" t="str">
        <f t="shared" ca="1" si="198"/>
        <v/>
      </c>
      <c r="R1587" s="29" t="e">
        <f ca="1"/>
        <v>#N/A</v>
      </c>
    </row>
    <row r="1588" spans="1:18" ht="15.75" x14ac:dyDescent="0.25">
      <c r="A1588" s="39" t="str">
        <f t="shared" ca="1" si="195"/>
        <v>valeur 1580</v>
      </c>
      <c r="B1588" s="65">
        <f t="shared" ca="1" si="192"/>
        <v>273</v>
      </c>
      <c r="H1588" s="48">
        <f t="shared" ca="1" si="193"/>
        <v>432</v>
      </c>
      <c r="I1588" s="48" t="str">
        <f t="shared" ca="1" si="199"/>
        <v/>
      </c>
      <c r="J1588" s="53" t="e">
        <f t="shared" ca="1" si="194"/>
        <v>#NUM!</v>
      </c>
      <c r="K1588" s="45">
        <f t="shared" ca="1" si="196"/>
        <v>0</v>
      </c>
      <c r="L1588" s="47"/>
      <c r="P1588" s="35" t="str">
        <f t="shared" ca="1" si="197"/>
        <v/>
      </c>
      <c r="Q1588" s="35" t="str">
        <f t="shared" ca="1" si="198"/>
        <v/>
      </c>
      <c r="R1588" s="29" t="e">
        <f ca="1"/>
        <v>#N/A</v>
      </c>
    </row>
    <row r="1589" spans="1:18" ht="15.75" x14ac:dyDescent="0.25">
      <c r="A1589" s="39" t="str">
        <f t="shared" ca="1" si="195"/>
        <v>valeur 1581</v>
      </c>
      <c r="B1589" s="65">
        <f t="shared" ca="1" si="192"/>
        <v>231</v>
      </c>
      <c r="H1589" s="48">
        <f t="shared" ca="1" si="193"/>
        <v>432</v>
      </c>
      <c r="I1589" s="48" t="str">
        <f t="shared" ca="1" si="199"/>
        <v/>
      </c>
      <c r="J1589" s="53" t="e">
        <f t="shared" ca="1" si="194"/>
        <v>#NUM!</v>
      </c>
      <c r="K1589" s="45">
        <f t="shared" ca="1" si="196"/>
        <v>0</v>
      </c>
      <c r="L1589" s="47"/>
      <c r="P1589" s="35" t="str">
        <f t="shared" ca="1" si="197"/>
        <v/>
      </c>
      <c r="Q1589" s="35" t="str">
        <f t="shared" ca="1" si="198"/>
        <v/>
      </c>
      <c r="R1589" s="29" t="e">
        <f ca="1"/>
        <v>#N/A</v>
      </c>
    </row>
    <row r="1590" spans="1:18" ht="15.75" x14ac:dyDescent="0.25">
      <c r="A1590" s="39" t="str">
        <f t="shared" ca="1" si="195"/>
        <v>valeur 1582</v>
      </c>
      <c r="B1590" s="65">
        <f t="shared" ca="1" si="192"/>
        <v>288</v>
      </c>
      <c r="H1590" s="48">
        <f t="shared" ca="1" si="193"/>
        <v>432</v>
      </c>
      <c r="I1590" s="48" t="str">
        <f t="shared" ca="1" si="199"/>
        <v/>
      </c>
      <c r="J1590" s="53" t="e">
        <f t="shared" ca="1" si="194"/>
        <v>#NUM!</v>
      </c>
      <c r="K1590" s="45">
        <f t="shared" ca="1" si="196"/>
        <v>0</v>
      </c>
      <c r="L1590" s="47"/>
      <c r="P1590" s="35" t="str">
        <f t="shared" ca="1" si="197"/>
        <v/>
      </c>
      <c r="Q1590" s="35" t="str">
        <f t="shared" ca="1" si="198"/>
        <v/>
      </c>
      <c r="R1590" s="29" t="e">
        <f ca="1"/>
        <v>#N/A</v>
      </c>
    </row>
    <row r="1591" spans="1:18" ht="15.75" x14ac:dyDescent="0.25">
      <c r="A1591" s="39" t="str">
        <f t="shared" ca="1" si="195"/>
        <v>valeur 1583</v>
      </c>
      <c r="B1591" s="65">
        <f t="shared" ca="1" si="192"/>
        <v>244</v>
      </c>
      <c r="H1591" s="48">
        <f t="shared" ca="1" si="193"/>
        <v>432</v>
      </c>
      <c r="I1591" s="48" t="str">
        <f t="shared" ca="1" si="199"/>
        <v/>
      </c>
      <c r="J1591" s="53" t="e">
        <f t="shared" ca="1" si="194"/>
        <v>#NUM!</v>
      </c>
      <c r="K1591" s="45">
        <f t="shared" ca="1" si="196"/>
        <v>0</v>
      </c>
      <c r="L1591" s="47"/>
      <c r="P1591" s="35" t="str">
        <f t="shared" ca="1" si="197"/>
        <v/>
      </c>
      <c r="Q1591" s="35" t="str">
        <f t="shared" ca="1" si="198"/>
        <v/>
      </c>
      <c r="R1591" s="29" t="e">
        <f ca="1"/>
        <v>#N/A</v>
      </c>
    </row>
    <row r="1592" spans="1:18" ht="15.75" x14ac:dyDescent="0.25">
      <c r="A1592" s="39" t="str">
        <f t="shared" ca="1" si="195"/>
        <v>valeur 1584</v>
      </c>
      <c r="B1592" s="65">
        <f t="shared" ca="1" si="192"/>
        <v>351</v>
      </c>
      <c r="H1592" s="48">
        <f t="shared" ca="1" si="193"/>
        <v>432</v>
      </c>
      <c r="I1592" s="48" t="str">
        <f t="shared" ca="1" si="199"/>
        <v/>
      </c>
      <c r="J1592" s="53" t="e">
        <f t="shared" ca="1" si="194"/>
        <v>#NUM!</v>
      </c>
      <c r="K1592" s="45">
        <f t="shared" ca="1" si="196"/>
        <v>0</v>
      </c>
      <c r="L1592" s="47"/>
      <c r="P1592" s="35" t="str">
        <f t="shared" ca="1" si="197"/>
        <v/>
      </c>
      <c r="Q1592" s="35" t="str">
        <f t="shared" ca="1" si="198"/>
        <v/>
      </c>
      <c r="R1592" s="29" t="e">
        <f ca="1"/>
        <v>#N/A</v>
      </c>
    </row>
    <row r="1593" spans="1:18" ht="15.75" x14ac:dyDescent="0.25">
      <c r="A1593" s="39" t="str">
        <f t="shared" ca="1" si="195"/>
        <v>valeur 1585</v>
      </c>
      <c r="B1593" s="65">
        <f t="shared" ca="1" si="192"/>
        <v>238</v>
      </c>
      <c r="H1593" s="48">
        <f t="shared" ca="1" si="193"/>
        <v>433</v>
      </c>
      <c r="I1593" s="48">
        <f t="shared" ca="1" si="199"/>
        <v>433</v>
      </c>
      <c r="J1593" s="53" t="e">
        <f t="shared" ca="1" si="194"/>
        <v>#NUM!</v>
      </c>
      <c r="K1593" s="45">
        <f t="shared" ca="1" si="196"/>
        <v>0</v>
      </c>
      <c r="L1593" s="47"/>
      <c r="P1593" s="35" t="str">
        <f t="shared" ca="1" si="197"/>
        <v/>
      </c>
      <c r="Q1593" s="35" t="str">
        <f t="shared" ca="1" si="198"/>
        <v/>
      </c>
      <c r="R1593" s="29" t="e">
        <f ca="1"/>
        <v>#N/A</v>
      </c>
    </row>
    <row r="1594" spans="1:18" ht="15.75" x14ac:dyDescent="0.25">
      <c r="A1594" s="39" t="str">
        <f t="shared" ca="1" si="195"/>
        <v>valeur 1586</v>
      </c>
      <c r="B1594" s="65">
        <f t="shared" ca="1" si="192"/>
        <v>278</v>
      </c>
      <c r="H1594" s="48">
        <f t="shared" ca="1" si="193"/>
        <v>433</v>
      </c>
      <c r="I1594" s="48" t="str">
        <f t="shared" ca="1" si="199"/>
        <v/>
      </c>
      <c r="J1594" s="53" t="e">
        <f t="shared" ca="1" si="194"/>
        <v>#NUM!</v>
      </c>
      <c r="K1594" s="45">
        <f t="shared" ca="1" si="196"/>
        <v>0</v>
      </c>
      <c r="L1594" s="47"/>
      <c r="P1594" s="35" t="str">
        <f t="shared" ca="1" si="197"/>
        <v/>
      </c>
      <c r="Q1594" s="35" t="str">
        <f t="shared" ca="1" si="198"/>
        <v/>
      </c>
      <c r="R1594" s="29" t="e">
        <f ca="1"/>
        <v>#N/A</v>
      </c>
    </row>
    <row r="1595" spans="1:18" ht="15.75" x14ac:dyDescent="0.25">
      <c r="A1595" s="39" t="str">
        <f t="shared" ca="1" si="195"/>
        <v>valeur 1587</v>
      </c>
      <c r="B1595" s="65">
        <f t="shared" ca="1" si="192"/>
        <v>485</v>
      </c>
      <c r="H1595" s="48">
        <f t="shared" ca="1" si="193"/>
        <v>433</v>
      </c>
      <c r="I1595" s="48" t="str">
        <f t="shared" ca="1" si="199"/>
        <v/>
      </c>
      <c r="J1595" s="53" t="e">
        <f t="shared" ca="1" si="194"/>
        <v>#NUM!</v>
      </c>
      <c r="K1595" s="45">
        <f t="shared" ca="1" si="196"/>
        <v>0</v>
      </c>
      <c r="L1595" s="47"/>
      <c r="P1595" s="35" t="str">
        <f t="shared" ca="1" si="197"/>
        <v/>
      </c>
      <c r="Q1595" s="35" t="str">
        <f t="shared" ca="1" si="198"/>
        <v/>
      </c>
      <c r="R1595" s="29" t="e">
        <f ca="1"/>
        <v>#N/A</v>
      </c>
    </row>
    <row r="1596" spans="1:18" ht="15.75" x14ac:dyDescent="0.25">
      <c r="A1596" s="39" t="str">
        <f t="shared" ca="1" si="195"/>
        <v>valeur 1588</v>
      </c>
      <c r="B1596" s="65">
        <f t="shared" ca="1" si="192"/>
        <v>477</v>
      </c>
      <c r="H1596" s="48">
        <f t="shared" ca="1" si="193"/>
        <v>433</v>
      </c>
      <c r="I1596" s="48" t="str">
        <f t="shared" ca="1" si="199"/>
        <v/>
      </c>
      <c r="J1596" s="53" t="e">
        <f t="shared" ca="1" si="194"/>
        <v>#NUM!</v>
      </c>
      <c r="K1596" s="45">
        <f t="shared" ca="1" si="196"/>
        <v>0</v>
      </c>
      <c r="L1596" s="47"/>
      <c r="P1596" s="35" t="str">
        <f t="shared" ca="1" si="197"/>
        <v/>
      </c>
      <c r="Q1596" s="35" t="str">
        <f t="shared" ca="1" si="198"/>
        <v/>
      </c>
      <c r="R1596" s="29" t="e">
        <f ca="1"/>
        <v>#N/A</v>
      </c>
    </row>
    <row r="1597" spans="1:18" ht="15.75" x14ac:dyDescent="0.25">
      <c r="A1597" s="39" t="str">
        <f t="shared" ca="1" si="195"/>
        <v>valeur 1589</v>
      </c>
      <c r="B1597" s="65">
        <f t="shared" ca="1" si="192"/>
        <v>451</v>
      </c>
      <c r="H1597" s="48">
        <f t="shared" ca="1" si="193"/>
        <v>433</v>
      </c>
      <c r="I1597" s="48" t="str">
        <f t="shared" ca="1" si="199"/>
        <v/>
      </c>
      <c r="J1597" s="53" t="e">
        <f t="shared" ca="1" si="194"/>
        <v>#NUM!</v>
      </c>
      <c r="K1597" s="45">
        <f t="shared" ca="1" si="196"/>
        <v>0</v>
      </c>
      <c r="L1597" s="47"/>
      <c r="P1597" s="35" t="str">
        <f t="shared" ca="1" si="197"/>
        <v/>
      </c>
      <c r="Q1597" s="35" t="str">
        <f t="shared" ca="1" si="198"/>
        <v/>
      </c>
      <c r="R1597" s="29" t="e">
        <f ca="1"/>
        <v>#N/A</v>
      </c>
    </row>
    <row r="1598" spans="1:18" ht="15.75" x14ac:dyDescent="0.25">
      <c r="A1598" s="39" t="str">
        <f t="shared" ca="1" si="195"/>
        <v>valeur 1590</v>
      </c>
      <c r="B1598" s="65">
        <f t="shared" ca="1" si="192"/>
        <v>267</v>
      </c>
      <c r="H1598" s="48">
        <f t="shared" ca="1" si="193"/>
        <v>433</v>
      </c>
      <c r="I1598" s="48" t="str">
        <f t="shared" ca="1" si="199"/>
        <v/>
      </c>
      <c r="J1598" s="53" t="e">
        <f t="shared" ca="1" si="194"/>
        <v>#NUM!</v>
      </c>
      <c r="K1598" s="45">
        <f t="shared" ca="1" si="196"/>
        <v>0</v>
      </c>
      <c r="L1598" s="47"/>
      <c r="P1598" s="35" t="str">
        <f t="shared" ca="1" si="197"/>
        <v/>
      </c>
      <c r="Q1598" s="35" t="str">
        <f t="shared" ca="1" si="198"/>
        <v/>
      </c>
      <c r="R1598" s="29" t="e">
        <f ca="1"/>
        <v>#N/A</v>
      </c>
    </row>
    <row r="1599" spans="1:18" ht="15.75" x14ac:dyDescent="0.25">
      <c r="A1599" s="39" t="str">
        <f t="shared" ca="1" si="195"/>
        <v>valeur 1591</v>
      </c>
      <c r="B1599" s="65">
        <f t="shared" ca="1" si="192"/>
        <v>402</v>
      </c>
      <c r="H1599" s="48">
        <f t="shared" ca="1" si="193"/>
        <v>434</v>
      </c>
      <c r="I1599" s="48">
        <f t="shared" ca="1" si="199"/>
        <v>434</v>
      </c>
      <c r="J1599" s="53" t="e">
        <f t="shared" ca="1" si="194"/>
        <v>#NUM!</v>
      </c>
      <c r="K1599" s="45">
        <f t="shared" ca="1" si="196"/>
        <v>0</v>
      </c>
      <c r="L1599" s="47"/>
      <c r="P1599" s="35" t="str">
        <f t="shared" ca="1" si="197"/>
        <v/>
      </c>
      <c r="Q1599" s="35" t="str">
        <f t="shared" ca="1" si="198"/>
        <v/>
      </c>
      <c r="R1599" s="29" t="e">
        <f ca="1"/>
        <v>#N/A</v>
      </c>
    </row>
    <row r="1600" spans="1:18" ht="15.75" x14ac:dyDescent="0.25">
      <c r="A1600" s="39" t="str">
        <f t="shared" ca="1" si="195"/>
        <v>valeur 1592</v>
      </c>
      <c r="B1600" s="65">
        <f t="shared" ca="1" si="192"/>
        <v>321</v>
      </c>
      <c r="H1600" s="48">
        <f t="shared" ca="1" si="193"/>
        <v>434</v>
      </c>
      <c r="I1600" s="48" t="str">
        <f t="shared" ca="1" si="199"/>
        <v/>
      </c>
      <c r="J1600" s="53" t="e">
        <f t="shared" ca="1" si="194"/>
        <v>#NUM!</v>
      </c>
      <c r="K1600" s="45">
        <f t="shared" ca="1" si="196"/>
        <v>0</v>
      </c>
      <c r="L1600" s="47"/>
      <c r="P1600" s="35" t="str">
        <f t="shared" ca="1" si="197"/>
        <v/>
      </c>
      <c r="Q1600" s="35" t="str">
        <f t="shared" ca="1" si="198"/>
        <v/>
      </c>
      <c r="R1600" s="29" t="e">
        <f ca="1"/>
        <v>#N/A</v>
      </c>
    </row>
    <row r="1601" spans="1:18" ht="15.75" x14ac:dyDescent="0.25">
      <c r="A1601" s="39" t="str">
        <f t="shared" ca="1" si="195"/>
        <v>valeur 1593</v>
      </c>
      <c r="B1601" s="65">
        <f t="shared" ca="1" si="192"/>
        <v>201</v>
      </c>
      <c r="H1601" s="48">
        <f t="shared" ca="1" si="193"/>
        <v>434</v>
      </c>
      <c r="I1601" s="48" t="str">
        <f t="shared" ca="1" si="199"/>
        <v/>
      </c>
      <c r="J1601" s="53" t="e">
        <f t="shared" ca="1" si="194"/>
        <v>#NUM!</v>
      </c>
      <c r="K1601" s="45">
        <f t="shared" ca="1" si="196"/>
        <v>0</v>
      </c>
      <c r="L1601" s="47"/>
      <c r="P1601" s="35" t="str">
        <f t="shared" ca="1" si="197"/>
        <v/>
      </c>
      <c r="Q1601" s="35" t="str">
        <f t="shared" ca="1" si="198"/>
        <v/>
      </c>
      <c r="R1601" s="29" t="e">
        <f ca="1"/>
        <v>#N/A</v>
      </c>
    </row>
    <row r="1602" spans="1:18" ht="15.75" x14ac:dyDescent="0.25">
      <c r="A1602" s="39" t="str">
        <f t="shared" ca="1" si="195"/>
        <v>valeur 1594</v>
      </c>
      <c r="B1602" s="65">
        <f t="shared" ca="1" si="192"/>
        <v>476</v>
      </c>
      <c r="H1602" s="48">
        <f t="shared" ca="1" si="193"/>
        <v>434</v>
      </c>
      <c r="I1602" s="48" t="str">
        <f t="shared" ca="1" si="199"/>
        <v/>
      </c>
      <c r="J1602" s="53" t="e">
        <f t="shared" ca="1" si="194"/>
        <v>#NUM!</v>
      </c>
      <c r="K1602" s="45">
        <f t="shared" ca="1" si="196"/>
        <v>0</v>
      </c>
      <c r="L1602" s="47"/>
      <c r="P1602" s="35" t="str">
        <f t="shared" ca="1" si="197"/>
        <v/>
      </c>
      <c r="Q1602" s="35" t="str">
        <f t="shared" ca="1" si="198"/>
        <v/>
      </c>
      <c r="R1602" s="29" t="e">
        <f ca="1"/>
        <v>#N/A</v>
      </c>
    </row>
    <row r="1603" spans="1:18" ht="15.75" x14ac:dyDescent="0.25">
      <c r="A1603" s="39" t="str">
        <f t="shared" ca="1" si="195"/>
        <v>valeur 1595</v>
      </c>
      <c r="B1603" s="65">
        <f t="shared" ca="1" si="192"/>
        <v>428</v>
      </c>
      <c r="H1603" s="48">
        <f t="shared" ca="1" si="193"/>
        <v>434</v>
      </c>
      <c r="I1603" s="48" t="str">
        <f t="shared" ca="1" si="199"/>
        <v/>
      </c>
      <c r="J1603" s="53" t="e">
        <f t="shared" ca="1" si="194"/>
        <v>#NUM!</v>
      </c>
      <c r="K1603" s="45">
        <f t="shared" ca="1" si="196"/>
        <v>0</v>
      </c>
      <c r="L1603" s="47"/>
      <c r="P1603" s="35" t="str">
        <f t="shared" ca="1" si="197"/>
        <v/>
      </c>
      <c r="Q1603" s="35" t="str">
        <f t="shared" ca="1" si="198"/>
        <v/>
      </c>
      <c r="R1603" s="29" t="e">
        <f ca="1"/>
        <v>#N/A</v>
      </c>
    </row>
    <row r="1604" spans="1:18" ht="15.75" x14ac:dyDescent="0.25">
      <c r="A1604" s="39" t="str">
        <f t="shared" ca="1" si="195"/>
        <v>valeur 1596</v>
      </c>
      <c r="B1604" s="65">
        <f t="shared" ca="1" si="192"/>
        <v>416</v>
      </c>
      <c r="H1604" s="48">
        <f t="shared" ca="1" si="193"/>
        <v>434</v>
      </c>
      <c r="I1604" s="48" t="str">
        <f t="shared" ca="1" si="199"/>
        <v/>
      </c>
      <c r="J1604" s="53" t="e">
        <f t="shared" ca="1" si="194"/>
        <v>#NUM!</v>
      </c>
      <c r="K1604" s="45">
        <f t="shared" ca="1" si="196"/>
        <v>0</v>
      </c>
      <c r="L1604" s="47"/>
      <c r="P1604" s="35" t="str">
        <f t="shared" ca="1" si="197"/>
        <v/>
      </c>
      <c r="Q1604" s="35" t="str">
        <f t="shared" ca="1" si="198"/>
        <v/>
      </c>
      <c r="R1604" s="29" t="e">
        <f ca="1"/>
        <v>#N/A</v>
      </c>
    </row>
    <row r="1605" spans="1:18" ht="15.75" x14ac:dyDescent="0.25">
      <c r="A1605" s="39" t="str">
        <f t="shared" ca="1" si="195"/>
        <v>valeur 1597</v>
      </c>
      <c r="B1605" s="65">
        <f t="shared" ca="1" si="192"/>
        <v>217</v>
      </c>
      <c r="H1605" s="48">
        <f t="shared" ca="1" si="193"/>
        <v>434</v>
      </c>
      <c r="I1605" s="48" t="str">
        <f t="shared" ca="1" si="199"/>
        <v/>
      </c>
      <c r="J1605" s="53" t="e">
        <f t="shared" ca="1" si="194"/>
        <v>#NUM!</v>
      </c>
      <c r="K1605" s="45">
        <f t="shared" ca="1" si="196"/>
        <v>0</v>
      </c>
      <c r="L1605" s="47"/>
      <c r="P1605" s="35" t="str">
        <f t="shared" ca="1" si="197"/>
        <v/>
      </c>
      <c r="Q1605" s="35" t="str">
        <f t="shared" ca="1" si="198"/>
        <v/>
      </c>
      <c r="R1605" s="29" t="e">
        <f ca="1"/>
        <v>#N/A</v>
      </c>
    </row>
    <row r="1606" spans="1:18" ht="15.75" x14ac:dyDescent="0.25">
      <c r="A1606" s="39" t="str">
        <f t="shared" ca="1" si="195"/>
        <v>valeur 1598</v>
      </c>
      <c r="B1606" s="65">
        <f t="shared" ca="1" si="192"/>
        <v>464</v>
      </c>
      <c r="H1606" s="48">
        <f t="shared" ca="1" si="193"/>
        <v>434</v>
      </c>
      <c r="I1606" s="48" t="str">
        <f t="shared" ca="1" si="199"/>
        <v/>
      </c>
      <c r="J1606" s="53" t="e">
        <f t="shared" ca="1" si="194"/>
        <v>#NUM!</v>
      </c>
      <c r="K1606" s="45">
        <f t="shared" ca="1" si="196"/>
        <v>0</v>
      </c>
      <c r="L1606" s="47"/>
      <c r="P1606" s="35" t="str">
        <f t="shared" ca="1" si="197"/>
        <v/>
      </c>
      <c r="Q1606" s="35" t="str">
        <f t="shared" ca="1" si="198"/>
        <v/>
      </c>
      <c r="R1606" s="29" t="e">
        <f ca="1"/>
        <v>#N/A</v>
      </c>
    </row>
    <row r="1607" spans="1:18" ht="15.75" x14ac:dyDescent="0.25">
      <c r="A1607" s="39" t="str">
        <f t="shared" ca="1" si="195"/>
        <v>valeur 1599</v>
      </c>
      <c r="B1607" s="65">
        <f t="shared" ca="1" si="192"/>
        <v>462</v>
      </c>
      <c r="H1607" s="48">
        <f t="shared" ca="1" si="193"/>
        <v>434</v>
      </c>
      <c r="I1607" s="48" t="str">
        <f t="shared" ca="1" si="199"/>
        <v/>
      </c>
      <c r="J1607" s="53" t="e">
        <f t="shared" ca="1" si="194"/>
        <v>#NUM!</v>
      </c>
      <c r="K1607" s="45">
        <f t="shared" ca="1" si="196"/>
        <v>0</v>
      </c>
      <c r="L1607" s="47"/>
      <c r="P1607" s="35" t="str">
        <f t="shared" ca="1" si="197"/>
        <v/>
      </c>
      <c r="Q1607" s="35" t="str">
        <f t="shared" ca="1" si="198"/>
        <v/>
      </c>
      <c r="R1607" s="29" t="e">
        <f ca="1"/>
        <v>#N/A</v>
      </c>
    </row>
    <row r="1608" spans="1:18" ht="15.75" x14ac:dyDescent="0.25">
      <c r="A1608" s="39" t="str">
        <f t="shared" ca="1" si="195"/>
        <v>valeur 1600</v>
      </c>
      <c r="B1608" s="65">
        <f t="shared" ca="1" si="192"/>
        <v>301</v>
      </c>
      <c r="H1608" s="48">
        <f t="shared" ca="1" si="193"/>
        <v>435</v>
      </c>
      <c r="I1608" s="48">
        <f t="shared" ca="1" si="199"/>
        <v>435</v>
      </c>
      <c r="J1608" s="53" t="e">
        <f t="shared" ca="1" si="194"/>
        <v>#NUM!</v>
      </c>
      <c r="K1608" s="45">
        <f t="shared" ca="1" si="196"/>
        <v>0</v>
      </c>
      <c r="L1608" s="47"/>
      <c r="P1608" s="35" t="str">
        <f t="shared" ca="1" si="197"/>
        <v/>
      </c>
      <c r="Q1608" s="35" t="str">
        <f t="shared" ca="1" si="198"/>
        <v/>
      </c>
      <c r="R1608" s="29" t="e">
        <f ca="1"/>
        <v>#N/A</v>
      </c>
    </row>
    <row r="1609" spans="1:18" ht="15.75" x14ac:dyDescent="0.25">
      <c r="A1609" s="39" t="str">
        <f t="shared" ca="1" si="195"/>
        <v>valeur 1601</v>
      </c>
      <c r="B1609" s="65">
        <f t="shared" ref="B1609:B1672" ca="1" si="200">RANDBETWEEN(200,500)</f>
        <v>484</v>
      </c>
      <c r="H1609" s="48">
        <f t="shared" ref="H1609:H1672" ca="1" si="201" xml:space="preserve"> IFERROR(     (IF(  $L$6="Décroissant",  (LARGE($B$9:$B$2008, ROW()-8)),IF($L$6="Croissant",(SMALL($B$9:$B$2008, ROW()-8)),""))),"")</f>
        <v>435</v>
      </c>
      <c r="I1609" s="48" t="str">
        <f t="shared" ca="1" si="199"/>
        <v/>
      </c>
      <c r="J1609" s="53" t="e">
        <f t="shared" ref="J1609:J1672" ca="1" si="202">IF(  $L$6="Décroissant",  (LARGE($I$9:$I$2008, ROW()-8)),IF($L$6="Croissant",(SMALL($I$9:$I$2008, ROW()-8)),""))</f>
        <v>#NUM!</v>
      </c>
      <c r="K1609" s="45">
        <f t="shared" ca="1" si="196"/>
        <v>0</v>
      </c>
      <c r="L1609" s="47"/>
      <c r="P1609" s="35" t="str">
        <f t="shared" ca="1" si="197"/>
        <v/>
      </c>
      <c r="Q1609" s="35" t="str">
        <f t="shared" ca="1" si="198"/>
        <v/>
      </c>
      <c r="R1609" s="29" t="e">
        <f ca="1"/>
        <v>#N/A</v>
      </c>
    </row>
    <row r="1610" spans="1:18" ht="15.75" x14ac:dyDescent="0.25">
      <c r="A1610" s="39" t="str">
        <f t="shared" ref="A1610:A1673" ca="1" si="203" xml:space="preserve"> IF(  B1610&lt;&gt;"", ("valeur " &amp;ROW()-8),"")</f>
        <v>valeur 1602</v>
      </c>
      <c r="B1610" s="65">
        <f t="shared" ca="1" si="200"/>
        <v>402</v>
      </c>
      <c r="H1610" s="48">
        <f t="shared" ca="1" si="201"/>
        <v>436</v>
      </c>
      <c r="I1610" s="48">
        <f t="shared" ca="1" si="199"/>
        <v>436</v>
      </c>
      <c r="J1610" s="53" t="e">
        <f t="shared" ca="1" si="202"/>
        <v>#NUM!</v>
      </c>
      <c r="K1610" s="45">
        <f t="shared" ref="K1610:K1673" ca="1" si="204">COUNTIF($B$9:$B$2008,J1610)</f>
        <v>0</v>
      </c>
      <c r="L1610" s="47"/>
      <c r="P1610" s="35" t="str">
        <f t="shared" ref="P1610:P1673" ca="1" si="205" xml:space="preserve"> IFERROR(   (IF(P1609+$U$9&gt;MAX($B$9:$B$10008),"",$U$9+P1609)),"")</f>
        <v/>
      </c>
      <c r="Q1610" s="35" t="str">
        <f t="shared" ref="Q1610:Q1673" ca="1" si="206" xml:space="preserve"> IFERROR(( IF(  P1610+$U$9-1 &gt;MAX($B$9:$B$10008),"",P1610+$U$9-1)),"")</f>
        <v/>
      </c>
      <c r="R1610" s="29" t="e">
        <f ca="1"/>
        <v>#N/A</v>
      </c>
    </row>
    <row r="1611" spans="1:18" ht="15.75" x14ac:dyDescent="0.25">
      <c r="A1611" s="39" t="str">
        <f t="shared" ca="1" si="203"/>
        <v>valeur 1603</v>
      </c>
      <c r="B1611" s="65">
        <f t="shared" ca="1" si="200"/>
        <v>304</v>
      </c>
      <c r="H1611" s="48">
        <f t="shared" ca="1" si="201"/>
        <v>436</v>
      </c>
      <c r="I1611" s="48" t="str">
        <f t="shared" ref="I1611:I1674" ca="1" si="207">IF(H1611&lt;&gt;H1610,H1611,"")</f>
        <v/>
      </c>
      <c r="J1611" s="53" t="e">
        <f t="shared" ca="1" si="202"/>
        <v>#NUM!</v>
      </c>
      <c r="K1611" s="45">
        <f t="shared" ca="1" si="204"/>
        <v>0</v>
      </c>
      <c r="L1611" s="47"/>
      <c r="P1611" s="35" t="str">
        <f t="shared" ca="1" si="205"/>
        <v/>
      </c>
      <c r="Q1611" s="35" t="str">
        <f t="shared" ca="1" si="206"/>
        <v/>
      </c>
      <c r="R1611" s="29" t="e">
        <f ca="1"/>
        <v>#N/A</v>
      </c>
    </row>
    <row r="1612" spans="1:18" ht="15.75" x14ac:dyDescent="0.25">
      <c r="A1612" s="39" t="str">
        <f t="shared" ca="1" si="203"/>
        <v>valeur 1604</v>
      </c>
      <c r="B1612" s="65">
        <f t="shared" ca="1" si="200"/>
        <v>276</v>
      </c>
      <c r="H1612" s="48">
        <f t="shared" ca="1" si="201"/>
        <v>436</v>
      </c>
      <c r="I1612" s="48" t="str">
        <f t="shared" ca="1" si="207"/>
        <v/>
      </c>
      <c r="J1612" s="53" t="e">
        <f t="shared" ca="1" si="202"/>
        <v>#NUM!</v>
      </c>
      <c r="K1612" s="45">
        <f t="shared" ca="1" si="204"/>
        <v>0</v>
      </c>
      <c r="L1612" s="47"/>
      <c r="P1612" s="35" t="str">
        <f t="shared" ca="1" si="205"/>
        <v/>
      </c>
      <c r="Q1612" s="35" t="str">
        <f t="shared" ca="1" si="206"/>
        <v/>
      </c>
      <c r="R1612" s="29" t="e">
        <f ca="1"/>
        <v>#N/A</v>
      </c>
    </row>
    <row r="1613" spans="1:18" ht="15.75" x14ac:dyDescent="0.25">
      <c r="A1613" s="39" t="str">
        <f t="shared" ca="1" si="203"/>
        <v>valeur 1605</v>
      </c>
      <c r="B1613" s="65">
        <f t="shared" ca="1" si="200"/>
        <v>441</v>
      </c>
      <c r="H1613" s="48">
        <f t="shared" ca="1" si="201"/>
        <v>436</v>
      </c>
      <c r="I1613" s="48" t="str">
        <f t="shared" ca="1" si="207"/>
        <v/>
      </c>
      <c r="J1613" s="53" t="e">
        <f t="shared" ca="1" si="202"/>
        <v>#NUM!</v>
      </c>
      <c r="K1613" s="45">
        <f t="shared" ca="1" si="204"/>
        <v>0</v>
      </c>
      <c r="L1613" s="47"/>
      <c r="P1613" s="35" t="str">
        <f t="shared" ca="1" si="205"/>
        <v/>
      </c>
      <c r="Q1613" s="35" t="str">
        <f t="shared" ca="1" si="206"/>
        <v/>
      </c>
      <c r="R1613" s="29" t="e">
        <f ca="1"/>
        <v>#N/A</v>
      </c>
    </row>
    <row r="1614" spans="1:18" ht="15.75" x14ac:dyDescent="0.25">
      <c r="A1614" s="39" t="str">
        <f t="shared" ca="1" si="203"/>
        <v>valeur 1606</v>
      </c>
      <c r="B1614" s="65">
        <f t="shared" ca="1" si="200"/>
        <v>290</v>
      </c>
      <c r="H1614" s="48">
        <f t="shared" ca="1" si="201"/>
        <v>436</v>
      </c>
      <c r="I1614" s="48" t="str">
        <f t="shared" ca="1" si="207"/>
        <v/>
      </c>
      <c r="J1614" s="53" t="e">
        <f t="shared" ca="1" si="202"/>
        <v>#NUM!</v>
      </c>
      <c r="K1614" s="45">
        <f t="shared" ca="1" si="204"/>
        <v>0</v>
      </c>
      <c r="L1614" s="47"/>
      <c r="P1614" s="35" t="str">
        <f t="shared" ca="1" si="205"/>
        <v/>
      </c>
      <c r="Q1614" s="35" t="str">
        <f t="shared" ca="1" si="206"/>
        <v/>
      </c>
      <c r="R1614" s="29" t="e">
        <f ca="1"/>
        <v>#N/A</v>
      </c>
    </row>
    <row r="1615" spans="1:18" ht="15.75" x14ac:dyDescent="0.25">
      <c r="A1615" s="39" t="str">
        <f t="shared" ca="1" si="203"/>
        <v>valeur 1607</v>
      </c>
      <c r="B1615" s="65">
        <f t="shared" ca="1" si="200"/>
        <v>204</v>
      </c>
      <c r="H1615" s="48">
        <f t="shared" ca="1" si="201"/>
        <v>437</v>
      </c>
      <c r="I1615" s="48">
        <f t="shared" ca="1" si="207"/>
        <v>437</v>
      </c>
      <c r="J1615" s="53" t="e">
        <f t="shared" ca="1" si="202"/>
        <v>#NUM!</v>
      </c>
      <c r="K1615" s="45">
        <f t="shared" ca="1" si="204"/>
        <v>0</v>
      </c>
      <c r="L1615" s="47"/>
      <c r="P1615" s="35" t="str">
        <f t="shared" ca="1" si="205"/>
        <v/>
      </c>
      <c r="Q1615" s="35" t="str">
        <f t="shared" ca="1" si="206"/>
        <v/>
      </c>
      <c r="R1615" s="29" t="e">
        <f ca="1"/>
        <v>#N/A</v>
      </c>
    </row>
    <row r="1616" spans="1:18" ht="15.75" x14ac:dyDescent="0.25">
      <c r="A1616" s="39" t="str">
        <f t="shared" ca="1" si="203"/>
        <v>valeur 1608</v>
      </c>
      <c r="B1616" s="65">
        <f t="shared" ca="1" si="200"/>
        <v>271</v>
      </c>
      <c r="H1616" s="48">
        <f t="shared" ca="1" si="201"/>
        <v>437</v>
      </c>
      <c r="I1616" s="48" t="str">
        <f t="shared" ca="1" si="207"/>
        <v/>
      </c>
      <c r="J1616" s="53" t="e">
        <f t="shared" ca="1" si="202"/>
        <v>#NUM!</v>
      </c>
      <c r="K1616" s="45">
        <f t="shared" ca="1" si="204"/>
        <v>0</v>
      </c>
      <c r="L1616" s="47"/>
      <c r="P1616" s="35" t="str">
        <f t="shared" ca="1" si="205"/>
        <v/>
      </c>
      <c r="Q1616" s="35" t="str">
        <f t="shared" ca="1" si="206"/>
        <v/>
      </c>
      <c r="R1616" s="29" t="e">
        <f ca="1"/>
        <v>#N/A</v>
      </c>
    </row>
    <row r="1617" spans="1:18" ht="15.75" x14ac:dyDescent="0.25">
      <c r="A1617" s="39" t="str">
        <f t="shared" ca="1" si="203"/>
        <v>valeur 1609</v>
      </c>
      <c r="B1617" s="65">
        <f t="shared" ca="1" si="200"/>
        <v>406</v>
      </c>
      <c r="H1617" s="48">
        <f t="shared" ca="1" si="201"/>
        <v>437</v>
      </c>
      <c r="I1617" s="48" t="str">
        <f t="shared" ca="1" si="207"/>
        <v/>
      </c>
      <c r="J1617" s="53" t="e">
        <f t="shared" ca="1" si="202"/>
        <v>#NUM!</v>
      </c>
      <c r="K1617" s="45">
        <f t="shared" ca="1" si="204"/>
        <v>0</v>
      </c>
      <c r="L1617" s="47"/>
      <c r="P1617" s="35" t="str">
        <f t="shared" ca="1" si="205"/>
        <v/>
      </c>
      <c r="Q1617" s="35" t="str">
        <f t="shared" ca="1" si="206"/>
        <v/>
      </c>
      <c r="R1617" s="29" t="e">
        <f ca="1"/>
        <v>#N/A</v>
      </c>
    </row>
    <row r="1618" spans="1:18" ht="15.75" x14ac:dyDescent="0.25">
      <c r="A1618" s="39" t="str">
        <f t="shared" ca="1" si="203"/>
        <v>valeur 1610</v>
      </c>
      <c r="B1618" s="65">
        <f t="shared" ca="1" si="200"/>
        <v>355</v>
      </c>
      <c r="H1618" s="48">
        <f t="shared" ca="1" si="201"/>
        <v>437</v>
      </c>
      <c r="I1618" s="48" t="str">
        <f t="shared" ca="1" si="207"/>
        <v/>
      </c>
      <c r="J1618" s="53" t="e">
        <f t="shared" ca="1" si="202"/>
        <v>#NUM!</v>
      </c>
      <c r="K1618" s="45">
        <f t="shared" ca="1" si="204"/>
        <v>0</v>
      </c>
      <c r="L1618" s="47"/>
      <c r="P1618" s="35" t="str">
        <f t="shared" ca="1" si="205"/>
        <v/>
      </c>
      <c r="Q1618" s="35" t="str">
        <f t="shared" ca="1" si="206"/>
        <v/>
      </c>
      <c r="R1618" s="29" t="e">
        <f ca="1"/>
        <v>#N/A</v>
      </c>
    </row>
    <row r="1619" spans="1:18" ht="15.75" x14ac:dyDescent="0.25">
      <c r="A1619" s="39" t="str">
        <f t="shared" ca="1" si="203"/>
        <v>valeur 1611</v>
      </c>
      <c r="B1619" s="65">
        <f t="shared" ca="1" si="200"/>
        <v>370</v>
      </c>
      <c r="H1619" s="48">
        <f t="shared" ca="1" si="201"/>
        <v>437</v>
      </c>
      <c r="I1619" s="48" t="str">
        <f t="shared" ca="1" si="207"/>
        <v/>
      </c>
      <c r="J1619" s="53" t="e">
        <f t="shared" ca="1" si="202"/>
        <v>#NUM!</v>
      </c>
      <c r="K1619" s="45">
        <f t="shared" ca="1" si="204"/>
        <v>0</v>
      </c>
      <c r="L1619" s="47"/>
      <c r="P1619" s="35" t="str">
        <f t="shared" ca="1" si="205"/>
        <v/>
      </c>
      <c r="Q1619" s="35" t="str">
        <f t="shared" ca="1" si="206"/>
        <v/>
      </c>
      <c r="R1619" s="29" t="e">
        <f ca="1"/>
        <v>#N/A</v>
      </c>
    </row>
    <row r="1620" spans="1:18" ht="15.75" x14ac:dyDescent="0.25">
      <c r="A1620" s="39" t="str">
        <f t="shared" ca="1" si="203"/>
        <v>valeur 1612</v>
      </c>
      <c r="B1620" s="65">
        <f t="shared" ca="1" si="200"/>
        <v>428</v>
      </c>
      <c r="H1620" s="48">
        <f t="shared" ca="1" si="201"/>
        <v>437</v>
      </c>
      <c r="I1620" s="48" t="str">
        <f t="shared" ca="1" si="207"/>
        <v/>
      </c>
      <c r="J1620" s="53" t="e">
        <f t="shared" ca="1" si="202"/>
        <v>#NUM!</v>
      </c>
      <c r="K1620" s="45">
        <f t="shared" ca="1" si="204"/>
        <v>0</v>
      </c>
      <c r="L1620" s="47"/>
      <c r="P1620" s="35" t="str">
        <f t="shared" ca="1" si="205"/>
        <v/>
      </c>
      <c r="Q1620" s="35" t="str">
        <f t="shared" ca="1" si="206"/>
        <v/>
      </c>
      <c r="R1620" s="29" t="e">
        <f ca="1"/>
        <v>#N/A</v>
      </c>
    </row>
    <row r="1621" spans="1:18" ht="15.75" x14ac:dyDescent="0.25">
      <c r="A1621" s="39" t="str">
        <f t="shared" ca="1" si="203"/>
        <v>valeur 1613</v>
      </c>
      <c r="B1621" s="65">
        <f t="shared" ca="1" si="200"/>
        <v>390</v>
      </c>
      <c r="H1621" s="48">
        <f t="shared" ca="1" si="201"/>
        <v>438</v>
      </c>
      <c r="I1621" s="48">
        <f t="shared" ca="1" si="207"/>
        <v>438</v>
      </c>
      <c r="J1621" s="53" t="e">
        <f t="shared" ca="1" si="202"/>
        <v>#NUM!</v>
      </c>
      <c r="K1621" s="45">
        <f t="shared" ca="1" si="204"/>
        <v>0</v>
      </c>
      <c r="L1621" s="47"/>
      <c r="P1621" s="35" t="str">
        <f t="shared" ca="1" si="205"/>
        <v/>
      </c>
      <c r="Q1621" s="35" t="str">
        <f t="shared" ca="1" si="206"/>
        <v/>
      </c>
      <c r="R1621" s="29" t="e">
        <f ca="1"/>
        <v>#N/A</v>
      </c>
    </row>
    <row r="1622" spans="1:18" ht="15.75" x14ac:dyDescent="0.25">
      <c r="A1622" s="39" t="str">
        <f t="shared" ca="1" si="203"/>
        <v>valeur 1614</v>
      </c>
      <c r="B1622" s="65">
        <f t="shared" ca="1" si="200"/>
        <v>399</v>
      </c>
      <c r="H1622" s="48">
        <f t="shared" ca="1" si="201"/>
        <v>438</v>
      </c>
      <c r="I1622" s="48" t="str">
        <f t="shared" ca="1" si="207"/>
        <v/>
      </c>
      <c r="J1622" s="53" t="e">
        <f t="shared" ca="1" si="202"/>
        <v>#NUM!</v>
      </c>
      <c r="K1622" s="45">
        <f t="shared" ca="1" si="204"/>
        <v>0</v>
      </c>
      <c r="L1622" s="47"/>
      <c r="P1622" s="35" t="str">
        <f t="shared" ca="1" si="205"/>
        <v/>
      </c>
      <c r="Q1622" s="35" t="str">
        <f t="shared" ca="1" si="206"/>
        <v/>
      </c>
      <c r="R1622" s="29" t="e">
        <f ca="1"/>
        <v>#N/A</v>
      </c>
    </row>
    <row r="1623" spans="1:18" ht="15.75" x14ac:dyDescent="0.25">
      <c r="A1623" s="39" t="str">
        <f t="shared" ca="1" si="203"/>
        <v>valeur 1615</v>
      </c>
      <c r="B1623" s="65">
        <f t="shared" ca="1" si="200"/>
        <v>282</v>
      </c>
      <c r="H1623" s="48">
        <f t="shared" ca="1" si="201"/>
        <v>438</v>
      </c>
      <c r="I1623" s="48" t="str">
        <f t="shared" ca="1" si="207"/>
        <v/>
      </c>
      <c r="J1623" s="53" t="e">
        <f t="shared" ca="1" si="202"/>
        <v>#NUM!</v>
      </c>
      <c r="K1623" s="45">
        <f t="shared" ca="1" si="204"/>
        <v>0</v>
      </c>
      <c r="L1623" s="47"/>
      <c r="P1623" s="35" t="str">
        <f t="shared" ca="1" si="205"/>
        <v/>
      </c>
      <c r="Q1623" s="35" t="str">
        <f t="shared" ca="1" si="206"/>
        <v/>
      </c>
      <c r="R1623" s="29" t="e">
        <f ca="1"/>
        <v>#N/A</v>
      </c>
    </row>
    <row r="1624" spans="1:18" ht="15.75" x14ac:dyDescent="0.25">
      <c r="A1624" s="39" t="str">
        <f t="shared" ca="1" si="203"/>
        <v>valeur 1616</v>
      </c>
      <c r="B1624" s="65">
        <f t="shared" ca="1" si="200"/>
        <v>464</v>
      </c>
      <c r="H1624" s="48">
        <f t="shared" ca="1" si="201"/>
        <v>438</v>
      </c>
      <c r="I1624" s="48" t="str">
        <f t="shared" ca="1" si="207"/>
        <v/>
      </c>
      <c r="J1624" s="53" t="e">
        <f t="shared" ca="1" si="202"/>
        <v>#NUM!</v>
      </c>
      <c r="K1624" s="45">
        <f t="shared" ca="1" si="204"/>
        <v>0</v>
      </c>
      <c r="L1624" s="47"/>
      <c r="P1624" s="35" t="str">
        <f t="shared" ca="1" si="205"/>
        <v/>
      </c>
      <c r="Q1624" s="35" t="str">
        <f t="shared" ca="1" si="206"/>
        <v/>
      </c>
      <c r="R1624" s="29" t="e">
        <f ca="1"/>
        <v>#N/A</v>
      </c>
    </row>
    <row r="1625" spans="1:18" ht="15.75" x14ac:dyDescent="0.25">
      <c r="A1625" s="39" t="str">
        <f t="shared" ca="1" si="203"/>
        <v>valeur 1617</v>
      </c>
      <c r="B1625" s="65">
        <f t="shared" ca="1" si="200"/>
        <v>381</v>
      </c>
      <c r="H1625" s="48">
        <f t="shared" ca="1" si="201"/>
        <v>438</v>
      </c>
      <c r="I1625" s="48" t="str">
        <f t="shared" ca="1" si="207"/>
        <v/>
      </c>
      <c r="J1625" s="53" t="e">
        <f t="shared" ca="1" si="202"/>
        <v>#NUM!</v>
      </c>
      <c r="K1625" s="45">
        <f t="shared" ca="1" si="204"/>
        <v>0</v>
      </c>
      <c r="L1625" s="47"/>
      <c r="P1625" s="35" t="str">
        <f t="shared" ca="1" si="205"/>
        <v/>
      </c>
      <c r="Q1625" s="35" t="str">
        <f t="shared" ca="1" si="206"/>
        <v/>
      </c>
      <c r="R1625" s="29" t="e">
        <f ca="1"/>
        <v>#N/A</v>
      </c>
    </row>
    <row r="1626" spans="1:18" ht="15.75" x14ac:dyDescent="0.25">
      <c r="A1626" s="39" t="str">
        <f t="shared" ca="1" si="203"/>
        <v>valeur 1618</v>
      </c>
      <c r="B1626" s="65">
        <f t="shared" ca="1" si="200"/>
        <v>209</v>
      </c>
      <c r="H1626" s="48">
        <f t="shared" ca="1" si="201"/>
        <v>438</v>
      </c>
      <c r="I1626" s="48" t="str">
        <f t="shared" ca="1" si="207"/>
        <v/>
      </c>
      <c r="J1626" s="53" t="e">
        <f t="shared" ca="1" si="202"/>
        <v>#NUM!</v>
      </c>
      <c r="K1626" s="45">
        <f t="shared" ca="1" si="204"/>
        <v>0</v>
      </c>
      <c r="L1626" s="47"/>
      <c r="P1626" s="35" t="str">
        <f t="shared" ca="1" si="205"/>
        <v/>
      </c>
      <c r="Q1626" s="35" t="str">
        <f t="shared" ca="1" si="206"/>
        <v/>
      </c>
      <c r="R1626" s="29" t="e">
        <f ca="1"/>
        <v>#N/A</v>
      </c>
    </row>
    <row r="1627" spans="1:18" ht="15.75" x14ac:dyDescent="0.25">
      <c r="A1627" s="39" t="str">
        <f t="shared" ca="1" si="203"/>
        <v>valeur 1619</v>
      </c>
      <c r="B1627" s="65">
        <f t="shared" ca="1" si="200"/>
        <v>250</v>
      </c>
      <c r="H1627" s="48">
        <f t="shared" ca="1" si="201"/>
        <v>439</v>
      </c>
      <c r="I1627" s="48">
        <f t="shared" ca="1" si="207"/>
        <v>439</v>
      </c>
      <c r="J1627" s="53" t="e">
        <f t="shared" ca="1" si="202"/>
        <v>#NUM!</v>
      </c>
      <c r="K1627" s="45">
        <f t="shared" ca="1" si="204"/>
        <v>0</v>
      </c>
      <c r="L1627" s="47"/>
      <c r="P1627" s="35" t="str">
        <f t="shared" ca="1" si="205"/>
        <v/>
      </c>
      <c r="Q1627" s="35" t="str">
        <f t="shared" ca="1" si="206"/>
        <v/>
      </c>
      <c r="R1627" s="29" t="e">
        <f ca="1"/>
        <v>#N/A</v>
      </c>
    </row>
    <row r="1628" spans="1:18" ht="15.75" x14ac:dyDescent="0.25">
      <c r="A1628" s="39" t="str">
        <f t="shared" ca="1" si="203"/>
        <v>valeur 1620</v>
      </c>
      <c r="B1628" s="65">
        <f t="shared" ca="1" si="200"/>
        <v>272</v>
      </c>
      <c r="H1628" s="48">
        <f t="shared" ca="1" si="201"/>
        <v>439</v>
      </c>
      <c r="I1628" s="48" t="str">
        <f t="shared" ca="1" si="207"/>
        <v/>
      </c>
      <c r="J1628" s="53" t="e">
        <f t="shared" ca="1" si="202"/>
        <v>#NUM!</v>
      </c>
      <c r="K1628" s="45">
        <f t="shared" ca="1" si="204"/>
        <v>0</v>
      </c>
      <c r="L1628" s="47"/>
      <c r="P1628" s="35" t="str">
        <f t="shared" ca="1" si="205"/>
        <v/>
      </c>
      <c r="Q1628" s="35" t="str">
        <f t="shared" ca="1" si="206"/>
        <v/>
      </c>
      <c r="R1628" s="29" t="e">
        <f ca="1"/>
        <v>#N/A</v>
      </c>
    </row>
    <row r="1629" spans="1:18" ht="15.75" x14ac:dyDescent="0.25">
      <c r="A1629" s="39" t="str">
        <f t="shared" ca="1" si="203"/>
        <v>valeur 1621</v>
      </c>
      <c r="B1629" s="65">
        <f t="shared" ca="1" si="200"/>
        <v>444</v>
      </c>
      <c r="H1629" s="48">
        <f t="shared" ca="1" si="201"/>
        <v>439</v>
      </c>
      <c r="I1629" s="48" t="str">
        <f t="shared" ca="1" si="207"/>
        <v/>
      </c>
      <c r="J1629" s="53" t="e">
        <f t="shared" ca="1" si="202"/>
        <v>#NUM!</v>
      </c>
      <c r="K1629" s="45">
        <f t="shared" ca="1" si="204"/>
        <v>0</v>
      </c>
      <c r="L1629" s="47"/>
      <c r="P1629" s="35" t="str">
        <f t="shared" ca="1" si="205"/>
        <v/>
      </c>
      <c r="Q1629" s="35" t="str">
        <f t="shared" ca="1" si="206"/>
        <v/>
      </c>
      <c r="R1629" s="29" t="e">
        <f ca="1"/>
        <v>#N/A</v>
      </c>
    </row>
    <row r="1630" spans="1:18" ht="15.75" x14ac:dyDescent="0.25">
      <c r="A1630" s="39" t="str">
        <f t="shared" ca="1" si="203"/>
        <v>valeur 1622</v>
      </c>
      <c r="B1630" s="65">
        <f t="shared" ca="1" si="200"/>
        <v>271</v>
      </c>
      <c r="H1630" s="48">
        <f t="shared" ca="1" si="201"/>
        <v>439</v>
      </c>
      <c r="I1630" s="48" t="str">
        <f t="shared" ca="1" si="207"/>
        <v/>
      </c>
      <c r="J1630" s="53" t="e">
        <f t="shared" ca="1" si="202"/>
        <v>#NUM!</v>
      </c>
      <c r="K1630" s="45">
        <f t="shared" ca="1" si="204"/>
        <v>0</v>
      </c>
      <c r="L1630" s="47"/>
      <c r="P1630" s="35" t="str">
        <f t="shared" ca="1" si="205"/>
        <v/>
      </c>
      <c r="Q1630" s="35" t="str">
        <f t="shared" ca="1" si="206"/>
        <v/>
      </c>
      <c r="R1630" s="29" t="e">
        <f ca="1"/>
        <v>#N/A</v>
      </c>
    </row>
    <row r="1631" spans="1:18" ht="15.75" x14ac:dyDescent="0.25">
      <c r="A1631" s="39" t="str">
        <f t="shared" ca="1" si="203"/>
        <v>valeur 1623</v>
      </c>
      <c r="B1631" s="65">
        <f t="shared" ca="1" si="200"/>
        <v>399</v>
      </c>
      <c r="H1631" s="48">
        <f t="shared" ca="1" si="201"/>
        <v>439</v>
      </c>
      <c r="I1631" s="48" t="str">
        <f t="shared" ca="1" si="207"/>
        <v/>
      </c>
      <c r="J1631" s="53" t="e">
        <f t="shared" ca="1" si="202"/>
        <v>#NUM!</v>
      </c>
      <c r="K1631" s="45">
        <f t="shared" ca="1" si="204"/>
        <v>0</v>
      </c>
      <c r="L1631" s="47"/>
      <c r="P1631" s="35" t="str">
        <f t="shared" ca="1" si="205"/>
        <v/>
      </c>
      <c r="Q1631" s="35" t="str">
        <f t="shared" ca="1" si="206"/>
        <v/>
      </c>
      <c r="R1631" s="29" t="e">
        <f ca="1"/>
        <v>#N/A</v>
      </c>
    </row>
    <row r="1632" spans="1:18" ht="15.75" x14ac:dyDescent="0.25">
      <c r="A1632" s="39" t="str">
        <f t="shared" ca="1" si="203"/>
        <v>valeur 1624</v>
      </c>
      <c r="B1632" s="65">
        <f t="shared" ca="1" si="200"/>
        <v>429</v>
      </c>
      <c r="H1632" s="48">
        <f t="shared" ca="1" si="201"/>
        <v>439</v>
      </c>
      <c r="I1632" s="48" t="str">
        <f t="shared" ca="1" si="207"/>
        <v/>
      </c>
      <c r="J1632" s="53" t="e">
        <f t="shared" ca="1" si="202"/>
        <v>#NUM!</v>
      </c>
      <c r="K1632" s="45">
        <f t="shared" ca="1" si="204"/>
        <v>0</v>
      </c>
      <c r="L1632" s="47"/>
      <c r="P1632" s="35" t="str">
        <f t="shared" ca="1" si="205"/>
        <v/>
      </c>
      <c r="Q1632" s="35" t="str">
        <f t="shared" ca="1" si="206"/>
        <v/>
      </c>
      <c r="R1632" s="29" t="e">
        <f ca="1"/>
        <v>#N/A</v>
      </c>
    </row>
    <row r="1633" spans="1:18" ht="15.75" x14ac:dyDescent="0.25">
      <c r="A1633" s="39" t="str">
        <f t="shared" ca="1" si="203"/>
        <v>valeur 1625</v>
      </c>
      <c r="B1633" s="65">
        <f t="shared" ca="1" si="200"/>
        <v>253</v>
      </c>
      <c r="H1633" s="48">
        <f t="shared" ca="1" si="201"/>
        <v>440</v>
      </c>
      <c r="I1633" s="48">
        <f t="shared" ca="1" si="207"/>
        <v>440</v>
      </c>
      <c r="J1633" s="53" t="e">
        <f t="shared" ca="1" si="202"/>
        <v>#NUM!</v>
      </c>
      <c r="K1633" s="45">
        <f t="shared" ca="1" si="204"/>
        <v>0</v>
      </c>
      <c r="L1633" s="47"/>
      <c r="P1633" s="35" t="str">
        <f t="shared" ca="1" si="205"/>
        <v/>
      </c>
      <c r="Q1633" s="35" t="str">
        <f t="shared" ca="1" si="206"/>
        <v/>
      </c>
      <c r="R1633" s="29" t="e">
        <f ca="1"/>
        <v>#N/A</v>
      </c>
    </row>
    <row r="1634" spans="1:18" ht="15.75" x14ac:dyDescent="0.25">
      <c r="A1634" s="39" t="str">
        <f t="shared" ca="1" si="203"/>
        <v>valeur 1626</v>
      </c>
      <c r="B1634" s="65">
        <f t="shared" ca="1" si="200"/>
        <v>342</v>
      </c>
      <c r="H1634" s="48">
        <f t="shared" ca="1" si="201"/>
        <v>440</v>
      </c>
      <c r="I1634" s="48" t="str">
        <f t="shared" ca="1" si="207"/>
        <v/>
      </c>
      <c r="J1634" s="53" t="e">
        <f t="shared" ca="1" si="202"/>
        <v>#NUM!</v>
      </c>
      <c r="K1634" s="45">
        <f t="shared" ca="1" si="204"/>
        <v>0</v>
      </c>
      <c r="L1634" s="47"/>
      <c r="P1634" s="35" t="str">
        <f t="shared" ca="1" si="205"/>
        <v/>
      </c>
      <c r="Q1634" s="35" t="str">
        <f t="shared" ca="1" si="206"/>
        <v/>
      </c>
      <c r="R1634" s="29" t="e">
        <f ca="1"/>
        <v>#N/A</v>
      </c>
    </row>
    <row r="1635" spans="1:18" ht="15.75" x14ac:dyDescent="0.25">
      <c r="A1635" s="39" t="str">
        <f t="shared" ca="1" si="203"/>
        <v>valeur 1627</v>
      </c>
      <c r="B1635" s="65">
        <f t="shared" ca="1" si="200"/>
        <v>336</v>
      </c>
      <c r="H1635" s="48">
        <f t="shared" ca="1" si="201"/>
        <v>440</v>
      </c>
      <c r="I1635" s="48" t="str">
        <f t="shared" ca="1" si="207"/>
        <v/>
      </c>
      <c r="J1635" s="53" t="e">
        <f t="shared" ca="1" si="202"/>
        <v>#NUM!</v>
      </c>
      <c r="K1635" s="45">
        <f t="shared" ca="1" si="204"/>
        <v>0</v>
      </c>
      <c r="L1635" s="47"/>
      <c r="P1635" s="35" t="str">
        <f t="shared" ca="1" si="205"/>
        <v/>
      </c>
      <c r="Q1635" s="35" t="str">
        <f t="shared" ca="1" si="206"/>
        <v/>
      </c>
      <c r="R1635" s="29" t="e">
        <f ca="1"/>
        <v>#N/A</v>
      </c>
    </row>
    <row r="1636" spans="1:18" ht="15.75" x14ac:dyDescent="0.25">
      <c r="A1636" s="39" t="str">
        <f t="shared" ca="1" si="203"/>
        <v>valeur 1628</v>
      </c>
      <c r="B1636" s="65">
        <f t="shared" ca="1" si="200"/>
        <v>472</v>
      </c>
      <c r="H1636" s="48">
        <f t="shared" ca="1" si="201"/>
        <v>440</v>
      </c>
      <c r="I1636" s="48" t="str">
        <f t="shared" ca="1" si="207"/>
        <v/>
      </c>
      <c r="J1636" s="53" t="e">
        <f t="shared" ca="1" si="202"/>
        <v>#NUM!</v>
      </c>
      <c r="K1636" s="45">
        <f t="shared" ca="1" si="204"/>
        <v>0</v>
      </c>
      <c r="L1636" s="47"/>
      <c r="P1636" s="35" t="str">
        <f t="shared" ca="1" si="205"/>
        <v/>
      </c>
      <c r="Q1636" s="35" t="str">
        <f t="shared" ca="1" si="206"/>
        <v/>
      </c>
      <c r="R1636" s="29" t="e">
        <f ca="1"/>
        <v>#N/A</v>
      </c>
    </row>
    <row r="1637" spans="1:18" ht="15.75" x14ac:dyDescent="0.25">
      <c r="A1637" s="39" t="str">
        <f t="shared" ca="1" si="203"/>
        <v>valeur 1629</v>
      </c>
      <c r="B1637" s="65">
        <f t="shared" ca="1" si="200"/>
        <v>295</v>
      </c>
      <c r="H1637" s="48">
        <f t="shared" ca="1" si="201"/>
        <v>440</v>
      </c>
      <c r="I1637" s="48" t="str">
        <f t="shared" ca="1" si="207"/>
        <v/>
      </c>
      <c r="J1637" s="53" t="e">
        <f t="shared" ca="1" si="202"/>
        <v>#NUM!</v>
      </c>
      <c r="K1637" s="45">
        <f t="shared" ca="1" si="204"/>
        <v>0</v>
      </c>
      <c r="L1637" s="47"/>
      <c r="P1637" s="35" t="str">
        <f t="shared" ca="1" si="205"/>
        <v/>
      </c>
      <c r="Q1637" s="35" t="str">
        <f t="shared" ca="1" si="206"/>
        <v/>
      </c>
      <c r="R1637" s="29" t="e">
        <f ca="1"/>
        <v>#N/A</v>
      </c>
    </row>
    <row r="1638" spans="1:18" ht="15.75" x14ac:dyDescent="0.25">
      <c r="A1638" s="39" t="str">
        <f t="shared" ca="1" si="203"/>
        <v>valeur 1630</v>
      </c>
      <c r="B1638" s="65">
        <f t="shared" ca="1" si="200"/>
        <v>450</v>
      </c>
      <c r="H1638" s="48">
        <f t="shared" ca="1" si="201"/>
        <v>440</v>
      </c>
      <c r="I1638" s="48" t="str">
        <f t="shared" ca="1" si="207"/>
        <v/>
      </c>
      <c r="J1638" s="53" t="e">
        <f t="shared" ca="1" si="202"/>
        <v>#NUM!</v>
      </c>
      <c r="K1638" s="45">
        <f t="shared" ca="1" si="204"/>
        <v>0</v>
      </c>
      <c r="L1638" s="47"/>
      <c r="P1638" s="35" t="str">
        <f t="shared" ca="1" si="205"/>
        <v/>
      </c>
      <c r="Q1638" s="35" t="str">
        <f t="shared" ca="1" si="206"/>
        <v/>
      </c>
      <c r="R1638" s="29" t="e">
        <f ca="1"/>
        <v>#N/A</v>
      </c>
    </row>
    <row r="1639" spans="1:18" ht="15.75" x14ac:dyDescent="0.25">
      <c r="A1639" s="39" t="str">
        <f t="shared" ca="1" si="203"/>
        <v>valeur 1631</v>
      </c>
      <c r="B1639" s="65">
        <f t="shared" ca="1" si="200"/>
        <v>211</v>
      </c>
      <c r="H1639" s="48">
        <f t="shared" ca="1" si="201"/>
        <v>440</v>
      </c>
      <c r="I1639" s="48" t="str">
        <f t="shared" ca="1" si="207"/>
        <v/>
      </c>
      <c r="J1639" s="53" t="e">
        <f t="shared" ca="1" si="202"/>
        <v>#NUM!</v>
      </c>
      <c r="K1639" s="45">
        <f t="shared" ca="1" si="204"/>
        <v>0</v>
      </c>
      <c r="L1639" s="47"/>
      <c r="P1639" s="35" t="str">
        <f t="shared" ca="1" si="205"/>
        <v/>
      </c>
      <c r="Q1639" s="35" t="str">
        <f t="shared" ca="1" si="206"/>
        <v/>
      </c>
      <c r="R1639" s="29" t="e">
        <f ca="1"/>
        <v>#N/A</v>
      </c>
    </row>
    <row r="1640" spans="1:18" ht="15.75" x14ac:dyDescent="0.25">
      <c r="A1640" s="39" t="str">
        <f t="shared" ca="1" si="203"/>
        <v>valeur 1632</v>
      </c>
      <c r="B1640" s="65">
        <f t="shared" ca="1" si="200"/>
        <v>275</v>
      </c>
      <c r="H1640" s="48">
        <f t="shared" ca="1" si="201"/>
        <v>440</v>
      </c>
      <c r="I1640" s="48" t="str">
        <f t="shared" ca="1" si="207"/>
        <v/>
      </c>
      <c r="J1640" s="53" t="e">
        <f t="shared" ca="1" si="202"/>
        <v>#NUM!</v>
      </c>
      <c r="K1640" s="45">
        <f t="shared" ca="1" si="204"/>
        <v>0</v>
      </c>
      <c r="L1640" s="47"/>
      <c r="P1640" s="35" t="str">
        <f t="shared" ca="1" si="205"/>
        <v/>
      </c>
      <c r="Q1640" s="35" t="str">
        <f t="shared" ca="1" si="206"/>
        <v/>
      </c>
      <c r="R1640" s="29" t="e">
        <f ca="1"/>
        <v>#N/A</v>
      </c>
    </row>
    <row r="1641" spans="1:18" ht="15.75" x14ac:dyDescent="0.25">
      <c r="A1641" s="39" t="str">
        <f t="shared" ca="1" si="203"/>
        <v>valeur 1633</v>
      </c>
      <c r="B1641" s="65">
        <f t="shared" ca="1" si="200"/>
        <v>211</v>
      </c>
      <c r="H1641" s="48">
        <f t="shared" ca="1" si="201"/>
        <v>440</v>
      </c>
      <c r="I1641" s="48" t="str">
        <f t="shared" ca="1" si="207"/>
        <v/>
      </c>
      <c r="J1641" s="53" t="e">
        <f t="shared" ca="1" si="202"/>
        <v>#NUM!</v>
      </c>
      <c r="K1641" s="45">
        <f t="shared" ca="1" si="204"/>
        <v>0</v>
      </c>
      <c r="L1641" s="47"/>
      <c r="P1641" s="35" t="str">
        <f t="shared" ca="1" si="205"/>
        <v/>
      </c>
      <c r="Q1641" s="35" t="str">
        <f t="shared" ca="1" si="206"/>
        <v/>
      </c>
      <c r="R1641" s="29" t="e">
        <f ca="1"/>
        <v>#N/A</v>
      </c>
    </row>
    <row r="1642" spans="1:18" ht="15.75" x14ac:dyDescent="0.25">
      <c r="A1642" s="39" t="str">
        <f t="shared" ca="1" si="203"/>
        <v>valeur 1634</v>
      </c>
      <c r="B1642" s="65">
        <f t="shared" ca="1" si="200"/>
        <v>294</v>
      </c>
      <c r="H1642" s="48">
        <f t="shared" ca="1" si="201"/>
        <v>441</v>
      </c>
      <c r="I1642" s="48">
        <f t="shared" ca="1" si="207"/>
        <v>441</v>
      </c>
      <c r="J1642" s="53" t="e">
        <f t="shared" ca="1" si="202"/>
        <v>#NUM!</v>
      </c>
      <c r="K1642" s="45">
        <f t="shared" ca="1" si="204"/>
        <v>0</v>
      </c>
      <c r="L1642" s="47"/>
      <c r="P1642" s="35" t="str">
        <f t="shared" ca="1" si="205"/>
        <v/>
      </c>
      <c r="Q1642" s="35" t="str">
        <f t="shared" ca="1" si="206"/>
        <v/>
      </c>
      <c r="R1642" s="29" t="e">
        <f ca="1"/>
        <v>#N/A</v>
      </c>
    </row>
    <row r="1643" spans="1:18" ht="15.75" x14ac:dyDescent="0.25">
      <c r="A1643" s="39" t="str">
        <f t="shared" ca="1" si="203"/>
        <v>valeur 1635</v>
      </c>
      <c r="B1643" s="65">
        <f t="shared" ca="1" si="200"/>
        <v>427</v>
      </c>
      <c r="H1643" s="48">
        <f t="shared" ca="1" si="201"/>
        <v>441</v>
      </c>
      <c r="I1643" s="48" t="str">
        <f t="shared" ca="1" si="207"/>
        <v/>
      </c>
      <c r="J1643" s="53" t="e">
        <f t="shared" ca="1" si="202"/>
        <v>#NUM!</v>
      </c>
      <c r="K1643" s="45">
        <f t="shared" ca="1" si="204"/>
        <v>0</v>
      </c>
      <c r="L1643" s="47"/>
      <c r="P1643" s="35" t="str">
        <f t="shared" ca="1" si="205"/>
        <v/>
      </c>
      <c r="Q1643" s="35" t="str">
        <f t="shared" ca="1" si="206"/>
        <v/>
      </c>
      <c r="R1643" s="29" t="e">
        <f ca="1"/>
        <v>#N/A</v>
      </c>
    </row>
    <row r="1644" spans="1:18" ht="15.75" x14ac:dyDescent="0.25">
      <c r="A1644" s="39" t="str">
        <f t="shared" ca="1" si="203"/>
        <v>valeur 1636</v>
      </c>
      <c r="B1644" s="65">
        <f t="shared" ca="1" si="200"/>
        <v>310</v>
      </c>
      <c r="H1644" s="48">
        <f t="shared" ca="1" si="201"/>
        <v>441</v>
      </c>
      <c r="I1644" s="48" t="str">
        <f t="shared" ca="1" si="207"/>
        <v/>
      </c>
      <c r="J1644" s="53" t="e">
        <f t="shared" ca="1" si="202"/>
        <v>#NUM!</v>
      </c>
      <c r="K1644" s="45">
        <f t="shared" ca="1" si="204"/>
        <v>0</v>
      </c>
      <c r="L1644" s="47"/>
      <c r="P1644" s="35" t="str">
        <f t="shared" ca="1" si="205"/>
        <v/>
      </c>
      <c r="Q1644" s="35" t="str">
        <f t="shared" ca="1" si="206"/>
        <v/>
      </c>
      <c r="R1644" s="29" t="e">
        <f ca="1"/>
        <v>#N/A</v>
      </c>
    </row>
    <row r="1645" spans="1:18" ht="15.75" x14ac:dyDescent="0.25">
      <c r="A1645" s="39" t="str">
        <f t="shared" ca="1" si="203"/>
        <v>valeur 1637</v>
      </c>
      <c r="B1645" s="65">
        <f t="shared" ca="1" si="200"/>
        <v>491</v>
      </c>
      <c r="H1645" s="48">
        <f t="shared" ca="1" si="201"/>
        <v>441</v>
      </c>
      <c r="I1645" s="48" t="str">
        <f t="shared" ca="1" si="207"/>
        <v/>
      </c>
      <c r="J1645" s="53" t="e">
        <f t="shared" ca="1" si="202"/>
        <v>#NUM!</v>
      </c>
      <c r="K1645" s="45">
        <f t="shared" ca="1" si="204"/>
        <v>0</v>
      </c>
      <c r="L1645" s="47"/>
      <c r="P1645" s="35" t="str">
        <f t="shared" ca="1" si="205"/>
        <v/>
      </c>
      <c r="Q1645" s="35" t="str">
        <f t="shared" ca="1" si="206"/>
        <v/>
      </c>
      <c r="R1645" s="29" t="e">
        <f ca="1"/>
        <v>#N/A</v>
      </c>
    </row>
    <row r="1646" spans="1:18" ht="15.75" x14ac:dyDescent="0.25">
      <c r="A1646" s="39" t="str">
        <f t="shared" ca="1" si="203"/>
        <v>valeur 1638</v>
      </c>
      <c r="B1646" s="65">
        <f t="shared" ca="1" si="200"/>
        <v>484</v>
      </c>
      <c r="H1646" s="48">
        <f t="shared" ca="1" si="201"/>
        <v>441</v>
      </c>
      <c r="I1646" s="48" t="str">
        <f t="shared" ca="1" si="207"/>
        <v/>
      </c>
      <c r="J1646" s="53" t="e">
        <f t="shared" ca="1" si="202"/>
        <v>#NUM!</v>
      </c>
      <c r="K1646" s="45">
        <f t="shared" ca="1" si="204"/>
        <v>0</v>
      </c>
      <c r="L1646" s="47"/>
      <c r="P1646" s="35" t="str">
        <f t="shared" ca="1" si="205"/>
        <v/>
      </c>
      <c r="Q1646" s="35" t="str">
        <f t="shared" ca="1" si="206"/>
        <v/>
      </c>
      <c r="R1646" s="29" t="e">
        <f ca="1"/>
        <v>#N/A</v>
      </c>
    </row>
    <row r="1647" spans="1:18" ht="15.75" x14ac:dyDescent="0.25">
      <c r="A1647" s="39" t="str">
        <f t="shared" ca="1" si="203"/>
        <v>valeur 1639</v>
      </c>
      <c r="B1647" s="65">
        <f t="shared" ca="1" si="200"/>
        <v>355</v>
      </c>
      <c r="H1647" s="48">
        <f t="shared" ca="1" si="201"/>
        <v>442</v>
      </c>
      <c r="I1647" s="48">
        <f t="shared" ca="1" si="207"/>
        <v>442</v>
      </c>
      <c r="J1647" s="53" t="e">
        <f t="shared" ca="1" si="202"/>
        <v>#NUM!</v>
      </c>
      <c r="K1647" s="45">
        <f t="shared" ca="1" si="204"/>
        <v>0</v>
      </c>
      <c r="L1647" s="47"/>
      <c r="P1647" s="35" t="str">
        <f t="shared" ca="1" si="205"/>
        <v/>
      </c>
      <c r="Q1647" s="35" t="str">
        <f t="shared" ca="1" si="206"/>
        <v/>
      </c>
      <c r="R1647" s="29" t="e">
        <f ca="1"/>
        <v>#N/A</v>
      </c>
    </row>
    <row r="1648" spans="1:18" ht="15.75" x14ac:dyDescent="0.25">
      <c r="A1648" s="39" t="str">
        <f t="shared" ca="1" si="203"/>
        <v>valeur 1640</v>
      </c>
      <c r="B1648" s="65">
        <f t="shared" ca="1" si="200"/>
        <v>233</v>
      </c>
      <c r="H1648" s="48">
        <f t="shared" ca="1" si="201"/>
        <v>442</v>
      </c>
      <c r="I1648" s="48" t="str">
        <f t="shared" ca="1" si="207"/>
        <v/>
      </c>
      <c r="J1648" s="53" t="e">
        <f t="shared" ca="1" si="202"/>
        <v>#NUM!</v>
      </c>
      <c r="K1648" s="45">
        <f t="shared" ca="1" si="204"/>
        <v>0</v>
      </c>
      <c r="L1648" s="47"/>
      <c r="P1648" s="35" t="str">
        <f t="shared" ca="1" si="205"/>
        <v/>
      </c>
      <c r="Q1648" s="35" t="str">
        <f t="shared" ca="1" si="206"/>
        <v/>
      </c>
      <c r="R1648" s="29" t="e">
        <f ca="1"/>
        <v>#N/A</v>
      </c>
    </row>
    <row r="1649" spans="1:18" ht="15.75" x14ac:dyDescent="0.25">
      <c r="A1649" s="39" t="str">
        <f t="shared" ca="1" si="203"/>
        <v>valeur 1641</v>
      </c>
      <c r="B1649" s="65">
        <f t="shared" ca="1" si="200"/>
        <v>289</v>
      </c>
      <c r="H1649" s="48">
        <f t="shared" ca="1" si="201"/>
        <v>442</v>
      </c>
      <c r="I1649" s="48" t="str">
        <f t="shared" ca="1" si="207"/>
        <v/>
      </c>
      <c r="J1649" s="53" t="e">
        <f t="shared" ca="1" si="202"/>
        <v>#NUM!</v>
      </c>
      <c r="K1649" s="45">
        <f t="shared" ca="1" si="204"/>
        <v>0</v>
      </c>
      <c r="L1649" s="47"/>
      <c r="P1649" s="35" t="str">
        <f t="shared" ca="1" si="205"/>
        <v/>
      </c>
      <c r="Q1649" s="35" t="str">
        <f t="shared" ca="1" si="206"/>
        <v/>
      </c>
      <c r="R1649" s="29" t="e">
        <f ca="1"/>
        <v>#N/A</v>
      </c>
    </row>
    <row r="1650" spans="1:18" ht="15.75" x14ac:dyDescent="0.25">
      <c r="A1650" s="39" t="str">
        <f t="shared" ca="1" si="203"/>
        <v>valeur 1642</v>
      </c>
      <c r="B1650" s="65">
        <f t="shared" ca="1" si="200"/>
        <v>258</v>
      </c>
      <c r="H1650" s="48">
        <f t="shared" ca="1" si="201"/>
        <v>442</v>
      </c>
      <c r="I1650" s="48" t="str">
        <f t="shared" ca="1" si="207"/>
        <v/>
      </c>
      <c r="J1650" s="53" t="e">
        <f t="shared" ca="1" si="202"/>
        <v>#NUM!</v>
      </c>
      <c r="K1650" s="45">
        <f t="shared" ca="1" si="204"/>
        <v>0</v>
      </c>
      <c r="L1650" s="47"/>
      <c r="P1650" s="35" t="str">
        <f t="shared" ca="1" si="205"/>
        <v/>
      </c>
      <c r="Q1650" s="35" t="str">
        <f t="shared" ca="1" si="206"/>
        <v/>
      </c>
      <c r="R1650" s="29" t="e">
        <f ca="1"/>
        <v>#N/A</v>
      </c>
    </row>
    <row r="1651" spans="1:18" ht="15.75" x14ac:dyDescent="0.25">
      <c r="A1651" s="39" t="str">
        <f t="shared" ca="1" si="203"/>
        <v>valeur 1643</v>
      </c>
      <c r="B1651" s="65">
        <f t="shared" ca="1" si="200"/>
        <v>356</v>
      </c>
      <c r="H1651" s="48">
        <f t="shared" ca="1" si="201"/>
        <v>442</v>
      </c>
      <c r="I1651" s="48" t="str">
        <f t="shared" ca="1" si="207"/>
        <v/>
      </c>
      <c r="J1651" s="53" t="e">
        <f t="shared" ca="1" si="202"/>
        <v>#NUM!</v>
      </c>
      <c r="K1651" s="45">
        <f t="shared" ca="1" si="204"/>
        <v>0</v>
      </c>
      <c r="L1651" s="47"/>
      <c r="P1651" s="35" t="str">
        <f t="shared" ca="1" si="205"/>
        <v/>
      </c>
      <c r="Q1651" s="35" t="str">
        <f t="shared" ca="1" si="206"/>
        <v/>
      </c>
      <c r="R1651" s="29" t="e">
        <f ca="1"/>
        <v>#N/A</v>
      </c>
    </row>
    <row r="1652" spans="1:18" ht="15.75" x14ac:dyDescent="0.25">
      <c r="A1652" s="39" t="str">
        <f t="shared" ca="1" si="203"/>
        <v>valeur 1644</v>
      </c>
      <c r="B1652" s="65">
        <f t="shared" ca="1" si="200"/>
        <v>367</v>
      </c>
      <c r="H1652" s="48">
        <f t="shared" ca="1" si="201"/>
        <v>442</v>
      </c>
      <c r="I1652" s="48" t="str">
        <f t="shared" ca="1" si="207"/>
        <v/>
      </c>
      <c r="J1652" s="53" t="e">
        <f t="shared" ca="1" si="202"/>
        <v>#NUM!</v>
      </c>
      <c r="K1652" s="45">
        <f t="shared" ca="1" si="204"/>
        <v>0</v>
      </c>
      <c r="L1652" s="47"/>
      <c r="P1652" s="35" t="str">
        <f t="shared" ca="1" si="205"/>
        <v/>
      </c>
      <c r="Q1652" s="35" t="str">
        <f t="shared" ca="1" si="206"/>
        <v/>
      </c>
      <c r="R1652" s="29" t="e">
        <f ca="1"/>
        <v>#N/A</v>
      </c>
    </row>
    <row r="1653" spans="1:18" ht="15.75" x14ac:dyDescent="0.25">
      <c r="A1653" s="39" t="str">
        <f t="shared" ca="1" si="203"/>
        <v>valeur 1645</v>
      </c>
      <c r="B1653" s="65">
        <f t="shared" ca="1" si="200"/>
        <v>472</v>
      </c>
      <c r="H1653" s="48">
        <f t="shared" ca="1" si="201"/>
        <v>443</v>
      </c>
      <c r="I1653" s="48">
        <f t="shared" ca="1" si="207"/>
        <v>443</v>
      </c>
      <c r="J1653" s="53" t="e">
        <f t="shared" ca="1" si="202"/>
        <v>#NUM!</v>
      </c>
      <c r="K1653" s="45">
        <f t="shared" ca="1" si="204"/>
        <v>0</v>
      </c>
      <c r="L1653" s="47"/>
      <c r="P1653" s="35" t="str">
        <f t="shared" ca="1" si="205"/>
        <v/>
      </c>
      <c r="Q1653" s="35" t="str">
        <f t="shared" ca="1" si="206"/>
        <v/>
      </c>
      <c r="R1653" s="29" t="e">
        <f ca="1"/>
        <v>#N/A</v>
      </c>
    </row>
    <row r="1654" spans="1:18" ht="15.75" x14ac:dyDescent="0.25">
      <c r="A1654" s="39" t="str">
        <f t="shared" ca="1" si="203"/>
        <v>valeur 1646</v>
      </c>
      <c r="B1654" s="65">
        <f t="shared" ca="1" si="200"/>
        <v>288</v>
      </c>
      <c r="H1654" s="48">
        <f t="shared" ca="1" si="201"/>
        <v>443</v>
      </c>
      <c r="I1654" s="48" t="str">
        <f t="shared" ca="1" si="207"/>
        <v/>
      </c>
      <c r="J1654" s="53" t="e">
        <f t="shared" ca="1" si="202"/>
        <v>#NUM!</v>
      </c>
      <c r="K1654" s="45">
        <f t="shared" ca="1" si="204"/>
        <v>0</v>
      </c>
      <c r="L1654" s="47"/>
      <c r="P1654" s="35" t="str">
        <f t="shared" ca="1" si="205"/>
        <v/>
      </c>
      <c r="Q1654" s="35" t="str">
        <f t="shared" ca="1" si="206"/>
        <v/>
      </c>
      <c r="R1654" s="29" t="e">
        <f ca="1"/>
        <v>#N/A</v>
      </c>
    </row>
    <row r="1655" spans="1:18" ht="15.75" x14ac:dyDescent="0.25">
      <c r="A1655" s="39" t="str">
        <f t="shared" ca="1" si="203"/>
        <v>valeur 1647</v>
      </c>
      <c r="B1655" s="65">
        <f t="shared" ca="1" si="200"/>
        <v>321</v>
      </c>
      <c r="H1655" s="48">
        <f t="shared" ca="1" si="201"/>
        <v>443</v>
      </c>
      <c r="I1655" s="48" t="str">
        <f t="shared" ca="1" si="207"/>
        <v/>
      </c>
      <c r="J1655" s="53" t="e">
        <f t="shared" ca="1" si="202"/>
        <v>#NUM!</v>
      </c>
      <c r="K1655" s="45">
        <f t="shared" ca="1" si="204"/>
        <v>0</v>
      </c>
      <c r="L1655" s="47"/>
      <c r="P1655" s="35" t="str">
        <f t="shared" ca="1" si="205"/>
        <v/>
      </c>
      <c r="Q1655" s="35" t="str">
        <f t="shared" ca="1" si="206"/>
        <v/>
      </c>
      <c r="R1655" s="29" t="e">
        <f ca="1"/>
        <v>#N/A</v>
      </c>
    </row>
    <row r="1656" spans="1:18" ht="15.75" x14ac:dyDescent="0.25">
      <c r="A1656" s="39" t="str">
        <f t="shared" ca="1" si="203"/>
        <v>valeur 1648</v>
      </c>
      <c r="B1656" s="65">
        <f t="shared" ca="1" si="200"/>
        <v>414</v>
      </c>
      <c r="H1656" s="48">
        <f t="shared" ca="1" si="201"/>
        <v>443</v>
      </c>
      <c r="I1656" s="48" t="str">
        <f t="shared" ca="1" si="207"/>
        <v/>
      </c>
      <c r="J1656" s="53" t="e">
        <f t="shared" ca="1" si="202"/>
        <v>#NUM!</v>
      </c>
      <c r="K1656" s="45">
        <f t="shared" ca="1" si="204"/>
        <v>0</v>
      </c>
      <c r="L1656" s="47"/>
      <c r="P1656" s="35" t="str">
        <f t="shared" ca="1" si="205"/>
        <v/>
      </c>
      <c r="Q1656" s="35" t="str">
        <f t="shared" ca="1" si="206"/>
        <v/>
      </c>
      <c r="R1656" s="29" t="e">
        <f ca="1"/>
        <v>#N/A</v>
      </c>
    </row>
    <row r="1657" spans="1:18" ht="15.75" x14ac:dyDescent="0.25">
      <c r="A1657" s="39" t="str">
        <f t="shared" ca="1" si="203"/>
        <v>valeur 1649</v>
      </c>
      <c r="B1657" s="65">
        <f t="shared" ca="1" si="200"/>
        <v>217</v>
      </c>
      <c r="H1657" s="48">
        <f t="shared" ca="1" si="201"/>
        <v>443</v>
      </c>
      <c r="I1657" s="48" t="str">
        <f t="shared" ca="1" si="207"/>
        <v/>
      </c>
      <c r="J1657" s="53" t="e">
        <f t="shared" ca="1" si="202"/>
        <v>#NUM!</v>
      </c>
      <c r="K1657" s="45">
        <f t="shared" ca="1" si="204"/>
        <v>0</v>
      </c>
      <c r="L1657" s="47"/>
      <c r="P1657" s="35" t="str">
        <f t="shared" ca="1" si="205"/>
        <v/>
      </c>
      <c r="Q1657" s="35" t="str">
        <f t="shared" ca="1" si="206"/>
        <v/>
      </c>
      <c r="R1657" s="29" t="e">
        <f ca="1"/>
        <v>#N/A</v>
      </c>
    </row>
    <row r="1658" spans="1:18" ht="15.75" x14ac:dyDescent="0.25">
      <c r="A1658" s="39" t="str">
        <f t="shared" ca="1" si="203"/>
        <v>valeur 1650</v>
      </c>
      <c r="B1658" s="65">
        <f t="shared" ca="1" si="200"/>
        <v>420</v>
      </c>
      <c r="H1658" s="48">
        <f t="shared" ca="1" si="201"/>
        <v>444</v>
      </c>
      <c r="I1658" s="48">
        <f t="shared" ca="1" si="207"/>
        <v>444</v>
      </c>
      <c r="J1658" s="53" t="e">
        <f t="shared" ca="1" si="202"/>
        <v>#NUM!</v>
      </c>
      <c r="K1658" s="45">
        <f t="shared" ca="1" si="204"/>
        <v>0</v>
      </c>
      <c r="L1658" s="47"/>
      <c r="P1658" s="35" t="str">
        <f t="shared" ca="1" si="205"/>
        <v/>
      </c>
      <c r="Q1658" s="35" t="str">
        <f t="shared" ca="1" si="206"/>
        <v/>
      </c>
      <c r="R1658" s="29" t="e">
        <f ca="1"/>
        <v>#N/A</v>
      </c>
    </row>
    <row r="1659" spans="1:18" ht="15.75" x14ac:dyDescent="0.25">
      <c r="A1659" s="39" t="str">
        <f t="shared" ca="1" si="203"/>
        <v>valeur 1651</v>
      </c>
      <c r="B1659" s="65">
        <f t="shared" ca="1" si="200"/>
        <v>301</v>
      </c>
      <c r="H1659" s="48">
        <f t="shared" ca="1" si="201"/>
        <v>444</v>
      </c>
      <c r="I1659" s="48" t="str">
        <f t="shared" ca="1" si="207"/>
        <v/>
      </c>
      <c r="J1659" s="53" t="e">
        <f t="shared" ca="1" si="202"/>
        <v>#NUM!</v>
      </c>
      <c r="K1659" s="45">
        <f t="shared" ca="1" si="204"/>
        <v>0</v>
      </c>
      <c r="L1659" s="47"/>
      <c r="P1659" s="35" t="str">
        <f t="shared" ca="1" si="205"/>
        <v/>
      </c>
      <c r="Q1659" s="35" t="str">
        <f t="shared" ca="1" si="206"/>
        <v/>
      </c>
      <c r="R1659" s="29" t="e">
        <f ca="1"/>
        <v>#N/A</v>
      </c>
    </row>
    <row r="1660" spans="1:18" ht="15.75" x14ac:dyDescent="0.25">
      <c r="A1660" s="39" t="str">
        <f t="shared" ca="1" si="203"/>
        <v>valeur 1652</v>
      </c>
      <c r="B1660" s="65">
        <f t="shared" ca="1" si="200"/>
        <v>365</v>
      </c>
      <c r="H1660" s="48">
        <f t="shared" ca="1" si="201"/>
        <v>444</v>
      </c>
      <c r="I1660" s="48" t="str">
        <f t="shared" ca="1" si="207"/>
        <v/>
      </c>
      <c r="J1660" s="53" t="e">
        <f t="shared" ca="1" si="202"/>
        <v>#NUM!</v>
      </c>
      <c r="K1660" s="45">
        <f t="shared" ca="1" si="204"/>
        <v>0</v>
      </c>
      <c r="L1660" s="47"/>
      <c r="P1660" s="35" t="str">
        <f t="shared" ca="1" si="205"/>
        <v/>
      </c>
      <c r="Q1660" s="35" t="str">
        <f t="shared" ca="1" si="206"/>
        <v/>
      </c>
      <c r="R1660" s="29" t="e">
        <f ca="1"/>
        <v>#N/A</v>
      </c>
    </row>
    <row r="1661" spans="1:18" ht="15.75" x14ac:dyDescent="0.25">
      <c r="A1661" s="39" t="str">
        <f t="shared" ca="1" si="203"/>
        <v>valeur 1653</v>
      </c>
      <c r="B1661" s="65">
        <f t="shared" ca="1" si="200"/>
        <v>371</v>
      </c>
      <c r="H1661" s="48">
        <f t="shared" ca="1" si="201"/>
        <v>444</v>
      </c>
      <c r="I1661" s="48" t="str">
        <f t="shared" ca="1" si="207"/>
        <v/>
      </c>
      <c r="J1661" s="53" t="e">
        <f t="shared" ca="1" si="202"/>
        <v>#NUM!</v>
      </c>
      <c r="K1661" s="45">
        <f t="shared" ca="1" si="204"/>
        <v>0</v>
      </c>
      <c r="L1661" s="47"/>
      <c r="P1661" s="35" t="str">
        <f t="shared" ca="1" si="205"/>
        <v/>
      </c>
      <c r="Q1661" s="35" t="str">
        <f t="shared" ca="1" si="206"/>
        <v/>
      </c>
      <c r="R1661" s="29" t="e">
        <f ca="1"/>
        <v>#N/A</v>
      </c>
    </row>
    <row r="1662" spans="1:18" ht="15.75" x14ac:dyDescent="0.25">
      <c r="A1662" s="39" t="str">
        <f t="shared" ca="1" si="203"/>
        <v>valeur 1654</v>
      </c>
      <c r="B1662" s="65">
        <f t="shared" ca="1" si="200"/>
        <v>249</v>
      </c>
      <c r="H1662" s="48">
        <f t="shared" ca="1" si="201"/>
        <v>444</v>
      </c>
      <c r="I1662" s="48" t="str">
        <f t="shared" ca="1" si="207"/>
        <v/>
      </c>
      <c r="J1662" s="53" t="e">
        <f t="shared" ca="1" si="202"/>
        <v>#NUM!</v>
      </c>
      <c r="K1662" s="45">
        <f t="shared" ca="1" si="204"/>
        <v>0</v>
      </c>
      <c r="L1662" s="47"/>
      <c r="P1662" s="35" t="str">
        <f t="shared" ca="1" si="205"/>
        <v/>
      </c>
      <c r="Q1662" s="35" t="str">
        <f t="shared" ca="1" si="206"/>
        <v/>
      </c>
      <c r="R1662" s="29" t="e">
        <f ca="1"/>
        <v>#N/A</v>
      </c>
    </row>
    <row r="1663" spans="1:18" ht="15.75" x14ac:dyDescent="0.25">
      <c r="A1663" s="39" t="str">
        <f t="shared" ca="1" si="203"/>
        <v>valeur 1655</v>
      </c>
      <c r="B1663" s="65">
        <f t="shared" ca="1" si="200"/>
        <v>212</v>
      </c>
      <c r="H1663" s="48">
        <f t="shared" ca="1" si="201"/>
        <v>444</v>
      </c>
      <c r="I1663" s="48" t="str">
        <f t="shared" ca="1" si="207"/>
        <v/>
      </c>
      <c r="J1663" s="53" t="e">
        <f t="shared" ca="1" si="202"/>
        <v>#NUM!</v>
      </c>
      <c r="K1663" s="45">
        <f t="shared" ca="1" si="204"/>
        <v>0</v>
      </c>
      <c r="L1663" s="47"/>
      <c r="P1663" s="35" t="str">
        <f t="shared" ca="1" si="205"/>
        <v/>
      </c>
      <c r="Q1663" s="35" t="str">
        <f t="shared" ca="1" si="206"/>
        <v/>
      </c>
      <c r="R1663" s="29" t="e">
        <f ca="1"/>
        <v>#N/A</v>
      </c>
    </row>
    <row r="1664" spans="1:18" ht="15.75" x14ac:dyDescent="0.25">
      <c r="A1664" s="39" t="str">
        <f t="shared" ca="1" si="203"/>
        <v>valeur 1656</v>
      </c>
      <c r="B1664" s="65">
        <f t="shared" ca="1" si="200"/>
        <v>368</v>
      </c>
      <c r="H1664" s="48">
        <f t="shared" ca="1" si="201"/>
        <v>444</v>
      </c>
      <c r="I1664" s="48" t="str">
        <f t="shared" ca="1" si="207"/>
        <v/>
      </c>
      <c r="J1664" s="53" t="e">
        <f t="shared" ca="1" si="202"/>
        <v>#NUM!</v>
      </c>
      <c r="K1664" s="45">
        <f t="shared" ca="1" si="204"/>
        <v>0</v>
      </c>
      <c r="L1664" s="47"/>
      <c r="P1664" s="35" t="str">
        <f t="shared" ca="1" si="205"/>
        <v/>
      </c>
      <c r="Q1664" s="35" t="str">
        <f t="shared" ca="1" si="206"/>
        <v/>
      </c>
      <c r="R1664" s="29" t="e">
        <f ca="1"/>
        <v>#N/A</v>
      </c>
    </row>
    <row r="1665" spans="1:18" ht="15.75" x14ac:dyDescent="0.25">
      <c r="A1665" s="39" t="str">
        <f t="shared" ca="1" si="203"/>
        <v>valeur 1657</v>
      </c>
      <c r="B1665" s="65">
        <f t="shared" ca="1" si="200"/>
        <v>419</v>
      </c>
      <c r="H1665" s="48">
        <f t="shared" ca="1" si="201"/>
        <v>444</v>
      </c>
      <c r="I1665" s="48" t="str">
        <f t="shared" ca="1" si="207"/>
        <v/>
      </c>
      <c r="J1665" s="53" t="e">
        <f t="shared" ca="1" si="202"/>
        <v>#NUM!</v>
      </c>
      <c r="K1665" s="45">
        <f t="shared" ca="1" si="204"/>
        <v>0</v>
      </c>
      <c r="L1665" s="47"/>
      <c r="P1665" s="35" t="str">
        <f t="shared" ca="1" si="205"/>
        <v/>
      </c>
      <c r="Q1665" s="35" t="str">
        <f t="shared" ca="1" si="206"/>
        <v/>
      </c>
      <c r="R1665" s="29" t="e">
        <f ca="1"/>
        <v>#N/A</v>
      </c>
    </row>
    <row r="1666" spans="1:18" ht="15.75" x14ac:dyDescent="0.25">
      <c r="A1666" s="39" t="str">
        <f t="shared" ca="1" si="203"/>
        <v>valeur 1658</v>
      </c>
      <c r="B1666" s="65">
        <f t="shared" ca="1" si="200"/>
        <v>274</v>
      </c>
      <c r="H1666" s="48">
        <f t="shared" ca="1" si="201"/>
        <v>445</v>
      </c>
      <c r="I1666" s="48">
        <f t="shared" ca="1" si="207"/>
        <v>445</v>
      </c>
      <c r="J1666" s="53" t="e">
        <f t="shared" ca="1" si="202"/>
        <v>#NUM!</v>
      </c>
      <c r="K1666" s="45">
        <f t="shared" ca="1" si="204"/>
        <v>0</v>
      </c>
      <c r="L1666" s="47"/>
      <c r="P1666" s="35" t="str">
        <f t="shared" ca="1" si="205"/>
        <v/>
      </c>
      <c r="Q1666" s="35" t="str">
        <f t="shared" ca="1" si="206"/>
        <v/>
      </c>
      <c r="R1666" s="29" t="e">
        <f ca="1"/>
        <v>#N/A</v>
      </c>
    </row>
    <row r="1667" spans="1:18" ht="15.75" x14ac:dyDescent="0.25">
      <c r="A1667" s="39" t="str">
        <f t="shared" ca="1" si="203"/>
        <v>valeur 1659</v>
      </c>
      <c r="B1667" s="65">
        <f t="shared" ca="1" si="200"/>
        <v>249</v>
      </c>
      <c r="H1667" s="48">
        <f t="shared" ca="1" si="201"/>
        <v>445</v>
      </c>
      <c r="I1667" s="48" t="str">
        <f t="shared" ca="1" si="207"/>
        <v/>
      </c>
      <c r="J1667" s="53" t="e">
        <f t="shared" ca="1" si="202"/>
        <v>#NUM!</v>
      </c>
      <c r="K1667" s="45">
        <f t="shared" ca="1" si="204"/>
        <v>0</v>
      </c>
      <c r="L1667" s="47"/>
      <c r="P1667" s="35" t="str">
        <f t="shared" ca="1" si="205"/>
        <v/>
      </c>
      <c r="Q1667" s="35" t="str">
        <f t="shared" ca="1" si="206"/>
        <v/>
      </c>
      <c r="R1667" s="29" t="e">
        <f ca="1"/>
        <v>#N/A</v>
      </c>
    </row>
    <row r="1668" spans="1:18" ht="15.75" x14ac:dyDescent="0.25">
      <c r="A1668" s="39" t="str">
        <f t="shared" ca="1" si="203"/>
        <v>valeur 1660</v>
      </c>
      <c r="B1668" s="65">
        <f t="shared" ca="1" si="200"/>
        <v>456</v>
      </c>
      <c r="H1668" s="48">
        <f t="shared" ca="1" si="201"/>
        <v>445</v>
      </c>
      <c r="I1668" s="48" t="str">
        <f t="shared" ca="1" si="207"/>
        <v/>
      </c>
      <c r="J1668" s="53" t="e">
        <f t="shared" ca="1" si="202"/>
        <v>#NUM!</v>
      </c>
      <c r="K1668" s="45">
        <f t="shared" ca="1" si="204"/>
        <v>0</v>
      </c>
      <c r="L1668" s="47"/>
      <c r="P1668" s="35" t="str">
        <f t="shared" ca="1" si="205"/>
        <v/>
      </c>
      <c r="Q1668" s="35" t="str">
        <f t="shared" ca="1" si="206"/>
        <v/>
      </c>
      <c r="R1668" s="29" t="e">
        <f ca="1"/>
        <v>#N/A</v>
      </c>
    </row>
    <row r="1669" spans="1:18" ht="15.75" x14ac:dyDescent="0.25">
      <c r="A1669" s="39" t="str">
        <f t="shared" ca="1" si="203"/>
        <v>valeur 1661</v>
      </c>
      <c r="B1669" s="65">
        <f t="shared" ca="1" si="200"/>
        <v>470</v>
      </c>
      <c r="H1669" s="48">
        <f t="shared" ca="1" si="201"/>
        <v>445</v>
      </c>
      <c r="I1669" s="48" t="str">
        <f t="shared" ca="1" si="207"/>
        <v/>
      </c>
      <c r="J1669" s="53" t="e">
        <f t="shared" ca="1" si="202"/>
        <v>#NUM!</v>
      </c>
      <c r="K1669" s="45">
        <f t="shared" ca="1" si="204"/>
        <v>0</v>
      </c>
      <c r="L1669" s="47"/>
      <c r="P1669" s="35" t="str">
        <f t="shared" ca="1" si="205"/>
        <v/>
      </c>
      <c r="Q1669" s="35" t="str">
        <f t="shared" ca="1" si="206"/>
        <v/>
      </c>
      <c r="R1669" s="29" t="e">
        <f ca="1"/>
        <v>#N/A</v>
      </c>
    </row>
    <row r="1670" spans="1:18" ht="15.75" x14ac:dyDescent="0.25">
      <c r="A1670" s="39" t="str">
        <f t="shared" ca="1" si="203"/>
        <v>valeur 1662</v>
      </c>
      <c r="B1670" s="65">
        <f t="shared" ca="1" si="200"/>
        <v>229</v>
      </c>
      <c r="H1670" s="48">
        <f t="shared" ca="1" si="201"/>
        <v>445</v>
      </c>
      <c r="I1670" s="48" t="str">
        <f t="shared" ca="1" si="207"/>
        <v/>
      </c>
      <c r="J1670" s="53" t="e">
        <f t="shared" ca="1" si="202"/>
        <v>#NUM!</v>
      </c>
      <c r="K1670" s="45">
        <f t="shared" ca="1" si="204"/>
        <v>0</v>
      </c>
      <c r="L1670" s="47"/>
      <c r="P1670" s="35" t="str">
        <f t="shared" ca="1" si="205"/>
        <v/>
      </c>
      <c r="Q1670" s="35" t="str">
        <f t="shared" ca="1" si="206"/>
        <v/>
      </c>
      <c r="R1670" s="29" t="e">
        <f ca="1"/>
        <v>#N/A</v>
      </c>
    </row>
    <row r="1671" spans="1:18" ht="15.75" x14ac:dyDescent="0.25">
      <c r="A1671" s="39" t="str">
        <f t="shared" ca="1" si="203"/>
        <v>valeur 1663</v>
      </c>
      <c r="B1671" s="65">
        <f t="shared" ca="1" si="200"/>
        <v>380</v>
      </c>
      <c r="H1671" s="48">
        <f t="shared" ca="1" si="201"/>
        <v>445</v>
      </c>
      <c r="I1671" s="48" t="str">
        <f t="shared" ca="1" si="207"/>
        <v/>
      </c>
      <c r="J1671" s="53" t="e">
        <f t="shared" ca="1" si="202"/>
        <v>#NUM!</v>
      </c>
      <c r="K1671" s="45">
        <f t="shared" ca="1" si="204"/>
        <v>0</v>
      </c>
      <c r="L1671" s="47"/>
      <c r="P1671" s="35" t="str">
        <f t="shared" ca="1" si="205"/>
        <v/>
      </c>
      <c r="Q1671" s="35" t="str">
        <f t="shared" ca="1" si="206"/>
        <v/>
      </c>
      <c r="R1671" s="29" t="e">
        <f ca="1"/>
        <v>#N/A</v>
      </c>
    </row>
    <row r="1672" spans="1:18" ht="15.75" x14ac:dyDescent="0.25">
      <c r="A1672" s="39" t="str">
        <f t="shared" ca="1" si="203"/>
        <v>valeur 1664</v>
      </c>
      <c r="B1672" s="65">
        <f t="shared" ca="1" si="200"/>
        <v>281</v>
      </c>
      <c r="H1672" s="48">
        <f t="shared" ca="1" si="201"/>
        <v>445</v>
      </c>
      <c r="I1672" s="48" t="str">
        <f t="shared" ca="1" si="207"/>
        <v/>
      </c>
      <c r="J1672" s="53" t="e">
        <f t="shared" ca="1" si="202"/>
        <v>#NUM!</v>
      </c>
      <c r="K1672" s="45">
        <f t="shared" ca="1" si="204"/>
        <v>0</v>
      </c>
      <c r="L1672" s="47"/>
      <c r="P1672" s="35" t="str">
        <f t="shared" ca="1" si="205"/>
        <v/>
      </c>
      <c r="Q1672" s="35" t="str">
        <f t="shared" ca="1" si="206"/>
        <v/>
      </c>
      <c r="R1672" s="29" t="e">
        <f ca="1"/>
        <v>#N/A</v>
      </c>
    </row>
    <row r="1673" spans="1:18" ht="15.75" x14ac:dyDescent="0.25">
      <c r="A1673" s="39" t="str">
        <f t="shared" ca="1" si="203"/>
        <v>valeur 1665</v>
      </c>
      <c r="B1673" s="65">
        <f t="shared" ref="B1673:B1736" ca="1" si="208">RANDBETWEEN(200,500)</f>
        <v>325</v>
      </c>
      <c r="H1673" s="48">
        <f t="shared" ref="H1673:H1736" ca="1" si="209" xml:space="preserve"> IFERROR(     (IF(  $L$6="Décroissant",  (LARGE($B$9:$B$2008, ROW()-8)),IF($L$6="Croissant",(SMALL($B$9:$B$2008, ROW()-8)),""))),"")</f>
        <v>446</v>
      </c>
      <c r="I1673" s="48">
        <f t="shared" ca="1" si="207"/>
        <v>446</v>
      </c>
      <c r="J1673" s="53" t="e">
        <f t="shared" ref="J1673:J1736" ca="1" si="210">IF(  $L$6="Décroissant",  (LARGE($I$9:$I$2008, ROW()-8)),IF($L$6="Croissant",(SMALL($I$9:$I$2008, ROW()-8)),""))</f>
        <v>#NUM!</v>
      </c>
      <c r="K1673" s="45">
        <f t="shared" ca="1" si="204"/>
        <v>0</v>
      </c>
      <c r="L1673" s="47"/>
      <c r="P1673" s="35" t="str">
        <f t="shared" ca="1" si="205"/>
        <v/>
      </c>
      <c r="Q1673" s="35" t="str">
        <f t="shared" ca="1" si="206"/>
        <v/>
      </c>
      <c r="R1673" s="29" t="e">
        <f ca="1"/>
        <v>#N/A</v>
      </c>
    </row>
    <row r="1674" spans="1:18" ht="15.75" x14ac:dyDescent="0.25">
      <c r="A1674" s="39" t="str">
        <f t="shared" ref="A1674:A1737" ca="1" si="211" xml:space="preserve"> IF(  B1674&lt;&gt;"", ("valeur " &amp;ROW()-8),"")</f>
        <v>valeur 1666</v>
      </c>
      <c r="B1674" s="65">
        <f t="shared" ca="1" si="208"/>
        <v>423</v>
      </c>
      <c r="H1674" s="48">
        <f t="shared" ca="1" si="209"/>
        <v>446</v>
      </c>
      <c r="I1674" s="48" t="str">
        <f t="shared" ca="1" si="207"/>
        <v/>
      </c>
      <c r="J1674" s="53" t="e">
        <f t="shared" ca="1" si="210"/>
        <v>#NUM!</v>
      </c>
      <c r="K1674" s="45">
        <f t="shared" ref="K1674:K1737" ca="1" si="212">COUNTIF($B$9:$B$2008,J1674)</f>
        <v>0</v>
      </c>
      <c r="L1674" s="47"/>
      <c r="P1674" s="35" t="str">
        <f t="shared" ref="P1674:P1737" ca="1" si="213" xml:space="preserve"> IFERROR(   (IF(P1673+$U$9&gt;MAX($B$9:$B$10008),"",$U$9+P1673)),"")</f>
        <v/>
      </c>
      <c r="Q1674" s="35" t="str">
        <f t="shared" ref="Q1674:Q1737" ca="1" si="214" xml:space="preserve"> IFERROR(( IF(  P1674+$U$9-1 &gt;MAX($B$9:$B$10008),"",P1674+$U$9-1)),"")</f>
        <v/>
      </c>
      <c r="R1674" s="29" t="e">
        <f ca="1"/>
        <v>#N/A</v>
      </c>
    </row>
    <row r="1675" spans="1:18" ht="15.75" x14ac:dyDescent="0.25">
      <c r="A1675" s="39" t="str">
        <f t="shared" ca="1" si="211"/>
        <v>valeur 1667</v>
      </c>
      <c r="B1675" s="65">
        <f t="shared" ca="1" si="208"/>
        <v>308</v>
      </c>
      <c r="H1675" s="48">
        <f t="shared" ca="1" si="209"/>
        <v>447</v>
      </c>
      <c r="I1675" s="48">
        <f t="shared" ref="I1675:I1738" ca="1" si="215">IF(H1675&lt;&gt;H1674,H1675,"")</f>
        <v>447</v>
      </c>
      <c r="J1675" s="53" t="e">
        <f t="shared" ca="1" si="210"/>
        <v>#NUM!</v>
      </c>
      <c r="K1675" s="45">
        <f t="shared" ca="1" si="212"/>
        <v>0</v>
      </c>
      <c r="L1675" s="47"/>
      <c r="P1675" s="35" t="str">
        <f t="shared" ca="1" si="213"/>
        <v/>
      </c>
      <c r="Q1675" s="35" t="str">
        <f t="shared" ca="1" si="214"/>
        <v/>
      </c>
      <c r="R1675" s="29" t="e">
        <f ca="1"/>
        <v>#N/A</v>
      </c>
    </row>
    <row r="1676" spans="1:18" ht="15.75" x14ac:dyDescent="0.25">
      <c r="A1676" s="39" t="str">
        <f t="shared" ca="1" si="211"/>
        <v>valeur 1668</v>
      </c>
      <c r="B1676" s="65">
        <f t="shared" ca="1" si="208"/>
        <v>486</v>
      </c>
      <c r="H1676" s="48">
        <f t="shared" ca="1" si="209"/>
        <v>447</v>
      </c>
      <c r="I1676" s="48" t="str">
        <f t="shared" ca="1" si="215"/>
        <v/>
      </c>
      <c r="J1676" s="53" t="e">
        <f t="shared" ca="1" si="210"/>
        <v>#NUM!</v>
      </c>
      <c r="K1676" s="45">
        <f t="shared" ca="1" si="212"/>
        <v>0</v>
      </c>
      <c r="L1676" s="47"/>
      <c r="P1676" s="35" t="str">
        <f t="shared" ca="1" si="213"/>
        <v/>
      </c>
      <c r="Q1676" s="35" t="str">
        <f t="shared" ca="1" si="214"/>
        <v/>
      </c>
      <c r="R1676" s="29" t="e">
        <f ca="1"/>
        <v>#N/A</v>
      </c>
    </row>
    <row r="1677" spans="1:18" ht="15.75" x14ac:dyDescent="0.25">
      <c r="A1677" s="39" t="str">
        <f t="shared" ca="1" si="211"/>
        <v>valeur 1669</v>
      </c>
      <c r="B1677" s="65">
        <f t="shared" ca="1" si="208"/>
        <v>413</v>
      </c>
      <c r="H1677" s="48">
        <f t="shared" ca="1" si="209"/>
        <v>447</v>
      </c>
      <c r="I1677" s="48" t="str">
        <f t="shared" ca="1" si="215"/>
        <v/>
      </c>
      <c r="J1677" s="53" t="e">
        <f t="shared" ca="1" si="210"/>
        <v>#NUM!</v>
      </c>
      <c r="K1677" s="45">
        <f t="shared" ca="1" si="212"/>
        <v>0</v>
      </c>
      <c r="L1677" s="47"/>
      <c r="P1677" s="35" t="str">
        <f t="shared" ca="1" si="213"/>
        <v/>
      </c>
      <c r="Q1677" s="35" t="str">
        <f t="shared" ca="1" si="214"/>
        <v/>
      </c>
      <c r="R1677" s="29" t="e">
        <f ca="1"/>
        <v>#N/A</v>
      </c>
    </row>
    <row r="1678" spans="1:18" ht="15.75" x14ac:dyDescent="0.25">
      <c r="A1678" s="39" t="str">
        <f t="shared" ca="1" si="211"/>
        <v>valeur 1670</v>
      </c>
      <c r="B1678" s="65">
        <f t="shared" ca="1" si="208"/>
        <v>257</v>
      </c>
      <c r="H1678" s="48">
        <f t="shared" ca="1" si="209"/>
        <v>447</v>
      </c>
      <c r="I1678" s="48" t="str">
        <f t="shared" ca="1" si="215"/>
        <v/>
      </c>
      <c r="J1678" s="53" t="e">
        <f t="shared" ca="1" si="210"/>
        <v>#NUM!</v>
      </c>
      <c r="K1678" s="45">
        <f t="shared" ca="1" si="212"/>
        <v>0</v>
      </c>
      <c r="L1678" s="47"/>
      <c r="P1678" s="35" t="str">
        <f t="shared" ca="1" si="213"/>
        <v/>
      </c>
      <c r="Q1678" s="35" t="str">
        <f t="shared" ca="1" si="214"/>
        <v/>
      </c>
      <c r="R1678" s="29" t="e">
        <f ca="1"/>
        <v>#N/A</v>
      </c>
    </row>
    <row r="1679" spans="1:18" ht="15.75" x14ac:dyDescent="0.25">
      <c r="A1679" s="39" t="str">
        <f t="shared" ca="1" si="211"/>
        <v>valeur 1671</v>
      </c>
      <c r="B1679" s="65">
        <f t="shared" ca="1" si="208"/>
        <v>213</v>
      </c>
      <c r="H1679" s="48">
        <f t="shared" ca="1" si="209"/>
        <v>447</v>
      </c>
      <c r="I1679" s="48" t="str">
        <f t="shared" ca="1" si="215"/>
        <v/>
      </c>
      <c r="J1679" s="53" t="e">
        <f t="shared" ca="1" si="210"/>
        <v>#NUM!</v>
      </c>
      <c r="K1679" s="45">
        <f t="shared" ca="1" si="212"/>
        <v>0</v>
      </c>
      <c r="L1679" s="47"/>
      <c r="P1679" s="35" t="str">
        <f t="shared" ca="1" si="213"/>
        <v/>
      </c>
      <c r="Q1679" s="35" t="str">
        <f t="shared" ca="1" si="214"/>
        <v/>
      </c>
      <c r="R1679" s="29" t="e">
        <f ca="1"/>
        <v>#N/A</v>
      </c>
    </row>
    <row r="1680" spans="1:18" ht="15.75" x14ac:dyDescent="0.25">
      <c r="A1680" s="39" t="str">
        <f t="shared" ca="1" si="211"/>
        <v>valeur 1672</v>
      </c>
      <c r="B1680" s="65">
        <f t="shared" ca="1" si="208"/>
        <v>362</v>
      </c>
      <c r="H1680" s="48">
        <f t="shared" ca="1" si="209"/>
        <v>447</v>
      </c>
      <c r="I1680" s="48" t="str">
        <f t="shared" ca="1" si="215"/>
        <v/>
      </c>
      <c r="J1680" s="53" t="e">
        <f t="shared" ca="1" si="210"/>
        <v>#NUM!</v>
      </c>
      <c r="K1680" s="45">
        <f t="shared" ca="1" si="212"/>
        <v>0</v>
      </c>
      <c r="L1680" s="47"/>
      <c r="P1680" s="35" t="str">
        <f t="shared" ca="1" si="213"/>
        <v/>
      </c>
      <c r="Q1680" s="35" t="str">
        <f t="shared" ca="1" si="214"/>
        <v/>
      </c>
      <c r="R1680" s="29" t="e">
        <f ca="1"/>
        <v>#N/A</v>
      </c>
    </row>
    <row r="1681" spans="1:18" ht="15.75" x14ac:dyDescent="0.25">
      <c r="A1681" s="39" t="str">
        <f t="shared" ca="1" si="211"/>
        <v>valeur 1673</v>
      </c>
      <c r="B1681" s="65">
        <f t="shared" ca="1" si="208"/>
        <v>354</v>
      </c>
      <c r="H1681" s="48">
        <f t="shared" ca="1" si="209"/>
        <v>448</v>
      </c>
      <c r="I1681" s="48">
        <f t="shared" ca="1" si="215"/>
        <v>448</v>
      </c>
      <c r="J1681" s="53" t="e">
        <f t="shared" ca="1" si="210"/>
        <v>#NUM!</v>
      </c>
      <c r="K1681" s="45">
        <f t="shared" ca="1" si="212"/>
        <v>0</v>
      </c>
      <c r="L1681" s="47"/>
      <c r="P1681" s="35" t="str">
        <f t="shared" ca="1" si="213"/>
        <v/>
      </c>
      <c r="Q1681" s="35" t="str">
        <f t="shared" ca="1" si="214"/>
        <v/>
      </c>
      <c r="R1681" s="29" t="e">
        <f ca="1"/>
        <v>#N/A</v>
      </c>
    </row>
    <row r="1682" spans="1:18" ht="15.75" x14ac:dyDescent="0.25">
      <c r="A1682" s="39" t="str">
        <f t="shared" ca="1" si="211"/>
        <v>valeur 1674</v>
      </c>
      <c r="B1682" s="65">
        <f t="shared" ca="1" si="208"/>
        <v>297</v>
      </c>
      <c r="H1682" s="48">
        <f t="shared" ca="1" si="209"/>
        <v>448</v>
      </c>
      <c r="I1682" s="48" t="str">
        <f t="shared" ca="1" si="215"/>
        <v/>
      </c>
      <c r="J1682" s="53" t="e">
        <f t="shared" ca="1" si="210"/>
        <v>#NUM!</v>
      </c>
      <c r="K1682" s="45">
        <f t="shared" ca="1" si="212"/>
        <v>0</v>
      </c>
      <c r="L1682" s="47"/>
      <c r="P1682" s="35" t="str">
        <f t="shared" ca="1" si="213"/>
        <v/>
      </c>
      <c r="Q1682" s="35" t="str">
        <f t="shared" ca="1" si="214"/>
        <v/>
      </c>
      <c r="R1682" s="29" t="e">
        <f ca="1"/>
        <v>#N/A</v>
      </c>
    </row>
    <row r="1683" spans="1:18" ht="15.75" x14ac:dyDescent="0.25">
      <c r="A1683" s="39" t="str">
        <f t="shared" ca="1" si="211"/>
        <v>valeur 1675</v>
      </c>
      <c r="B1683" s="65">
        <f t="shared" ca="1" si="208"/>
        <v>391</v>
      </c>
      <c r="H1683" s="48">
        <f t="shared" ca="1" si="209"/>
        <v>449</v>
      </c>
      <c r="I1683" s="48">
        <f t="shared" ca="1" si="215"/>
        <v>449</v>
      </c>
      <c r="J1683" s="53" t="e">
        <f t="shared" ca="1" si="210"/>
        <v>#NUM!</v>
      </c>
      <c r="K1683" s="45">
        <f t="shared" ca="1" si="212"/>
        <v>0</v>
      </c>
      <c r="L1683" s="47"/>
      <c r="P1683" s="35" t="str">
        <f t="shared" ca="1" si="213"/>
        <v/>
      </c>
      <c r="Q1683" s="35" t="str">
        <f t="shared" ca="1" si="214"/>
        <v/>
      </c>
      <c r="R1683" s="29" t="e">
        <f ca="1"/>
        <v>#N/A</v>
      </c>
    </row>
    <row r="1684" spans="1:18" ht="15.75" x14ac:dyDescent="0.25">
      <c r="A1684" s="39" t="str">
        <f t="shared" ca="1" si="211"/>
        <v>valeur 1676</v>
      </c>
      <c r="B1684" s="65">
        <f t="shared" ca="1" si="208"/>
        <v>231</v>
      </c>
      <c r="H1684" s="48">
        <f t="shared" ca="1" si="209"/>
        <v>449</v>
      </c>
      <c r="I1684" s="48" t="str">
        <f t="shared" ca="1" si="215"/>
        <v/>
      </c>
      <c r="J1684" s="53" t="e">
        <f t="shared" ca="1" si="210"/>
        <v>#NUM!</v>
      </c>
      <c r="K1684" s="45">
        <f t="shared" ca="1" si="212"/>
        <v>0</v>
      </c>
      <c r="L1684" s="47"/>
      <c r="P1684" s="35" t="str">
        <f t="shared" ca="1" si="213"/>
        <v/>
      </c>
      <c r="Q1684" s="35" t="str">
        <f t="shared" ca="1" si="214"/>
        <v/>
      </c>
      <c r="R1684" s="29" t="e">
        <f ca="1"/>
        <v>#N/A</v>
      </c>
    </row>
    <row r="1685" spans="1:18" ht="15.75" x14ac:dyDescent="0.25">
      <c r="A1685" s="39" t="str">
        <f t="shared" ca="1" si="211"/>
        <v>valeur 1677</v>
      </c>
      <c r="B1685" s="65">
        <f t="shared" ca="1" si="208"/>
        <v>240</v>
      </c>
      <c r="H1685" s="48">
        <f t="shared" ca="1" si="209"/>
        <v>449</v>
      </c>
      <c r="I1685" s="48" t="str">
        <f t="shared" ca="1" si="215"/>
        <v/>
      </c>
      <c r="J1685" s="53" t="e">
        <f t="shared" ca="1" si="210"/>
        <v>#NUM!</v>
      </c>
      <c r="K1685" s="45">
        <f t="shared" ca="1" si="212"/>
        <v>0</v>
      </c>
      <c r="L1685" s="47"/>
      <c r="P1685" s="35" t="str">
        <f t="shared" ca="1" si="213"/>
        <v/>
      </c>
      <c r="Q1685" s="35" t="str">
        <f t="shared" ca="1" si="214"/>
        <v/>
      </c>
      <c r="R1685" s="29" t="e">
        <f ca="1"/>
        <v>#N/A</v>
      </c>
    </row>
    <row r="1686" spans="1:18" ht="15.75" x14ac:dyDescent="0.25">
      <c r="A1686" s="39" t="str">
        <f t="shared" ca="1" si="211"/>
        <v>valeur 1678</v>
      </c>
      <c r="B1686" s="65">
        <f t="shared" ca="1" si="208"/>
        <v>498</v>
      </c>
      <c r="H1686" s="48">
        <f t="shared" ca="1" si="209"/>
        <v>449</v>
      </c>
      <c r="I1686" s="48" t="str">
        <f t="shared" ca="1" si="215"/>
        <v/>
      </c>
      <c r="J1686" s="53" t="e">
        <f t="shared" ca="1" si="210"/>
        <v>#NUM!</v>
      </c>
      <c r="K1686" s="45">
        <f t="shared" ca="1" si="212"/>
        <v>0</v>
      </c>
      <c r="L1686" s="47"/>
      <c r="P1686" s="35" t="str">
        <f t="shared" ca="1" si="213"/>
        <v/>
      </c>
      <c r="Q1686" s="35" t="str">
        <f t="shared" ca="1" si="214"/>
        <v/>
      </c>
      <c r="R1686" s="29" t="e">
        <f ca="1"/>
        <v>#N/A</v>
      </c>
    </row>
    <row r="1687" spans="1:18" ht="15.75" x14ac:dyDescent="0.25">
      <c r="A1687" s="39" t="str">
        <f t="shared" ca="1" si="211"/>
        <v>valeur 1679</v>
      </c>
      <c r="B1687" s="65">
        <f t="shared" ca="1" si="208"/>
        <v>236</v>
      </c>
      <c r="H1687" s="48">
        <f t="shared" ca="1" si="209"/>
        <v>449</v>
      </c>
      <c r="I1687" s="48" t="str">
        <f t="shared" ca="1" si="215"/>
        <v/>
      </c>
      <c r="J1687" s="53" t="e">
        <f t="shared" ca="1" si="210"/>
        <v>#NUM!</v>
      </c>
      <c r="K1687" s="45">
        <f t="shared" ca="1" si="212"/>
        <v>0</v>
      </c>
      <c r="L1687" s="47"/>
      <c r="P1687" s="35" t="str">
        <f t="shared" ca="1" si="213"/>
        <v/>
      </c>
      <c r="Q1687" s="35" t="str">
        <f t="shared" ca="1" si="214"/>
        <v/>
      </c>
      <c r="R1687" s="29" t="e">
        <f ca="1"/>
        <v>#N/A</v>
      </c>
    </row>
    <row r="1688" spans="1:18" ht="15.75" x14ac:dyDescent="0.25">
      <c r="A1688" s="39" t="str">
        <f t="shared" ca="1" si="211"/>
        <v>valeur 1680</v>
      </c>
      <c r="B1688" s="65">
        <f t="shared" ca="1" si="208"/>
        <v>369</v>
      </c>
      <c r="H1688" s="48">
        <f t="shared" ca="1" si="209"/>
        <v>449</v>
      </c>
      <c r="I1688" s="48" t="str">
        <f t="shared" ca="1" si="215"/>
        <v/>
      </c>
      <c r="J1688" s="53" t="e">
        <f t="shared" ca="1" si="210"/>
        <v>#NUM!</v>
      </c>
      <c r="K1688" s="45">
        <f t="shared" ca="1" si="212"/>
        <v>0</v>
      </c>
      <c r="L1688" s="47"/>
      <c r="P1688" s="35" t="str">
        <f t="shared" ca="1" si="213"/>
        <v/>
      </c>
      <c r="Q1688" s="35" t="str">
        <f t="shared" ca="1" si="214"/>
        <v/>
      </c>
      <c r="R1688" s="29" t="e">
        <f ca="1"/>
        <v>#N/A</v>
      </c>
    </row>
    <row r="1689" spans="1:18" ht="15.75" x14ac:dyDescent="0.25">
      <c r="A1689" s="39" t="str">
        <f t="shared" ca="1" si="211"/>
        <v>valeur 1681</v>
      </c>
      <c r="B1689" s="65">
        <f t="shared" ca="1" si="208"/>
        <v>262</v>
      </c>
      <c r="H1689" s="48">
        <f t="shared" ca="1" si="209"/>
        <v>450</v>
      </c>
      <c r="I1689" s="48">
        <f t="shared" ca="1" si="215"/>
        <v>450</v>
      </c>
      <c r="J1689" s="53" t="e">
        <f t="shared" ca="1" si="210"/>
        <v>#NUM!</v>
      </c>
      <c r="K1689" s="45">
        <f t="shared" ca="1" si="212"/>
        <v>0</v>
      </c>
      <c r="L1689" s="47"/>
      <c r="P1689" s="35" t="str">
        <f t="shared" ca="1" si="213"/>
        <v/>
      </c>
      <c r="Q1689" s="35" t="str">
        <f t="shared" ca="1" si="214"/>
        <v/>
      </c>
      <c r="R1689" s="29" t="e">
        <f ca="1"/>
        <v>#N/A</v>
      </c>
    </row>
    <row r="1690" spans="1:18" ht="15.75" x14ac:dyDescent="0.25">
      <c r="A1690" s="39" t="str">
        <f t="shared" ca="1" si="211"/>
        <v>valeur 1682</v>
      </c>
      <c r="B1690" s="65">
        <f t="shared" ca="1" si="208"/>
        <v>499</v>
      </c>
      <c r="H1690" s="48">
        <f t="shared" ca="1" si="209"/>
        <v>450</v>
      </c>
      <c r="I1690" s="48" t="str">
        <f t="shared" ca="1" si="215"/>
        <v/>
      </c>
      <c r="J1690" s="53" t="e">
        <f t="shared" ca="1" si="210"/>
        <v>#NUM!</v>
      </c>
      <c r="K1690" s="45">
        <f t="shared" ca="1" si="212"/>
        <v>0</v>
      </c>
      <c r="L1690" s="47"/>
      <c r="P1690" s="35" t="str">
        <f t="shared" ca="1" si="213"/>
        <v/>
      </c>
      <c r="Q1690" s="35" t="str">
        <f t="shared" ca="1" si="214"/>
        <v/>
      </c>
      <c r="R1690" s="29" t="e">
        <f ca="1"/>
        <v>#N/A</v>
      </c>
    </row>
    <row r="1691" spans="1:18" ht="15.75" x14ac:dyDescent="0.25">
      <c r="A1691" s="39" t="str">
        <f t="shared" ca="1" si="211"/>
        <v>valeur 1683</v>
      </c>
      <c r="B1691" s="65">
        <f t="shared" ca="1" si="208"/>
        <v>206</v>
      </c>
      <c r="H1691" s="48">
        <f t="shared" ca="1" si="209"/>
        <v>450</v>
      </c>
      <c r="I1691" s="48" t="str">
        <f t="shared" ca="1" si="215"/>
        <v/>
      </c>
      <c r="J1691" s="53" t="e">
        <f t="shared" ca="1" si="210"/>
        <v>#NUM!</v>
      </c>
      <c r="K1691" s="45">
        <f t="shared" ca="1" si="212"/>
        <v>0</v>
      </c>
      <c r="L1691" s="47"/>
      <c r="P1691" s="35" t="str">
        <f t="shared" ca="1" si="213"/>
        <v/>
      </c>
      <c r="Q1691" s="35" t="str">
        <f t="shared" ca="1" si="214"/>
        <v/>
      </c>
      <c r="R1691" s="29" t="e">
        <f ca="1"/>
        <v>#N/A</v>
      </c>
    </row>
    <row r="1692" spans="1:18" ht="15.75" x14ac:dyDescent="0.25">
      <c r="A1692" s="39" t="str">
        <f t="shared" ca="1" si="211"/>
        <v>valeur 1684</v>
      </c>
      <c r="B1692" s="65">
        <f t="shared" ca="1" si="208"/>
        <v>357</v>
      </c>
      <c r="H1692" s="48">
        <f t="shared" ca="1" si="209"/>
        <v>450</v>
      </c>
      <c r="I1692" s="48" t="str">
        <f t="shared" ca="1" si="215"/>
        <v/>
      </c>
      <c r="J1692" s="53" t="e">
        <f t="shared" ca="1" si="210"/>
        <v>#NUM!</v>
      </c>
      <c r="K1692" s="45">
        <f t="shared" ca="1" si="212"/>
        <v>0</v>
      </c>
      <c r="L1692" s="47"/>
      <c r="P1692" s="35" t="str">
        <f t="shared" ca="1" si="213"/>
        <v/>
      </c>
      <c r="Q1692" s="35" t="str">
        <f t="shared" ca="1" si="214"/>
        <v/>
      </c>
      <c r="R1692" s="29" t="e">
        <f ca="1"/>
        <v>#N/A</v>
      </c>
    </row>
    <row r="1693" spans="1:18" ht="15.75" x14ac:dyDescent="0.25">
      <c r="A1693" s="39" t="str">
        <f t="shared" ca="1" si="211"/>
        <v>valeur 1685</v>
      </c>
      <c r="B1693" s="65">
        <f t="shared" ca="1" si="208"/>
        <v>250</v>
      </c>
      <c r="H1693" s="48">
        <f t="shared" ca="1" si="209"/>
        <v>450</v>
      </c>
      <c r="I1693" s="48" t="str">
        <f t="shared" ca="1" si="215"/>
        <v/>
      </c>
      <c r="J1693" s="53" t="e">
        <f t="shared" ca="1" si="210"/>
        <v>#NUM!</v>
      </c>
      <c r="K1693" s="45">
        <f t="shared" ca="1" si="212"/>
        <v>0</v>
      </c>
      <c r="L1693" s="47"/>
      <c r="P1693" s="35" t="str">
        <f t="shared" ca="1" si="213"/>
        <v/>
      </c>
      <c r="Q1693" s="35" t="str">
        <f t="shared" ca="1" si="214"/>
        <v/>
      </c>
      <c r="R1693" s="29" t="e">
        <f ca="1"/>
        <v>#N/A</v>
      </c>
    </row>
    <row r="1694" spans="1:18" ht="15.75" x14ac:dyDescent="0.25">
      <c r="A1694" s="39" t="str">
        <f t="shared" ca="1" si="211"/>
        <v>valeur 1686</v>
      </c>
      <c r="B1694" s="65">
        <f t="shared" ca="1" si="208"/>
        <v>315</v>
      </c>
      <c r="H1694" s="48">
        <f t="shared" ca="1" si="209"/>
        <v>450</v>
      </c>
      <c r="I1694" s="48" t="str">
        <f t="shared" ca="1" si="215"/>
        <v/>
      </c>
      <c r="J1694" s="53" t="e">
        <f t="shared" ca="1" si="210"/>
        <v>#NUM!</v>
      </c>
      <c r="K1694" s="45">
        <f t="shared" ca="1" si="212"/>
        <v>0</v>
      </c>
      <c r="L1694" s="47"/>
      <c r="P1694" s="35" t="str">
        <f t="shared" ca="1" si="213"/>
        <v/>
      </c>
      <c r="Q1694" s="35" t="str">
        <f t="shared" ca="1" si="214"/>
        <v/>
      </c>
      <c r="R1694" s="29" t="e">
        <f ca="1"/>
        <v>#N/A</v>
      </c>
    </row>
    <row r="1695" spans="1:18" ht="15.75" x14ac:dyDescent="0.25">
      <c r="A1695" s="39" t="str">
        <f t="shared" ca="1" si="211"/>
        <v>valeur 1687</v>
      </c>
      <c r="B1695" s="65">
        <f t="shared" ca="1" si="208"/>
        <v>315</v>
      </c>
      <c r="H1695" s="48">
        <f t="shared" ca="1" si="209"/>
        <v>450</v>
      </c>
      <c r="I1695" s="48" t="str">
        <f t="shared" ca="1" si="215"/>
        <v/>
      </c>
      <c r="J1695" s="53" t="e">
        <f t="shared" ca="1" si="210"/>
        <v>#NUM!</v>
      </c>
      <c r="K1695" s="45">
        <f t="shared" ca="1" si="212"/>
        <v>0</v>
      </c>
      <c r="L1695" s="47"/>
      <c r="P1695" s="35" t="str">
        <f t="shared" ca="1" si="213"/>
        <v/>
      </c>
      <c r="Q1695" s="35" t="str">
        <f t="shared" ca="1" si="214"/>
        <v/>
      </c>
      <c r="R1695" s="29" t="e">
        <f ca="1"/>
        <v>#N/A</v>
      </c>
    </row>
    <row r="1696" spans="1:18" ht="15.75" x14ac:dyDescent="0.25">
      <c r="A1696" s="39" t="str">
        <f t="shared" ca="1" si="211"/>
        <v>valeur 1688</v>
      </c>
      <c r="B1696" s="65">
        <f t="shared" ca="1" si="208"/>
        <v>307</v>
      </c>
      <c r="H1696" s="48">
        <f t="shared" ca="1" si="209"/>
        <v>450</v>
      </c>
      <c r="I1696" s="48" t="str">
        <f t="shared" ca="1" si="215"/>
        <v/>
      </c>
      <c r="J1696" s="53" t="e">
        <f t="shared" ca="1" si="210"/>
        <v>#NUM!</v>
      </c>
      <c r="K1696" s="45">
        <f t="shared" ca="1" si="212"/>
        <v>0</v>
      </c>
      <c r="L1696" s="47"/>
      <c r="P1696" s="35" t="str">
        <f t="shared" ca="1" si="213"/>
        <v/>
      </c>
      <c r="Q1696" s="35" t="str">
        <f t="shared" ca="1" si="214"/>
        <v/>
      </c>
      <c r="R1696" s="29" t="e">
        <f ca="1"/>
        <v>#N/A</v>
      </c>
    </row>
    <row r="1697" spans="1:18" ht="15.75" x14ac:dyDescent="0.25">
      <c r="A1697" s="39" t="str">
        <f t="shared" ca="1" si="211"/>
        <v>valeur 1689</v>
      </c>
      <c r="B1697" s="65">
        <f t="shared" ca="1" si="208"/>
        <v>293</v>
      </c>
      <c r="H1697" s="48">
        <f t="shared" ca="1" si="209"/>
        <v>450</v>
      </c>
      <c r="I1697" s="48" t="str">
        <f t="shared" ca="1" si="215"/>
        <v/>
      </c>
      <c r="J1697" s="53" t="e">
        <f t="shared" ca="1" si="210"/>
        <v>#NUM!</v>
      </c>
      <c r="K1697" s="45">
        <f t="shared" ca="1" si="212"/>
        <v>0</v>
      </c>
      <c r="L1697" s="47"/>
      <c r="P1697" s="35" t="str">
        <f t="shared" ca="1" si="213"/>
        <v/>
      </c>
      <c r="Q1697" s="35" t="str">
        <f t="shared" ca="1" si="214"/>
        <v/>
      </c>
      <c r="R1697" s="29" t="e">
        <f ca="1"/>
        <v>#N/A</v>
      </c>
    </row>
    <row r="1698" spans="1:18" ht="15.75" x14ac:dyDescent="0.25">
      <c r="A1698" s="39" t="str">
        <f t="shared" ca="1" si="211"/>
        <v>valeur 1690</v>
      </c>
      <c r="B1698" s="65">
        <f t="shared" ca="1" si="208"/>
        <v>428</v>
      </c>
      <c r="H1698" s="48">
        <f t="shared" ca="1" si="209"/>
        <v>451</v>
      </c>
      <c r="I1698" s="48">
        <f t="shared" ca="1" si="215"/>
        <v>451</v>
      </c>
      <c r="J1698" s="53" t="e">
        <f t="shared" ca="1" si="210"/>
        <v>#NUM!</v>
      </c>
      <c r="K1698" s="45">
        <f t="shared" ca="1" si="212"/>
        <v>0</v>
      </c>
      <c r="L1698" s="47"/>
      <c r="P1698" s="35" t="str">
        <f t="shared" ca="1" si="213"/>
        <v/>
      </c>
      <c r="Q1698" s="35" t="str">
        <f t="shared" ca="1" si="214"/>
        <v/>
      </c>
      <c r="R1698" s="29" t="e">
        <f ca="1"/>
        <v>#N/A</v>
      </c>
    </row>
    <row r="1699" spans="1:18" ht="15.75" x14ac:dyDescent="0.25">
      <c r="A1699" s="39" t="str">
        <f t="shared" ca="1" si="211"/>
        <v>valeur 1691</v>
      </c>
      <c r="B1699" s="65">
        <f t="shared" ca="1" si="208"/>
        <v>284</v>
      </c>
      <c r="H1699" s="48">
        <f t="shared" ca="1" si="209"/>
        <v>451</v>
      </c>
      <c r="I1699" s="48" t="str">
        <f t="shared" ca="1" si="215"/>
        <v/>
      </c>
      <c r="J1699" s="53" t="e">
        <f t="shared" ca="1" si="210"/>
        <v>#NUM!</v>
      </c>
      <c r="K1699" s="45">
        <f t="shared" ca="1" si="212"/>
        <v>0</v>
      </c>
      <c r="L1699" s="47"/>
      <c r="P1699" s="35" t="str">
        <f t="shared" ca="1" si="213"/>
        <v/>
      </c>
      <c r="Q1699" s="35" t="str">
        <f t="shared" ca="1" si="214"/>
        <v/>
      </c>
      <c r="R1699" s="29" t="e">
        <f ca="1"/>
        <v>#N/A</v>
      </c>
    </row>
    <row r="1700" spans="1:18" ht="15.75" x14ac:dyDescent="0.25">
      <c r="A1700" s="39" t="str">
        <f t="shared" ca="1" si="211"/>
        <v>valeur 1692</v>
      </c>
      <c r="B1700" s="65">
        <f t="shared" ca="1" si="208"/>
        <v>251</v>
      </c>
      <c r="H1700" s="48">
        <f t="shared" ca="1" si="209"/>
        <v>451</v>
      </c>
      <c r="I1700" s="48" t="str">
        <f t="shared" ca="1" si="215"/>
        <v/>
      </c>
      <c r="J1700" s="53" t="e">
        <f t="shared" ca="1" si="210"/>
        <v>#NUM!</v>
      </c>
      <c r="K1700" s="45">
        <f t="shared" ca="1" si="212"/>
        <v>0</v>
      </c>
      <c r="L1700" s="47"/>
      <c r="P1700" s="35" t="str">
        <f t="shared" ca="1" si="213"/>
        <v/>
      </c>
      <c r="Q1700" s="35" t="str">
        <f t="shared" ca="1" si="214"/>
        <v/>
      </c>
      <c r="R1700" s="29" t="e">
        <f ca="1"/>
        <v>#N/A</v>
      </c>
    </row>
    <row r="1701" spans="1:18" ht="15.75" x14ac:dyDescent="0.25">
      <c r="A1701" s="39" t="str">
        <f t="shared" ca="1" si="211"/>
        <v>valeur 1693</v>
      </c>
      <c r="B1701" s="65">
        <f t="shared" ca="1" si="208"/>
        <v>426</v>
      </c>
      <c r="H1701" s="48">
        <f t="shared" ca="1" si="209"/>
        <v>451</v>
      </c>
      <c r="I1701" s="48" t="str">
        <f t="shared" ca="1" si="215"/>
        <v/>
      </c>
      <c r="J1701" s="53" t="e">
        <f t="shared" ca="1" si="210"/>
        <v>#NUM!</v>
      </c>
      <c r="K1701" s="45">
        <f t="shared" ca="1" si="212"/>
        <v>0</v>
      </c>
      <c r="L1701" s="47"/>
      <c r="P1701" s="35" t="str">
        <f t="shared" ca="1" si="213"/>
        <v/>
      </c>
      <c r="Q1701" s="35" t="str">
        <f t="shared" ca="1" si="214"/>
        <v/>
      </c>
      <c r="R1701" s="29" t="e">
        <f ca="1"/>
        <v>#N/A</v>
      </c>
    </row>
    <row r="1702" spans="1:18" ht="15.75" x14ac:dyDescent="0.25">
      <c r="A1702" s="39" t="str">
        <f t="shared" ca="1" si="211"/>
        <v>valeur 1694</v>
      </c>
      <c r="B1702" s="65">
        <f t="shared" ca="1" si="208"/>
        <v>342</v>
      </c>
      <c r="H1702" s="48">
        <f t="shared" ca="1" si="209"/>
        <v>451</v>
      </c>
      <c r="I1702" s="48" t="str">
        <f t="shared" ca="1" si="215"/>
        <v/>
      </c>
      <c r="J1702" s="53" t="e">
        <f t="shared" ca="1" si="210"/>
        <v>#NUM!</v>
      </c>
      <c r="K1702" s="45">
        <f t="shared" ca="1" si="212"/>
        <v>0</v>
      </c>
      <c r="L1702" s="47"/>
      <c r="P1702" s="35" t="str">
        <f t="shared" ca="1" si="213"/>
        <v/>
      </c>
      <c r="Q1702" s="35" t="str">
        <f t="shared" ca="1" si="214"/>
        <v/>
      </c>
      <c r="R1702" s="29" t="e">
        <f ca="1"/>
        <v>#N/A</v>
      </c>
    </row>
    <row r="1703" spans="1:18" ht="15.75" x14ac:dyDescent="0.25">
      <c r="A1703" s="39" t="str">
        <f t="shared" ca="1" si="211"/>
        <v>valeur 1695</v>
      </c>
      <c r="B1703" s="65">
        <f t="shared" ca="1" si="208"/>
        <v>470</v>
      </c>
      <c r="H1703" s="48">
        <f t="shared" ca="1" si="209"/>
        <v>451</v>
      </c>
      <c r="I1703" s="48" t="str">
        <f t="shared" ca="1" si="215"/>
        <v/>
      </c>
      <c r="J1703" s="53" t="e">
        <f t="shared" ca="1" si="210"/>
        <v>#NUM!</v>
      </c>
      <c r="K1703" s="45">
        <f t="shared" ca="1" si="212"/>
        <v>0</v>
      </c>
      <c r="L1703" s="47"/>
      <c r="P1703" s="35" t="str">
        <f t="shared" ca="1" si="213"/>
        <v/>
      </c>
      <c r="Q1703" s="35" t="str">
        <f t="shared" ca="1" si="214"/>
        <v/>
      </c>
      <c r="R1703" s="29" t="e">
        <f ca="1"/>
        <v>#N/A</v>
      </c>
    </row>
    <row r="1704" spans="1:18" ht="15.75" x14ac:dyDescent="0.25">
      <c r="A1704" s="39" t="str">
        <f t="shared" ca="1" si="211"/>
        <v>valeur 1696</v>
      </c>
      <c r="B1704" s="65">
        <f t="shared" ca="1" si="208"/>
        <v>256</v>
      </c>
      <c r="H1704" s="48">
        <f t="shared" ca="1" si="209"/>
        <v>451</v>
      </c>
      <c r="I1704" s="48" t="str">
        <f t="shared" ca="1" si="215"/>
        <v/>
      </c>
      <c r="J1704" s="53" t="e">
        <f t="shared" ca="1" si="210"/>
        <v>#NUM!</v>
      </c>
      <c r="K1704" s="45">
        <f t="shared" ca="1" si="212"/>
        <v>0</v>
      </c>
      <c r="L1704" s="47"/>
      <c r="P1704" s="35" t="str">
        <f t="shared" ca="1" si="213"/>
        <v/>
      </c>
      <c r="Q1704" s="35" t="str">
        <f t="shared" ca="1" si="214"/>
        <v/>
      </c>
      <c r="R1704" s="29" t="e">
        <f ca="1"/>
        <v>#N/A</v>
      </c>
    </row>
    <row r="1705" spans="1:18" ht="15.75" x14ac:dyDescent="0.25">
      <c r="A1705" s="39" t="str">
        <f t="shared" ca="1" si="211"/>
        <v>valeur 1697</v>
      </c>
      <c r="B1705" s="65">
        <f t="shared" ca="1" si="208"/>
        <v>329</v>
      </c>
      <c r="H1705" s="48">
        <f t="shared" ca="1" si="209"/>
        <v>451</v>
      </c>
      <c r="I1705" s="48" t="str">
        <f t="shared" ca="1" si="215"/>
        <v/>
      </c>
      <c r="J1705" s="53" t="e">
        <f t="shared" ca="1" si="210"/>
        <v>#NUM!</v>
      </c>
      <c r="K1705" s="45">
        <f t="shared" ca="1" si="212"/>
        <v>0</v>
      </c>
      <c r="L1705" s="47"/>
      <c r="P1705" s="35" t="str">
        <f t="shared" ca="1" si="213"/>
        <v/>
      </c>
      <c r="Q1705" s="35" t="str">
        <f t="shared" ca="1" si="214"/>
        <v/>
      </c>
      <c r="R1705" s="29" t="e">
        <f ca="1"/>
        <v>#N/A</v>
      </c>
    </row>
    <row r="1706" spans="1:18" ht="15.75" x14ac:dyDescent="0.25">
      <c r="A1706" s="39" t="str">
        <f t="shared" ca="1" si="211"/>
        <v>valeur 1698</v>
      </c>
      <c r="B1706" s="65">
        <f t="shared" ca="1" si="208"/>
        <v>357</v>
      </c>
      <c r="H1706" s="48">
        <f t="shared" ca="1" si="209"/>
        <v>452</v>
      </c>
      <c r="I1706" s="48">
        <f t="shared" ca="1" si="215"/>
        <v>452</v>
      </c>
      <c r="J1706" s="53" t="e">
        <f t="shared" ca="1" si="210"/>
        <v>#NUM!</v>
      </c>
      <c r="K1706" s="45">
        <f t="shared" ca="1" si="212"/>
        <v>0</v>
      </c>
      <c r="L1706" s="47"/>
      <c r="P1706" s="35" t="str">
        <f t="shared" ca="1" si="213"/>
        <v/>
      </c>
      <c r="Q1706" s="35" t="str">
        <f t="shared" ca="1" si="214"/>
        <v/>
      </c>
      <c r="R1706" s="29" t="e">
        <f ca="1"/>
        <v>#N/A</v>
      </c>
    </row>
    <row r="1707" spans="1:18" ht="15.75" x14ac:dyDescent="0.25">
      <c r="A1707" s="39" t="str">
        <f t="shared" ca="1" si="211"/>
        <v>valeur 1699</v>
      </c>
      <c r="B1707" s="65">
        <f t="shared" ca="1" si="208"/>
        <v>330</v>
      </c>
      <c r="H1707" s="48">
        <f t="shared" ca="1" si="209"/>
        <v>452</v>
      </c>
      <c r="I1707" s="48" t="str">
        <f t="shared" ca="1" si="215"/>
        <v/>
      </c>
      <c r="J1707" s="53" t="e">
        <f t="shared" ca="1" si="210"/>
        <v>#NUM!</v>
      </c>
      <c r="K1707" s="45">
        <f t="shared" ca="1" si="212"/>
        <v>0</v>
      </c>
      <c r="L1707" s="47"/>
      <c r="P1707" s="35" t="str">
        <f t="shared" ca="1" si="213"/>
        <v/>
      </c>
      <c r="Q1707" s="35" t="str">
        <f t="shared" ca="1" si="214"/>
        <v/>
      </c>
      <c r="R1707" s="29" t="e">
        <f ca="1"/>
        <v>#N/A</v>
      </c>
    </row>
    <row r="1708" spans="1:18" ht="15.75" x14ac:dyDescent="0.25">
      <c r="A1708" s="39" t="str">
        <f t="shared" ca="1" si="211"/>
        <v>valeur 1700</v>
      </c>
      <c r="B1708" s="65">
        <f t="shared" ca="1" si="208"/>
        <v>462</v>
      </c>
      <c r="H1708" s="48">
        <f t="shared" ca="1" si="209"/>
        <v>452</v>
      </c>
      <c r="I1708" s="48" t="str">
        <f t="shared" ca="1" si="215"/>
        <v/>
      </c>
      <c r="J1708" s="53" t="e">
        <f t="shared" ca="1" si="210"/>
        <v>#NUM!</v>
      </c>
      <c r="K1708" s="45">
        <f t="shared" ca="1" si="212"/>
        <v>0</v>
      </c>
      <c r="L1708" s="47"/>
      <c r="P1708" s="35" t="str">
        <f t="shared" ca="1" si="213"/>
        <v/>
      </c>
      <c r="Q1708" s="35" t="str">
        <f t="shared" ca="1" si="214"/>
        <v/>
      </c>
      <c r="R1708" s="29" t="e">
        <f ca="1"/>
        <v>#N/A</v>
      </c>
    </row>
    <row r="1709" spans="1:18" ht="15.75" x14ac:dyDescent="0.25">
      <c r="A1709" s="39" t="str">
        <f t="shared" ca="1" si="211"/>
        <v>valeur 1701</v>
      </c>
      <c r="B1709" s="65">
        <f t="shared" ca="1" si="208"/>
        <v>215</v>
      </c>
      <c r="H1709" s="48">
        <f t="shared" ca="1" si="209"/>
        <v>453</v>
      </c>
      <c r="I1709" s="48">
        <f t="shared" ca="1" si="215"/>
        <v>453</v>
      </c>
      <c r="J1709" s="53" t="e">
        <f t="shared" ca="1" si="210"/>
        <v>#NUM!</v>
      </c>
      <c r="K1709" s="45">
        <f t="shared" ca="1" si="212"/>
        <v>0</v>
      </c>
      <c r="L1709" s="47"/>
      <c r="P1709" s="35" t="str">
        <f t="shared" ca="1" si="213"/>
        <v/>
      </c>
      <c r="Q1709" s="35" t="str">
        <f t="shared" ca="1" si="214"/>
        <v/>
      </c>
      <c r="R1709" s="29" t="e">
        <f ca="1"/>
        <v>#N/A</v>
      </c>
    </row>
    <row r="1710" spans="1:18" ht="15.75" x14ac:dyDescent="0.25">
      <c r="A1710" s="39" t="str">
        <f t="shared" ca="1" si="211"/>
        <v>valeur 1702</v>
      </c>
      <c r="B1710" s="65">
        <f t="shared" ca="1" si="208"/>
        <v>462</v>
      </c>
      <c r="H1710" s="48">
        <f t="shared" ca="1" si="209"/>
        <v>453</v>
      </c>
      <c r="I1710" s="48" t="str">
        <f t="shared" ca="1" si="215"/>
        <v/>
      </c>
      <c r="J1710" s="53" t="e">
        <f t="shared" ca="1" si="210"/>
        <v>#NUM!</v>
      </c>
      <c r="K1710" s="45">
        <f t="shared" ca="1" si="212"/>
        <v>0</v>
      </c>
      <c r="L1710" s="47"/>
      <c r="P1710" s="35" t="str">
        <f t="shared" ca="1" si="213"/>
        <v/>
      </c>
      <c r="Q1710" s="35" t="str">
        <f t="shared" ca="1" si="214"/>
        <v/>
      </c>
      <c r="R1710" s="29" t="e">
        <f ca="1"/>
        <v>#N/A</v>
      </c>
    </row>
    <row r="1711" spans="1:18" ht="15.75" x14ac:dyDescent="0.25">
      <c r="A1711" s="39" t="str">
        <f t="shared" ca="1" si="211"/>
        <v>valeur 1703</v>
      </c>
      <c r="B1711" s="65">
        <f t="shared" ca="1" si="208"/>
        <v>437</v>
      </c>
      <c r="H1711" s="48">
        <f t="shared" ca="1" si="209"/>
        <v>453</v>
      </c>
      <c r="I1711" s="48" t="str">
        <f t="shared" ca="1" si="215"/>
        <v/>
      </c>
      <c r="J1711" s="53" t="e">
        <f t="shared" ca="1" si="210"/>
        <v>#NUM!</v>
      </c>
      <c r="K1711" s="45">
        <f t="shared" ca="1" si="212"/>
        <v>0</v>
      </c>
      <c r="L1711" s="47"/>
      <c r="P1711" s="35" t="str">
        <f t="shared" ca="1" si="213"/>
        <v/>
      </c>
      <c r="Q1711" s="35" t="str">
        <f t="shared" ca="1" si="214"/>
        <v/>
      </c>
      <c r="R1711" s="29" t="e">
        <f ca="1"/>
        <v>#N/A</v>
      </c>
    </row>
    <row r="1712" spans="1:18" ht="15.75" x14ac:dyDescent="0.25">
      <c r="A1712" s="39" t="str">
        <f t="shared" ca="1" si="211"/>
        <v>valeur 1704</v>
      </c>
      <c r="B1712" s="65">
        <f t="shared" ca="1" si="208"/>
        <v>495</v>
      </c>
      <c r="H1712" s="48">
        <f t="shared" ca="1" si="209"/>
        <v>454</v>
      </c>
      <c r="I1712" s="48">
        <f t="shared" ca="1" si="215"/>
        <v>454</v>
      </c>
      <c r="J1712" s="53" t="e">
        <f t="shared" ca="1" si="210"/>
        <v>#NUM!</v>
      </c>
      <c r="K1712" s="45">
        <f t="shared" ca="1" si="212"/>
        <v>0</v>
      </c>
      <c r="L1712" s="47"/>
      <c r="P1712" s="35" t="str">
        <f t="shared" ca="1" si="213"/>
        <v/>
      </c>
      <c r="Q1712" s="35" t="str">
        <f t="shared" ca="1" si="214"/>
        <v/>
      </c>
      <c r="R1712" s="29" t="e">
        <f ca="1"/>
        <v>#N/A</v>
      </c>
    </row>
    <row r="1713" spans="1:18" ht="15.75" x14ac:dyDescent="0.25">
      <c r="A1713" s="39" t="str">
        <f t="shared" ca="1" si="211"/>
        <v>valeur 1705</v>
      </c>
      <c r="B1713" s="65">
        <f t="shared" ca="1" si="208"/>
        <v>353</v>
      </c>
      <c r="H1713" s="48">
        <f t="shared" ca="1" si="209"/>
        <v>454</v>
      </c>
      <c r="I1713" s="48" t="str">
        <f t="shared" ca="1" si="215"/>
        <v/>
      </c>
      <c r="J1713" s="53" t="e">
        <f t="shared" ca="1" si="210"/>
        <v>#NUM!</v>
      </c>
      <c r="K1713" s="45">
        <f t="shared" ca="1" si="212"/>
        <v>0</v>
      </c>
      <c r="L1713" s="47"/>
      <c r="P1713" s="35" t="str">
        <f t="shared" ca="1" si="213"/>
        <v/>
      </c>
      <c r="Q1713" s="35" t="str">
        <f t="shared" ca="1" si="214"/>
        <v/>
      </c>
      <c r="R1713" s="29" t="e">
        <f ca="1"/>
        <v>#N/A</v>
      </c>
    </row>
    <row r="1714" spans="1:18" ht="15.75" x14ac:dyDescent="0.25">
      <c r="A1714" s="39" t="str">
        <f t="shared" ca="1" si="211"/>
        <v>valeur 1706</v>
      </c>
      <c r="B1714" s="65">
        <f t="shared" ca="1" si="208"/>
        <v>263</v>
      </c>
      <c r="H1714" s="48">
        <f t="shared" ca="1" si="209"/>
        <v>454</v>
      </c>
      <c r="I1714" s="48" t="str">
        <f t="shared" ca="1" si="215"/>
        <v/>
      </c>
      <c r="J1714" s="53" t="e">
        <f t="shared" ca="1" si="210"/>
        <v>#NUM!</v>
      </c>
      <c r="K1714" s="45">
        <f t="shared" ca="1" si="212"/>
        <v>0</v>
      </c>
      <c r="L1714" s="47"/>
      <c r="P1714" s="35" t="str">
        <f t="shared" ca="1" si="213"/>
        <v/>
      </c>
      <c r="Q1714" s="35" t="str">
        <f t="shared" ca="1" si="214"/>
        <v/>
      </c>
      <c r="R1714" s="29" t="e">
        <f ca="1"/>
        <v>#N/A</v>
      </c>
    </row>
    <row r="1715" spans="1:18" ht="15.75" x14ac:dyDescent="0.25">
      <c r="A1715" s="39" t="str">
        <f t="shared" ca="1" si="211"/>
        <v>valeur 1707</v>
      </c>
      <c r="B1715" s="65">
        <f t="shared" ca="1" si="208"/>
        <v>262</v>
      </c>
      <c r="H1715" s="48">
        <f t="shared" ca="1" si="209"/>
        <v>454</v>
      </c>
      <c r="I1715" s="48" t="str">
        <f t="shared" ca="1" si="215"/>
        <v/>
      </c>
      <c r="J1715" s="53" t="e">
        <f t="shared" ca="1" si="210"/>
        <v>#NUM!</v>
      </c>
      <c r="K1715" s="45">
        <f t="shared" ca="1" si="212"/>
        <v>0</v>
      </c>
      <c r="L1715" s="47"/>
      <c r="P1715" s="35" t="str">
        <f t="shared" ca="1" si="213"/>
        <v/>
      </c>
      <c r="Q1715" s="35" t="str">
        <f t="shared" ca="1" si="214"/>
        <v/>
      </c>
      <c r="R1715" s="29" t="e">
        <f ca="1"/>
        <v>#N/A</v>
      </c>
    </row>
    <row r="1716" spans="1:18" ht="15.75" x14ac:dyDescent="0.25">
      <c r="A1716" s="39" t="str">
        <f t="shared" ca="1" si="211"/>
        <v>valeur 1708</v>
      </c>
      <c r="B1716" s="65">
        <f t="shared" ca="1" si="208"/>
        <v>407</v>
      </c>
      <c r="H1716" s="48">
        <f t="shared" ca="1" si="209"/>
        <v>454</v>
      </c>
      <c r="I1716" s="48" t="str">
        <f t="shared" ca="1" si="215"/>
        <v/>
      </c>
      <c r="J1716" s="53" t="e">
        <f t="shared" ca="1" si="210"/>
        <v>#NUM!</v>
      </c>
      <c r="K1716" s="45">
        <f t="shared" ca="1" si="212"/>
        <v>0</v>
      </c>
      <c r="L1716" s="47"/>
      <c r="P1716" s="35" t="str">
        <f t="shared" ca="1" si="213"/>
        <v/>
      </c>
      <c r="Q1716" s="35" t="str">
        <f t="shared" ca="1" si="214"/>
        <v/>
      </c>
      <c r="R1716" s="29" t="e">
        <f ca="1"/>
        <v>#N/A</v>
      </c>
    </row>
    <row r="1717" spans="1:18" ht="15.75" x14ac:dyDescent="0.25">
      <c r="A1717" s="39" t="str">
        <f t="shared" ca="1" si="211"/>
        <v>valeur 1709</v>
      </c>
      <c r="B1717" s="65">
        <f t="shared" ca="1" si="208"/>
        <v>495</v>
      </c>
      <c r="H1717" s="48">
        <f t="shared" ca="1" si="209"/>
        <v>455</v>
      </c>
      <c r="I1717" s="48">
        <f t="shared" ca="1" si="215"/>
        <v>455</v>
      </c>
      <c r="J1717" s="53" t="e">
        <f t="shared" ca="1" si="210"/>
        <v>#NUM!</v>
      </c>
      <c r="K1717" s="45">
        <f t="shared" ca="1" si="212"/>
        <v>0</v>
      </c>
      <c r="L1717" s="47"/>
      <c r="P1717" s="35" t="str">
        <f t="shared" ca="1" si="213"/>
        <v/>
      </c>
      <c r="Q1717" s="35" t="str">
        <f t="shared" ca="1" si="214"/>
        <v/>
      </c>
      <c r="R1717" s="29" t="e">
        <f ca="1"/>
        <v>#N/A</v>
      </c>
    </row>
    <row r="1718" spans="1:18" ht="15.75" x14ac:dyDescent="0.25">
      <c r="A1718" s="39" t="str">
        <f t="shared" ca="1" si="211"/>
        <v>valeur 1710</v>
      </c>
      <c r="B1718" s="65">
        <f t="shared" ca="1" si="208"/>
        <v>234</v>
      </c>
      <c r="H1718" s="48">
        <f t="shared" ca="1" si="209"/>
        <v>456</v>
      </c>
      <c r="I1718" s="48">
        <f t="shared" ca="1" si="215"/>
        <v>456</v>
      </c>
      <c r="J1718" s="53" t="e">
        <f t="shared" ca="1" si="210"/>
        <v>#NUM!</v>
      </c>
      <c r="K1718" s="45">
        <f t="shared" ca="1" si="212"/>
        <v>0</v>
      </c>
      <c r="L1718" s="47"/>
      <c r="P1718" s="35" t="str">
        <f t="shared" ca="1" si="213"/>
        <v/>
      </c>
      <c r="Q1718" s="35" t="str">
        <f t="shared" ca="1" si="214"/>
        <v/>
      </c>
      <c r="R1718" s="29" t="e">
        <f ca="1"/>
        <v>#N/A</v>
      </c>
    </row>
    <row r="1719" spans="1:18" ht="15.75" x14ac:dyDescent="0.25">
      <c r="A1719" s="39" t="str">
        <f t="shared" ca="1" si="211"/>
        <v>valeur 1711</v>
      </c>
      <c r="B1719" s="65">
        <f t="shared" ca="1" si="208"/>
        <v>381</v>
      </c>
      <c r="H1719" s="48">
        <f t="shared" ca="1" si="209"/>
        <v>456</v>
      </c>
      <c r="I1719" s="48" t="str">
        <f t="shared" ca="1" si="215"/>
        <v/>
      </c>
      <c r="J1719" s="53" t="e">
        <f t="shared" ca="1" si="210"/>
        <v>#NUM!</v>
      </c>
      <c r="K1719" s="45">
        <f t="shared" ca="1" si="212"/>
        <v>0</v>
      </c>
      <c r="L1719" s="47"/>
      <c r="P1719" s="35" t="str">
        <f t="shared" ca="1" si="213"/>
        <v/>
      </c>
      <c r="Q1719" s="35" t="str">
        <f t="shared" ca="1" si="214"/>
        <v/>
      </c>
      <c r="R1719" s="29" t="e">
        <f ca="1"/>
        <v>#N/A</v>
      </c>
    </row>
    <row r="1720" spans="1:18" ht="15.75" x14ac:dyDescent="0.25">
      <c r="A1720" s="39" t="str">
        <f t="shared" ca="1" si="211"/>
        <v>valeur 1712</v>
      </c>
      <c r="B1720" s="65">
        <f t="shared" ca="1" si="208"/>
        <v>232</v>
      </c>
      <c r="H1720" s="48">
        <f t="shared" ca="1" si="209"/>
        <v>456</v>
      </c>
      <c r="I1720" s="48" t="str">
        <f t="shared" ca="1" si="215"/>
        <v/>
      </c>
      <c r="J1720" s="53" t="e">
        <f t="shared" ca="1" si="210"/>
        <v>#NUM!</v>
      </c>
      <c r="K1720" s="45">
        <f t="shared" ca="1" si="212"/>
        <v>0</v>
      </c>
      <c r="L1720" s="47"/>
      <c r="P1720" s="35" t="str">
        <f t="shared" ca="1" si="213"/>
        <v/>
      </c>
      <c r="Q1720" s="35" t="str">
        <f t="shared" ca="1" si="214"/>
        <v/>
      </c>
      <c r="R1720" s="29" t="e">
        <f ca="1"/>
        <v>#N/A</v>
      </c>
    </row>
    <row r="1721" spans="1:18" ht="15.75" x14ac:dyDescent="0.25">
      <c r="A1721" s="39" t="str">
        <f t="shared" ca="1" si="211"/>
        <v>valeur 1713</v>
      </c>
      <c r="B1721" s="65">
        <f t="shared" ca="1" si="208"/>
        <v>263</v>
      </c>
      <c r="H1721" s="48">
        <f t="shared" ca="1" si="209"/>
        <v>456</v>
      </c>
      <c r="I1721" s="48" t="str">
        <f t="shared" ca="1" si="215"/>
        <v/>
      </c>
      <c r="J1721" s="53" t="e">
        <f t="shared" ca="1" si="210"/>
        <v>#NUM!</v>
      </c>
      <c r="K1721" s="45">
        <f t="shared" ca="1" si="212"/>
        <v>0</v>
      </c>
      <c r="L1721" s="47"/>
      <c r="P1721" s="35" t="str">
        <f t="shared" ca="1" si="213"/>
        <v/>
      </c>
      <c r="Q1721" s="35" t="str">
        <f t="shared" ca="1" si="214"/>
        <v/>
      </c>
      <c r="R1721" s="29" t="e">
        <f ca="1"/>
        <v>#N/A</v>
      </c>
    </row>
    <row r="1722" spans="1:18" ht="15.75" x14ac:dyDescent="0.25">
      <c r="A1722" s="39" t="str">
        <f t="shared" ca="1" si="211"/>
        <v>valeur 1714</v>
      </c>
      <c r="B1722" s="65">
        <f t="shared" ca="1" si="208"/>
        <v>434</v>
      </c>
      <c r="H1722" s="48">
        <f t="shared" ca="1" si="209"/>
        <v>456</v>
      </c>
      <c r="I1722" s="48" t="str">
        <f t="shared" ca="1" si="215"/>
        <v/>
      </c>
      <c r="J1722" s="53" t="e">
        <f t="shared" ca="1" si="210"/>
        <v>#NUM!</v>
      </c>
      <c r="K1722" s="45">
        <f t="shared" ca="1" si="212"/>
        <v>0</v>
      </c>
      <c r="L1722" s="47"/>
      <c r="P1722" s="35" t="str">
        <f t="shared" ca="1" si="213"/>
        <v/>
      </c>
      <c r="Q1722" s="35" t="str">
        <f t="shared" ca="1" si="214"/>
        <v/>
      </c>
      <c r="R1722" s="29" t="e">
        <f ca="1"/>
        <v>#N/A</v>
      </c>
    </row>
    <row r="1723" spans="1:18" ht="15.75" x14ac:dyDescent="0.25">
      <c r="A1723" s="39" t="str">
        <f t="shared" ca="1" si="211"/>
        <v>valeur 1715</v>
      </c>
      <c r="B1723" s="65">
        <f t="shared" ca="1" si="208"/>
        <v>404</v>
      </c>
      <c r="H1723" s="48">
        <f t="shared" ca="1" si="209"/>
        <v>456</v>
      </c>
      <c r="I1723" s="48" t="str">
        <f t="shared" ca="1" si="215"/>
        <v/>
      </c>
      <c r="J1723" s="53" t="e">
        <f t="shared" ca="1" si="210"/>
        <v>#NUM!</v>
      </c>
      <c r="K1723" s="45">
        <f t="shared" ca="1" si="212"/>
        <v>0</v>
      </c>
      <c r="L1723" s="47"/>
      <c r="P1723" s="35" t="str">
        <f t="shared" ca="1" si="213"/>
        <v/>
      </c>
      <c r="Q1723" s="35" t="str">
        <f t="shared" ca="1" si="214"/>
        <v/>
      </c>
      <c r="R1723" s="29" t="e">
        <f ca="1"/>
        <v>#N/A</v>
      </c>
    </row>
    <row r="1724" spans="1:18" ht="15.75" x14ac:dyDescent="0.25">
      <c r="A1724" s="39" t="str">
        <f t="shared" ca="1" si="211"/>
        <v>valeur 1716</v>
      </c>
      <c r="B1724" s="65">
        <f t="shared" ca="1" si="208"/>
        <v>370</v>
      </c>
      <c r="H1724" s="48">
        <f t="shared" ca="1" si="209"/>
        <v>456</v>
      </c>
      <c r="I1724" s="48" t="str">
        <f t="shared" ca="1" si="215"/>
        <v/>
      </c>
      <c r="J1724" s="53" t="e">
        <f t="shared" ca="1" si="210"/>
        <v>#NUM!</v>
      </c>
      <c r="K1724" s="45">
        <f t="shared" ca="1" si="212"/>
        <v>0</v>
      </c>
      <c r="L1724" s="47"/>
      <c r="P1724" s="35" t="str">
        <f t="shared" ca="1" si="213"/>
        <v/>
      </c>
      <c r="Q1724" s="35" t="str">
        <f t="shared" ca="1" si="214"/>
        <v/>
      </c>
      <c r="R1724" s="29" t="e">
        <f ca="1"/>
        <v>#N/A</v>
      </c>
    </row>
    <row r="1725" spans="1:18" ht="15.75" x14ac:dyDescent="0.25">
      <c r="A1725" s="39" t="str">
        <f t="shared" ca="1" si="211"/>
        <v>valeur 1717</v>
      </c>
      <c r="B1725" s="65">
        <f t="shared" ca="1" si="208"/>
        <v>253</v>
      </c>
      <c r="H1725" s="48">
        <f t="shared" ca="1" si="209"/>
        <v>457</v>
      </c>
      <c r="I1725" s="48">
        <f t="shared" ca="1" si="215"/>
        <v>457</v>
      </c>
      <c r="J1725" s="53" t="e">
        <f t="shared" ca="1" si="210"/>
        <v>#NUM!</v>
      </c>
      <c r="K1725" s="45">
        <f t="shared" ca="1" si="212"/>
        <v>0</v>
      </c>
      <c r="L1725" s="47"/>
      <c r="P1725" s="35" t="str">
        <f t="shared" ca="1" si="213"/>
        <v/>
      </c>
      <c r="Q1725" s="35" t="str">
        <f t="shared" ca="1" si="214"/>
        <v/>
      </c>
      <c r="R1725" s="29" t="e">
        <f ca="1"/>
        <v>#N/A</v>
      </c>
    </row>
    <row r="1726" spans="1:18" ht="15.75" x14ac:dyDescent="0.25">
      <c r="A1726" s="39" t="str">
        <f t="shared" ca="1" si="211"/>
        <v>valeur 1718</v>
      </c>
      <c r="B1726" s="65">
        <f t="shared" ca="1" si="208"/>
        <v>203</v>
      </c>
      <c r="H1726" s="48">
        <f t="shared" ca="1" si="209"/>
        <v>457</v>
      </c>
      <c r="I1726" s="48" t="str">
        <f t="shared" ca="1" si="215"/>
        <v/>
      </c>
      <c r="J1726" s="53" t="e">
        <f t="shared" ca="1" si="210"/>
        <v>#NUM!</v>
      </c>
      <c r="K1726" s="45">
        <f t="shared" ca="1" si="212"/>
        <v>0</v>
      </c>
      <c r="L1726" s="47"/>
      <c r="P1726" s="35" t="str">
        <f t="shared" ca="1" si="213"/>
        <v/>
      </c>
      <c r="Q1726" s="35" t="str">
        <f t="shared" ca="1" si="214"/>
        <v/>
      </c>
      <c r="R1726" s="29" t="e">
        <f ca="1"/>
        <v>#N/A</v>
      </c>
    </row>
    <row r="1727" spans="1:18" ht="15.75" x14ac:dyDescent="0.25">
      <c r="A1727" s="39" t="str">
        <f t="shared" ca="1" si="211"/>
        <v>valeur 1719</v>
      </c>
      <c r="B1727" s="65">
        <f t="shared" ca="1" si="208"/>
        <v>383</v>
      </c>
      <c r="H1727" s="48">
        <f t="shared" ca="1" si="209"/>
        <v>457</v>
      </c>
      <c r="I1727" s="48" t="str">
        <f t="shared" ca="1" si="215"/>
        <v/>
      </c>
      <c r="J1727" s="53" t="e">
        <f t="shared" ca="1" si="210"/>
        <v>#NUM!</v>
      </c>
      <c r="K1727" s="45">
        <f t="shared" ca="1" si="212"/>
        <v>0</v>
      </c>
      <c r="L1727" s="47"/>
      <c r="P1727" s="35" t="str">
        <f t="shared" ca="1" si="213"/>
        <v/>
      </c>
      <c r="Q1727" s="35" t="str">
        <f t="shared" ca="1" si="214"/>
        <v/>
      </c>
      <c r="R1727" s="29" t="e">
        <f ca="1"/>
        <v>#N/A</v>
      </c>
    </row>
    <row r="1728" spans="1:18" ht="15.75" x14ac:dyDescent="0.25">
      <c r="A1728" s="39" t="str">
        <f t="shared" ca="1" si="211"/>
        <v>valeur 1720</v>
      </c>
      <c r="B1728" s="65">
        <f t="shared" ca="1" si="208"/>
        <v>491</v>
      </c>
      <c r="H1728" s="48">
        <f t="shared" ca="1" si="209"/>
        <v>458</v>
      </c>
      <c r="I1728" s="48">
        <f t="shared" ca="1" si="215"/>
        <v>458</v>
      </c>
      <c r="J1728" s="53" t="e">
        <f t="shared" ca="1" si="210"/>
        <v>#NUM!</v>
      </c>
      <c r="K1728" s="45">
        <f t="shared" ca="1" si="212"/>
        <v>0</v>
      </c>
      <c r="L1728" s="47"/>
      <c r="P1728" s="35" t="str">
        <f t="shared" ca="1" si="213"/>
        <v/>
      </c>
      <c r="Q1728" s="35" t="str">
        <f t="shared" ca="1" si="214"/>
        <v/>
      </c>
      <c r="R1728" s="29" t="e">
        <f ca="1"/>
        <v>#N/A</v>
      </c>
    </row>
    <row r="1729" spans="1:18" ht="15.75" x14ac:dyDescent="0.25">
      <c r="A1729" s="39" t="str">
        <f t="shared" ca="1" si="211"/>
        <v>valeur 1721</v>
      </c>
      <c r="B1729" s="65">
        <f t="shared" ca="1" si="208"/>
        <v>220</v>
      </c>
      <c r="H1729" s="48">
        <f t="shared" ca="1" si="209"/>
        <v>458</v>
      </c>
      <c r="I1729" s="48" t="str">
        <f t="shared" ca="1" si="215"/>
        <v/>
      </c>
      <c r="J1729" s="53" t="e">
        <f t="shared" ca="1" si="210"/>
        <v>#NUM!</v>
      </c>
      <c r="K1729" s="45">
        <f t="shared" ca="1" si="212"/>
        <v>0</v>
      </c>
      <c r="L1729" s="47"/>
      <c r="P1729" s="35" t="str">
        <f t="shared" ca="1" si="213"/>
        <v/>
      </c>
      <c r="Q1729" s="35" t="str">
        <f t="shared" ca="1" si="214"/>
        <v/>
      </c>
      <c r="R1729" s="29" t="e">
        <f ca="1"/>
        <v>#N/A</v>
      </c>
    </row>
    <row r="1730" spans="1:18" ht="15.75" x14ac:dyDescent="0.25">
      <c r="A1730" s="39" t="str">
        <f t="shared" ca="1" si="211"/>
        <v>valeur 1722</v>
      </c>
      <c r="B1730" s="65">
        <f t="shared" ca="1" si="208"/>
        <v>472</v>
      </c>
      <c r="H1730" s="48">
        <f t="shared" ca="1" si="209"/>
        <v>458</v>
      </c>
      <c r="I1730" s="48" t="str">
        <f t="shared" ca="1" si="215"/>
        <v/>
      </c>
      <c r="J1730" s="53" t="e">
        <f t="shared" ca="1" si="210"/>
        <v>#NUM!</v>
      </c>
      <c r="K1730" s="45">
        <f t="shared" ca="1" si="212"/>
        <v>0</v>
      </c>
      <c r="L1730" s="47"/>
      <c r="P1730" s="35" t="str">
        <f t="shared" ca="1" si="213"/>
        <v/>
      </c>
      <c r="Q1730" s="35" t="str">
        <f t="shared" ca="1" si="214"/>
        <v/>
      </c>
      <c r="R1730" s="29" t="e">
        <f ca="1"/>
        <v>#N/A</v>
      </c>
    </row>
    <row r="1731" spans="1:18" ht="15.75" x14ac:dyDescent="0.25">
      <c r="A1731" s="39" t="str">
        <f t="shared" ca="1" si="211"/>
        <v>valeur 1723</v>
      </c>
      <c r="B1731" s="65">
        <f t="shared" ca="1" si="208"/>
        <v>248</v>
      </c>
      <c r="H1731" s="48">
        <f t="shared" ca="1" si="209"/>
        <v>458</v>
      </c>
      <c r="I1731" s="48" t="str">
        <f t="shared" ca="1" si="215"/>
        <v/>
      </c>
      <c r="J1731" s="53" t="e">
        <f t="shared" ca="1" si="210"/>
        <v>#NUM!</v>
      </c>
      <c r="K1731" s="45">
        <f t="shared" ca="1" si="212"/>
        <v>0</v>
      </c>
      <c r="L1731" s="47"/>
      <c r="P1731" s="35" t="str">
        <f t="shared" ca="1" si="213"/>
        <v/>
      </c>
      <c r="Q1731" s="35" t="str">
        <f t="shared" ca="1" si="214"/>
        <v/>
      </c>
      <c r="R1731" s="29" t="e">
        <f ca="1"/>
        <v>#N/A</v>
      </c>
    </row>
    <row r="1732" spans="1:18" ht="15.75" x14ac:dyDescent="0.25">
      <c r="A1732" s="39" t="str">
        <f t="shared" ca="1" si="211"/>
        <v>valeur 1724</v>
      </c>
      <c r="B1732" s="65">
        <f t="shared" ca="1" si="208"/>
        <v>477</v>
      </c>
      <c r="H1732" s="48">
        <f t="shared" ca="1" si="209"/>
        <v>458</v>
      </c>
      <c r="I1732" s="48" t="str">
        <f t="shared" ca="1" si="215"/>
        <v/>
      </c>
      <c r="J1732" s="53" t="e">
        <f t="shared" ca="1" si="210"/>
        <v>#NUM!</v>
      </c>
      <c r="K1732" s="45">
        <f t="shared" ca="1" si="212"/>
        <v>0</v>
      </c>
      <c r="L1732" s="47"/>
      <c r="P1732" s="35" t="str">
        <f t="shared" ca="1" si="213"/>
        <v/>
      </c>
      <c r="Q1732" s="35" t="str">
        <f t="shared" ca="1" si="214"/>
        <v/>
      </c>
      <c r="R1732" s="29" t="e">
        <f ca="1"/>
        <v>#N/A</v>
      </c>
    </row>
    <row r="1733" spans="1:18" ht="15.75" x14ac:dyDescent="0.25">
      <c r="A1733" s="39" t="str">
        <f t="shared" ca="1" si="211"/>
        <v>valeur 1725</v>
      </c>
      <c r="B1733" s="65">
        <f t="shared" ca="1" si="208"/>
        <v>402</v>
      </c>
      <c r="H1733" s="48">
        <f t="shared" ca="1" si="209"/>
        <v>459</v>
      </c>
      <c r="I1733" s="48">
        <f t="shared" ca="1" si="215"/>
        <v>459</v>
      </c>
      <c r="J1733" s="53" t="e">
        <f t="shared" ca="1" si="210"/>
        <v>#NUM!</v>
      </c>
      <c r="K1733" s="45">
        <f t="shared" ca="1" si="212"/>
        <v>0</v>
      </c>
      <c r="L1733" s="47"/>
      <c r="P1733" s="35" t="str">
        <f t="shared" ca="1" si="213"/>
        <v/>
      </c>
      <c r="Q1733" s="35" t="str">
        <f t="shared" ca="1" si="214"/>
        <v/>
      </c>
      <c r="R1733" s="29" t="e">
        <f ca="1"/>
        <v>#N/A</v>
      </c>
    </row>
    <row r="1734" spans="1:18" ht="15.75" x14ac:dyDescent="0.25">
      <c r="A1734" s="39" t="str">
        <f t="shared" ca="1" si="211"/>
        <v>valeur 1726</v>
      </c>
      <c r="B1734" s="65">
        <f t="shared" ca="1" si="208"/>
        <v>409</v>
      </c>
      <c r="H1734" s="48">
        <f t="shared" ca="1" si="209"/>
        <v>459</v>
      </c>
      <c r="I1734" s="48" t="str">
        <f t="shared" ca="1" si="215"/>
        <v/>
      </c>
      <c r="J1734" s="53" t="e">
        <f t="shared" ca="1" si="210"/>
        <v>#NUM!</v>
      </c>
      <c r="K1734" s="45">
        <f t="shared" ca="1" si="212"/>
        <v>0</v>
      </c>
      <c r="L1734" s="47"/>
      <c r="P1734" s="35" t="str">
        <f t="shared" ca="1" si="213"/>
        <v/>
      </c>
      <c r="Q1734" s="35" t="str">
        <f t="shared" ca="1" si="214"/>
        <v/>
      </c>
      <c r="R1734" s="29" t="e">
        <f ca="1"/>
        <v>#N/A</v>
      </c>
    </row>
    <row r="1735" spans="1:18" ht="15.75" x14ac:dyDescent="0.25">
      <c r="A1735" s="39" t="str">
        <f t="shared" ca="1" si="211"/>
        <v>valeur 1727</v>
      </c>
      <c r="B1735" s="65">
        <f t="shared" ca="1" si="208"/>
        <v>430</v>
      </c>
      <c r="H1735" s="48">
        <f t="shared" ca="1" si="209"/>
        <v>459</v>
      </c>
      <c r="I1735" s="48" t="str">
        <f t="shared" ca="1" si="215"/>
        <v/>
      </c>
      <c r="J1735" s="53" t="e">
        <f t="shared" ca="1" si="210"/>
        <v>#NUM!</v>
      </c>
      <c r="K1735" s="45">
        <f t="shared" ca="1" si="212"/>
        <v>0</v>
      </c>
      <c r="L1735" s="47"/>
      <c r="P1735" s="35" t="str">
        <f t="shared" ca="1" si="213"/>
        <v/>
      </c>
      <c r="Q1735" s="35" t="str">
        <f t="shared" ca="1" si="214"/>
        <v/>
      </c>
      <c r="R1735" s="29" t="e">
        <f ca="1"/>
        <v>#N/A</v>
      </c>
    </row>
    <row r="1736" spans="1:18" ht="15.75" x14ac:dyDescent="0.25">
      <c r="A1736" s="39" t="str">
        <f t="shared" ca="1" si="211"/>
        <v>valeur 1728</v>
      </c>
      <c r="B1736" s="65">
        <f t="shared" ca="1" si="208"/>
        <v>370</v>
      </c>
      <c r="H1736" s="48">
        <f t="shared" ca="1" si="209"/>
        <v>459</v>
      </c>
      <c r="I1736" s="48" t="str">
        <f t="shared" ca="1" si="215"/>
        <v/>
      </c>
      <c r="J1736" s="53" t="e">
        <f t="shared" ca="1" si="210"/>
        <v>#NUM!</v>
      </c>
      <c r="K1736" s="45">
        <f t="shared" ca="1" si="212"/>
        <v>0</v>
      </c>
      <c r="L1736" s="47"/>
      <c r="P1736" s="35" t="str">
        <f t="shared" ca="1" si="213"/>
        <v/>
      </c>
      <c r="Q1736" s="35" t="str">
        <f t="shared" ca="1" si="214"/>
        <v/>
      </c>
      <c r="R1736" s="29" t="e">
        <f ca="1"/>
        <v>#N/A</v>
      </c>
    </row>
    <row r="1737" spans="1:18" ht="15.75" x14ac:dyDescent="0.25">
      <c r="A1737" s="39" t="str">
        <f t="shared" ca="1" si="211"/>
        <v>valeur 1729</v>
      </c>
      <c r="B1737" s="65">
        <f t="shared" ref="B1737:B1800" ca="1" si="216">RANDBETWEEN(200,500)</f>
        <v>460</v>
      </c>
      <c r="H1737" s="48">
        <f t="shared" ref="H1737:H1800" ca="1" si="217" xml:space="preserve"> IFERROR(     (IF(  $L$6="Décroissant",  (LARGE($B$9:$B$2008, ROW()-8)),IF($L$6="Croissant",(SMALL($B$9:$B$2008, ROW()-8)),""))),"")</f>
        <v>459</v>
      </c>
      <c r="I1737" s="48" t="str">
        <f t="shared" ca="1" si="215"/>
        <v/>
      </c>
      <c r="J1737" s="53" t="e">
        <f t="shared" ref="J1737:J1800" ca="1" si="218">IF(  $L$6="Décroissant",  (LARGE($I$9:$I$2008, ROW()-8)),IF($L$6="Croissant",(SMALL($I$9:$I$2008, ROW()-8)),""))</f>
        <v>#NUM!</v>
      </c>
      <c r="K1737" s="45">
        <f t="shared" ca="1" si="212"/>
        <v>0</v>
      </c>
      <c r="L1737" s="47"/>
      <c r="P1737" s="35" t="str">
        <f t="shared" ca="1" si="213"/>
        <v/>
      </c>
      <c r="Q1737" s="35" t="str">
        <f t="shared" ca="1" si="214"/>
        <v/>
      </c>
      <c r="R1737" s="29" t="e">
        <f ca="1"/>
        <v>#N/A</v>
      </c>
    </row>
    <row r="1738" spans="1:18" ht="15.75" x14ac:dyDescent="0.25">
      <c r="A1738" s="39" t="str">
        <f t="shared" ref="A1738:A1801" ca="1" si="219" xml:space="preserve"> IF(  B1738&lt;&gt;"", ("valeur " &amp;ROW()-8),"")</f>
        <v>valeur 1730</v>
      </c>
      <c r="B1738" s="65">
        <f t="shared" ca="1" si="216"/>
        <v>252</v>
      </c>
      <c r="H1738" s="48">
        <f t="shared" ca="1" si="217"/>
        <v>460</v>
      </c>
      <c r="I1738" s="48">
        <f t="shared" ca="1" si="215"/>
        <v>460</v>
      </c>
      <c r="J1738" s="53" t="e">
        <f t="shared" ca="1" si="218"/>
        <v>#NUM!</v>
      </c>
      <c r="K1738" s="45">
        <f t="shared" ref="K1738:K1801" ca="1" si="220">COUNTIF($B$9:$B$2008,J1738)</f>
        <v>0</v>
      </c>
      <c r="L1738" s="47"/>
      <c r="P1738" s="35" t="str">
        <f t="shared" ref="P1738:P1801" ca="1" si="221" xml:space="preserve"> IFERROR(   (IF(P1737+$U$9&gt;MAX($B$9:$B$10008),"",$U$9+P1737)),"")</f>
        <v/>
      </c>
      <c r="Q1738" s="35" t="str">
        <f t="shared" ref="Q1738:Q1801" ca="1" si="222" xml:space="preserve"> IFERROR(( IF(  P1738+$U$9-1 &gt;MAX($B$9:$B$10008),"",P1738+$U$9-1)),"")</f>
        <v/>
      </c>
      <c r="R1738" s="29" t="e">
        <f ca="1"/>
        <v>#N/A</v>
      </c>
    </row>
    <row r="1739" spans="1:18" ht="15.75" x14ac:dyDescent="0.25">
      <c r="A1739" s="39" t="str">
        <f t="shared" ca="1" si="219"/>
        <v>valeur 1731</v>
      </c>
      <c r="B1739" s="65">
        <f t="shared" ca="1" si="216"/>
        <v>428</v>
      </c>
      <c r="H1739" s="48">
        <f t="shared" ca="1" si="217"/>
        <v>460</v>
      </c>
      <c r="I1739" s="48" t="str">
        <f t="shared" ref="I1739:I1802" ca="1" si="223">IF(H1739&lt;&gt;H1738,H1739,"")</f>
        <v/>
      </c>
      <c r="J1739" s="53" t="e">
        <f t="shared" ca="1" si="218"/>
        <v>#NUM!</v>
      </c>
      <c r="K1739" s="45">
        <f t="shared" ca="1" si="220"/>
        <v>0</v>
      </c>
      <c r="L1739" s="47"/>
      <c r="P1739" s="35" t="str">
        <f t="shared" ca="1" si="221"/>
        <v/>
      </c>
      <c r="Q1739" s="35" t="str">
        <f t="shared" ca="1" si="222"/>
        <v/>
      </c>
      <c r="R1739" s="29" t="e">
        <f ca="1"/>
        <v>#N/A</v>
      </c>
    </row>
    <row r="1740" spans="1:18" ht="15.75" x14ac:dyDescent="0.25">
      <c r="A1740" s="39" t="str">
        <f t="shared" ca="1" si="219"/>
        <v>valeur 1732</v>
      </c>
      <c r="B1740" s="65">
        <f t="shared" ca="1" si="216"/>
        <v>321</v>
      </c>
      <c r="H1740" s="48">
        <f t="shared" ca="1" si="217"/>
        <v>460</v>
      </c>
      <c r="I1740" s="48" t="str">
        <f t="shared" ca="1" si="223"/>
        <v/>
      </c>
      <c r="J1740" s="53" t="e">
        <f t="shared" ca="1" si="218"/>
        <v>#NUM!</v>
      </c>
      <c r="K1740" s="45">
        <f t="shared" ca="1" si="220"/>
        <v>0</v>
      </c>
      <c r="L1740" s="47"/>
      <c r="P1740" s="35" t="str">
        <f t="shared" ca="1" si="221"/>
        <v/>
      </c>
      <c r="Q1740" s="35" t="str">
        <f t="shared" ca="1" si="222"/>
        <v/>
      </c>
      <c r="R1740" s="29" t="e">
        <f ca="1"/>
        <v>#N/A</v>
      </c>
    </row>
    <row r="1741" spans="1:18" ht="15.75" x14ac:dyDescent="0.25">
      <c r="A1741" s="39" t="str">
        <f t="shared" ca="1" si="219"/>
        <v>valeur 1733</v>
      </c>
      <c r="B1741" s="65">
        <f t="shared" ca="1" si="216"/>
        <v>354</v>
      </c>
      <c r="H1741" s="48">
        <f t="shared" ca="1" si="217"/>
        <v>460</v>
      </c>
      <c r="I1741" s="48" t="str">
        <f t="shared" ca="1" si="223"/>
        <v/>
      </c>
      <c r="J1741" s="53" t="e">
        <f t="shared" ca="1" si="218"/>
        <v>#NUM!</v>
      </c>
      <c r="K1741" s="45">
        <f t="shared" ca="1" si="220"/>
        <v>0</v>
      </c>
      <c r="L1741" s="47"/>
      <c r="P1741" s="35" t="str">
        <f t="shared" ca="1" si="221"/>
        <v/>
      </c>
      <c r="Q1741" s="35" t="str">
        <f t="shared" ca="1" si="222"/>
        <v/>
      </c>
      <c r="R1741" s="29" t="e">
        <f ca="1"/>
        <v>#N/A</v>
      </c>
    </row>
    <row r="1742" spans="1:18" ht="15.75" x14ac:dyDescent="0.25">
      <c r="A1742" s="39" t="str">
        <f t="shared" ca="1" si="219"/>
        <v>valeur 1734</v>
      </c>
      <c r="B1742" s="65">
        <f t="shared" ca="1" si="216"/>
        <v>434</v>
      </c>
      <c r="H1742" s="48">
        <f t="shared" ca="1" si="217"/>
        <v>460</v>
      </c>
      <c r="I1742" s="48" t="str">
        <f t="shared" ca="1" si="223"/>
        <v/>
      </c>
      <c r="J1742" s="53" t="e">
        <f t="shared" ca="1" si="218"/>
        <v>#NUM!</v>
      </c>
      <c r="K1742" s="45">
        <f t="shared" ca="1" si="220"/>
        <v>0</v>
      </c>
      <c r="L1742" s="47"/>
      <c r="P1742" s="35" t="str">
        <f t="shared" ca="1" si="221"/>
        <v/>
      </c>
      <c r="Q1742" s="35" t="str">
        <f t="shared" ca="1" si="222"/>
        <v/>
      </c>
      <c r="R1742" s="29" t="e">
        <f ca="1"/>
        <v>#N/A</v>
      </c>
    </row>
    <row r="1743" spans="1:18" ht="15.75" x14ac:dyDescent="0.25">
      <c r="A1743" s="39" t="str">
        <f t="shared" ca="1" si="219"/>
        <v>valeur 1735</v>
      </c>
      <c r="B1743" s="65">
        <f t="shared" ca="1" si="216"/>
        <v>266</v>
      </c>
      <c r="H1743" s="48">
        <f t="shared" ca="1" si="217"/>
        <v>461</v>
      </c>
      <c r="I1743" s="48">
        <f t="shared" ca="1" si="223"/>
        <v>461</v>
      </c>
      <c r="J1743" s="53" t="e">
        <f t="shared" ca="1" si="218"/>
        <v>#NUM!</v>
      </c>
      <c r="K1743" s="45">
        <f t="shared" ca="1" si="220"/>
        <v>0</v>
      </c>
      <c r="L1743" s="47"/>
      <c r="P1743" s="35" t="str">
        <f t="shared" ca="1" si="221"/>
        <v/>
      </c>
      <c r="Q1743" s="35" t="str">
        <f t="shared" ca="1" si="222"/>
        <v/>
      </c>
      <c r="R1743" s="29" t="e">
        <f ca="1"/>
        <v>#N/A</v>
      </c>
    </row>
    <row r="1744" spans="1:18" ht="15.75" x14ac:dyDescent="0.25">
      <c r="A1744" s="39" t="str">
        <f t="shared" ca="1" si="219"/>
        <v>valeur 1736</v>
      </c>
      <c r="B1744" s="65">
        <f t="shared" ca="1" si="216"/>
        <v>395</v>
      </c>
      <c r="H1744" s="48">
        <f t="shared" ca="1" si="217"/>
        <v>461</v>
      </c>
      <c r="I1744" s="48" t="str">
        <f t="shared" ca="1" si="223"/>
        <v/>
      </c>
      <c r="J1744" s="53" t="e">
        <f t="shared" ca="1" si="218"/>
        <v>#NUM!</v>
      </c>
      <c r="K1744" s="45">
        <f t="shared" ca="1" si="220"/>
        <v>0</v>
      </c>
      <c r="L1744" s="47"/>
      <c r="P1744" s="35" t="str">
        <f t="shared" ca="1" si="221"/>
        <v/>
      </c>
      <c r="Q1744" s="35" t="str">
        <f t="shared" ca="1" si="222"/>
        <v/>
      </c>
      <c r="R1744" s="29" t="e">
        <f ca="1"/>
        <v>#N/A</v>
      </c>
    </row>
    <row r="1745" spans="1:18" ht="15.75" x14ac:dyDescent="0.25">
      <c r="A1745" s="39" t="str">
        <f t="shared" ca="1" si="219"/>
        <v>valeur 1737</v>
      </c>
      <c r="B1745" s="65">
        <f t="shared" ca="1" si="216"/>
        <v>255</v>
      </c>
      <c r="H1745" s="48">
        <f t="shared" ca="1" si="217"/>
        <v>461</v>
      </c>
      <c r="I1745" s="48" t="str">
        <f t="shared" ca="1" si="223"/>
        <v/>
      </c>
      <c r="J1745" s="53" t="e">
        <f t="shared" ca="1" si="218"/>
        <v>#NUM!</v>
      </c>
      <c r="K1745" s="45">
        <f t="shared" ca="1" si="220"/>
        <v>0</v>
      </c>
      <c r="L1745" s="47"/>
      <c r="P1745" s="35" t="str">
        <f t="shared" ca="1" si="221"/>
        <v/>
      </c>
      <c r="Q1745" s="35" t="str">
        <f t="shared" ca="1" si="222"/>
        <v/>
      </c>
      <c r="R1745" s="29" t="e">
        <f ca="1"/>
        <v>#N/A</v>
      </c>
    </row>
    <row r="1746" spans="1:18" ht="15.75" x14ac:dyDescent="0.25">
      <c r="A1746" s="39" t="str">
        <f t="shared" ca="1" si="219"/>
        <v>valeur 1738</v>
      </c>
      <c r="B1746" s="65">
        <f t="shared" ca="1" si="216"/>
        <v>239</v>
      </c>
      <c r="H1746" s="48">
        <f t="shared" ca="1" si="217"/>
        <v>461</v>
      </c>
      <c r="I1746" s="48" t="str">
        <f t="shared" ca="1" si="223"/>
        <v/>
      </c>
      <c r="J1746" s="53" t="e">
        <f t="shared" ca="1" si="218"/>
        <v>#NUM!</v>
      </c>
      <c r="K1746" s="45">
        <f t="shared" ca="1" si="220"/>
        <v>0</v>
      </c>
      <c r="L1746" s="47"/>
      <c r="P1746" s="35" t="str">
        <f t="shared" ca="1" si="221"/>
        <v/>
      </c>
      <c r="Q1746" s="35" t="str">
        <f t="shared" ca="1" si="222"/>
        <v/>
      </c>
      <c r="R1746" s="29" t="e">
        <f ca="1"/>
        <v>#N/A</v>
      </c>
    </row>
    <row r="1747" spans="1:18" ht="15.75" x14ac:dyDescent="0.25">
      <c r="A1747" s="39" t="str">
        <f t="shared" ca="1" si="219"/>
        <v>valeur 1739</v>
      </c>
      <c r="B1747" s="65">
        <f t="shared" ca="1" si="216"/>
        <v>357</v>
      </c>
      <c r="H1747" s="48">
        <f t="shared" ca="1" si="217"/>
        <v>461</v>
      </c>
      <c r="I1747" s="48" t="str">
        <f t="shared" ca="1" si="223"/>
        <v/>
      </c>
      <c r="J1747" s="53" t="e">
        <f t="shared" ca="1" si="218"/>
        <v>#NUM!</v>
      </c>
      <c r="K1747" s="45">
        <f t="shared" ca="1" si="220"/>
        <v>0</v>
      </c>
      <c r="L1747" s="47"/>
      <c r="P1747" s="35" t="str">
        <f t="shared" ca="1" si="221"/>
        <v/>
      </c>
      <c r="Q1747" s="35" t="str">
        <f t="shared" ca="1" si="222"/>
        <v/>
      </c>
      <c r="R1747" s="29" t="e">
        <f ca="1"/>
        <v>#N/A</v>
      </c>
    </row>
    <row r="1748" spans="1:18" ht="15.75" x14ac:dyDescent="0.25">
      <c r="A1748" s="39" t="str">
        <f t="shared" ca="1" si="219"/>
        <v>valeur 1740</v>
      </c>
      <c r="B1748" s="65">
        <f t="shared" ca="1" si="216"/>
        <v>320</v>
      </c>
      <c r="H1748" s="48">
        <f t="shared" ca="1" si="217"/>
        <v>461</v>
      </c>
      <c r="I1748" s="48" t="str">
        <f t="shared" ca="1" si="223"/>
        <v/>
      </c>
      <c r="J1748" s="53" t="e">
        <f t="shared" ca="1" si="218"/>
        <v>#NUM!</v>
      </c>
      <c r="K1748" s="45">
        <f t="shared" ca="1" si="220"/>
        <v>0</v>
      </c>
      <c r="L1748" s="47"/>
      <c r="P1748" s="35" t="str">
        <f t="shared" ca="1" si="221"/>
        <v/>
      </c>
      <c r="Q1748" s="35" t="str">
        <f t="shared" ca="1" si="222"/>
        <v/>
      </c>
      <c r="R1748" s="29" t="e">
        <f ca="1"/>
        <v>#N/A</v>
      </c>
    </row>
    <row r="1749" spans="1:18" ht="15.75" x14ac:dyDescent="0.25">
      <c r="A1749" s="39" t="str">
        <f t="shared" ca="1" si="219"/>
        <v>valeur 1741</v>
      </c>
      <c r="B1749" s="65">
        <f t="shared" ca="1" si="216"/>
        <v>263</v>
      </c>
      <c r="H1749" s="48">
        <f t="shared" ca="1" si="217"/>
        <v>462</v>
      </c>
      <c r="I1749" s="48">
        <f t="shared" ca="1" si="223"/>
        <v>462</v>
      </c>
      <c r="J1749" s="53" t="e">
        <f t="shared" ca="1" si="218"/>
        <v>#NUM!</v>
      </c>
      <c r="K1749" s="45">
        <f t="shared" ca="1" si="220"/>
        <v>0</v>
      </c>
      <c r="L1749" s="47"/>
      <c r="P1749" s="35" t="str">
        <f t="shared" ca="1" si="221"/>
        <v/>
      </c>
      <c r="Q1749" s="35" t="str">
        <f t="shared" ca="1" si="222"/>
        <v/>
      </c>
      <c r="R1749" s="29" t="e">
        <f ca="1"/>
        <v>#N/A</v>
      </c>
    </row>
    <row r="1750" spans="1:18" ht="15.75" x14ac:dyDescent="0.25">
      <c r="A1750" s="39" t="str">
        <f t="shared" ca="1" si="219"/>
        <v>valeur 1742</v>
      </c>
      <c r="B1750" s="65">
        <f t="shared" ca="1" si="216"/>
        <v>260</v>
      </c>
      <c r="H1750" s="48">
        <f t="shared" ca="1" si="217"/>
        <v>462</v>
      </c>
      <c r="I1750" s="48" t="str">
        <f t="shared" ca="1" si="223"/>
        <v/>
      </c>
      <c r="J1750" s="53" t="e">
        <f t="shared" ca="1" si="218"/>
        <v>#NUM!</v>
      </c>
      <c r="K1750" s="45">
        <f t="shared" ca="1" si="220"/>
        <v>0</v>
      </c>
      <c r="L1750" s="47"/>
      <c r="P1750" s="35" t="str">
        <f t="shared" ca="1" si="221"/>
        <v/>
      </c>
      <c r="Q1750" s="35" t="str">
        <f t="shared" ca="1" si="222"/>
        <v/>
      </c>
      <c r="R1750" s="29" t="e">
        <f ca="1"/>
        <v>#N/A</v>
      </c>
    </row>
    <row r="1751" spans="1:18" ht="15.75" x14ac:dyDescent="0.25">
      <c r="A1751" s="39" t="str">
        <f t="shared" ca="1" si="219"/>
        <v>valeur 1743</v>
      </c>
      <c r="B1751" s="65">
        <f t="shared" ca="1" si="216"/>
        <v>276</v>
      </c>
      <c r="H1751" s="48">
        <f t="shared" ca="1" si="217"/>
        <v>462</v>
      </c>
      <c r="I1751" s="48" t="str">
        <f t="shared" ca="1" si="223"/>
        <v/>
      </c>
      <c r="J1751" s="53" t="e">
        <f t="shared" ca="1" si="218"/>
        <v>#NUM!</v>
      </c>
      <c r="K1751" s="45">
        <f t="shared" ca="1" si="220"/>
        <v>0</v>
      </c>
      <c r="L1751" s="47"/>
      <c r="P1751" s="35" t="str">
        <f t="shared" ca="1" si="221"/>
        <v/>
      </c>
      <c r="Q1751" s="35" t="str">
        <f t="shared" ca="1" si="222"/>
        <v/>
      </c>
      <c r="R1751" s="29" t="e">
        <f ca="1"/>
        <v>#N/A</v>
      </c>
    </row>
    <row r="1752" spans="1:18" ht="15.75" x14ac:dyDescent="0.25">
      <c r="A1752" s="39" t="str">
        <f t="shared" ca="1" si="219"/>
        <v>valeur 1744</v>
      </c>
      <c r="B1752" s="65">
        <f t="shared" ca="1" si="216"/>
        <v>224</v>
      </c>
      <c r="H1752" s="48">
        <f t="shared" ca="1" si="217"/>
        <v>462</v>
      </c>
      <c r="I1752" s="48" t="str">
        <f t="shared" ca="1" si="223"/>
        <v/>
      </c>
      <c r="J1752" s="53" t="e">
        <f t="shared" ca="1" si="218"/>
        <v>#NUM!</v>
      </c>
      <c r="K1752" s="45">
        <f t="shared" ca="1" si="220"/>
        <v>0</v>
      </c>
      <c r="L1752" s="47"/>
      <c r="P1752" s="35" t="str">
        <f t="shared" ca="1" si="221"/>
        <v/>
      </c>
      <c r="Q1752" s="35" t="str">
        <f t="shared" ca="1" si="222"/>
        <v/>
      </c>
      <c r="R1752" s="29" t="e">
        <f ca="1"/>
        <v>#N/A</v>
      </c>
    </row>
    <row r="1753" spans="1:18" ht="15.75" x14ac:dyDescent="0.25">
      <c r="A1753" s="39" t="str">
        <f t="shared" ca="1" si="219"/>
        <v>valeur 1745</v>
      </c>
      <c r="B1753" s="65">
        <f t="shared" ca="1" si="216"/>
        <v>486</v>
      </c>
      <c r="H1753" s="48">
        <f t="shared" ca="1" si="217"/>
        <v>462</v>
      </c>
      <c r="I1753" s="48" t="str">
        <f t="shared" ca="1" si="223"/>
        <v/>
      </c>
      <c r="J1753" s="53" t="e">
        <f t="shared" ca="1" si="218"/>
        <v>#NUM!</v>
      </c>
      <c r="K1753" s="45">
        <f t="shared" ca="1" si="220"/>
        <v>0</v>
      </c>
      <c r="L1753" s="47"/>
      <c r="P1753" s="35" t="str">
        <f t="shared" ca="1" si="221"/>
        <v/>
      </c>
      <c r="Q1753" s="35" t="str">
        <f t="shared" ca="1" si="222"/>
        <v/>
      </c>
      <c r="R1753" s="29" t="e">
        <f ca="1"/>
        <v>#N/A</v>
      </c>
    </row>
    <row r="1754" spans="1:18" ht="15.75" x14ac:dyDescent="0.25">
      <c r="A1754" s="39" t="str">
        <f t="shared" ca="1" si="219"/>
        <v>valeur 1746</v>
      </c>
      <c r="B1754" s="65">
        <f t="shared" ca="1" si="216"/>
        <v>398</v>
      </c>
      <c r="H1754" s="48">
        <f t="shared" ca="1" si="217"/>
        <v>462</v>
      </c>
      <c r="I1754" s="48" t="str">
        <f t="shared" ca="1" si="223"/>
        <v/>
      </c>
      <c r="J1754" s="53" t="e">
        <f t="shared" ca="1" si="218"/>
        <v>#NUM!</v>
      </c>
      <c r="K1754" s="45">
        <f t="shared" ca="1" si="220"/>
        <v>0</v>
      </c>
      <c r="L1754" s="47"/>
      <c r="P1754" s="35" t="str">
        <f t="shared" ca="1" si="221"/>
        <v/>
      </c>
      <c r="Q1754" s="35" t="str">
        <f t="shared" ca="1" si="222"/>
        <v/>
      </c>
      <c r="R1754" s="29" t="e">
        <f ca="1"/>
        <v>#N/A</v>
      </c>
    </row>
    <row r="1755" spans="1:18" ht="15.75" x14ac:dyDescent="0.25">
      <c r="A1755" s="39" t="str">
        <f t="shared" ca="1" si="219"/>
        <v>valeur 1747</v>
      </c>
      <c r="B1755" s="65">
        <f t="shared" ca="1" si="216"/>
        <v>405</v>
      </c>
      <c r="H1755" s="48">
        <f t="shared" ca="1" si="217"/>
        <v>462</v>
      </c>
      <c r="I1755" s="48" t="str">
        <f t="shared" ca="1" si="223"/>
        <v/>
      </c>
      <c r="J1755" s="53" t="e">
        <f t="shared" ca="1" si="218"/>
        <v>#NUM!</v>
      </c>
      <c r="K1755" s="45">
        <f t="shared" ca="1" si="220"/>
        <v>0</v>
      </c>
      <c r="L1755" s="47"/>
      <c r="P1755" s="35" t="str">
        <f t="shared" ca="1" si="221"/>
        <v/>
      </c>
      <c r="Q1755" s="35" t="str">
        <f t="shared" ca="1" si="222"/>
        <v/>
      </c>
      <c r="R1755" s="29" t="e">
        <f ca="1"/>
        <v>#N/A</v>
      </c>
    </row>
    <row r="1756" spans="1:18" ht="15.75" x14ac:dyDescent="0.25">
      <c r="A1756" s="39" t="str">
        <f t="shared" ca="1" si="219"/>
        <v>valeur 1748</v>
      </c>
      <c r="B1756" s="65">
        <f t="shared" ca="1" si="216"/>
        <v>329</v>
      </c>
      <c r="H1756" s="48">
        <f t="shared" ca="1" si="217"/>
        <v>462</v>
      </c>
      <c r="I1756" s="48" t="str">
        <f t="shared" ca="1" si="223"/>
        <v/>
      </c>
      <c r="J1756" s="53" t="e">
        <f t="shared" ca="1" si="218"/>
        <v>#NUM!</v>
      </c>
      <c r="K1756" s="45">
        <f t="shared" ca="1" si="220"/>
        <v>0</v>
      </c>
      <c r="L1756" s="47"/>
      <c r="P1756" s="35" t="str">
        <f t="shared" ca="1" si="221"/>
        <v/>
      </c>
      <c r="Q1756" s="35" t="str">
        <f t="shared" ca="1" si="222"/>
        <v/>
      </c>
      <c r="R1756" s="29" t="e">
        <f ca="1"/>
        <v>#N/A</v>
      </c>
    </row>
    <row r="1757" spans="1:18" ht="15.75" x14ac:dyDescent="0.25">
      <c r="A1757" s="39" t="str">
        <f t="shared" ca="1" si="219"/>
        <v>valeur 1749</v>
      </c>
      <c r="B1757" s="65">
        <f t="shared" ca="1" si="216"/>
        <v>489</v>
      </c>
      <c r="H1757" s="48">
        <f t="shared" ca="1" si="217"/>
        <v>462</v>
      </c>
      <c r="I1757" s="48" t="str">
        <f t="shared" ca="1" si="223"/>
        <v/>
      </c>
      <c r="J1757" s="53" t="e">
        <f t="shared" ca="1" si="218"/>
        <v>#NUM!</v>
      </c>
      <c r="K1757" s="45">
        <f t="shared" ca="1" si="220"/>
        <v>0</v>
      </c>
      <c r="L1757" s="47"/>
      <c r="P1757" s="35" t="str">
        <f t="shared" ca="1" si="221"/>
        <v/>
      </c>
      <c r="Q1757" s="35" t="str">
        <f t="shared" ca="1" si="222"/>
        <v/>
      </c>
      <c r="R1757" s="29" t="e">
        <f ca="1"/>
        <v>#N/A</v>
      </c>
    </row>
    <row r="1758" spans="1:18" ht="15.75" x14ac:dyDescent="0.25">
      <c r="A1758" s="39" t="str">
        <f t="shared" ca="1" si="219"/>
        <v>valeur 1750</v>
      </c>
      <c r="B1758" s="65">
        <f t="shared" ca="1" si="216"/>
        <v>434</v>
      </c>
      <c r="H1758" s="48">
        <f t="shared" ca="1" si="217"/>
        <v>462</v>
      </c>
      <c r="I1758" s="48" t="str">
        <f t="shared" ca="1" si="223"/>
        <v/>
      </c>
      <c r="J1758" s="53" t="e">
        <f t="shared" ca="1" si="218"/>
        <v>#NUM!</v>
      </c>
      <c r="K1758" s="45">
        <f t="shared" ca="1" si="220"/>
        <v>0</v>
      </c>
      <c r="L1758" s="47"/>
      <c r="P1758" s="35" t="str">
        <f t="shared" ca="1" si="221"/>
        <v/>
      </c>
      <c r="Q1758" s="35" t="str">
        <f t="shared" ca="1" si="222"/>
        <v/>
      </c>
      <c r="R1758" s="29" t="e">
        <f ca="1"/>
        <v>#N/A</v>
      </c>
    </row>
    <row r="1759" spans="1:18" ht="15.75" x14ac:dyDescent="0.25">
      <c r="A1759" s="39" t="str">
        <f t="shared" ca="1" si="219"/>
        <v>valeur 1751</v>
      </c>
      <c r="B1759" s="65">
        <f t="shared" ca="1" si="216"/>
        <v>294</v>
      </c>
      <c r="H1759" s="48">
        <f t="shared" ca="1" si="217"/>
        <v>463</v>
      </c>
      <c r="I1759" s="48">
        <f t="shared" ca="1" si="223"/>
        <v>463</v>
      </c>
      <c r="J1759" s="53" t="e">
        <f t="shared" ca="1" si="218"/>
        <v>#NUM!</v>
      </c>
      <c r="K1759" s="45">
        <f t="shared" ca="1" si="220"/>
        <v>0</v>
      </c>
      <c r="L1759" s="47"/>
      <c r="P1759" s="35" t="str">
        <f t="shared" ca="1" si="221"/>
        <v/>
      </c>
      <c r="Q1759" s="35" t="str">
        <f t="shared" ca="1" si="222"/>
        <v/>
      </c>
      <c r="R1759" s="29" t="e">
        <f ca="1"/>
        <v>#N/A</v>
      </c>
    </row>
    <row r="1760" spans="1:18" ht="15.75" x14ac:dyDescent="0.25">
      <c r="A1760" s="39" t="str">
        <f t="shared" ca="1" si="219"/>
        <v>valeur 1752</v>
      </c>
      <c r="B1760" s="65">
        <f t="shared" ca="1" si="216"/>
        <v>393</v>
      </c>
      <c r="H1760" s="48">
        <f t="shared" ca="1" si="217"/>
        <v>463</v>
      </c>
      <c r="I1760" s="48" t="str">
        <f t="shared" ca="1" si="223"/>
        <v/>
      </c>
      <c r="J1760" s="53" t="e">
        <f t="shared" ca="1" si="218"/>
        <v>#NUM!</v>
      </c>
      <c r="K1760" s="45">
        <f t="shared" ca="1" si="220"/>
        <v>0</v>
      </c>
      <c r="L1760" s="47"/>
      <c r="P1760" s="35" t="str">
        <f t="shared" ca="1" si="221"/>
        <v/>
      </c>
      <c r="Q1760" s="35" t="str">
        <f t="shared" ca="1" si="222"/>
        <v/>
      </c>
      <c r="R1760" s="29" t="e">
        <f ca="1"/>
        <v>#N/A</v>
      </c>
    </row>
    <row r="1761" spans="1:18" ht="15.75" x14ac:dyDescent="0.25">
      <c r="A1761" s="39" t="str">
        <f t="shared" ca="1" si="219"/>
        <v>valeur 1753</v>
      </c>
      <c r="B1761" s="65">
        <f t="shared" ca="1" si="216"/>
        <v>242</v>
      </c>
      <c r="H1761" s="48">
        <f t="shared" ca="1" si="217"/>
        <v>463</v>
      </c>
      <c r="I1761" s="48" t="str">
        <f t="shared" ca="1" si="223"/>
        <v/>
      </c>
      <c r="J1761" s="53" t="e">
        <f t="shared" ca="1" si="218"/>
        <v>#NUM!</v>
      </c>
      <c r="K1761" s="45">
        <f t="shared" ca="1" si="220"/>
        <v>0</v>
      </c>
      <c r="L1761" s="47"/>
      <c r="P1761" s="35" t="str">
        <f t="shared" ca="1" si="221"/>
        <v/>
      </c>
      <c r="Q1761" s="35" t="str">
        <f t="shared" ca="1" si="222"/>
        <v/>
      </c>
      <c r="R1761" s="29" t="e">
        <f ca="1"/>
        <v>#N/A</v>
      </c>
    </row>
    <row r="1762" spans="1:18" ht="15.75" x14ac:dyDescent="0.25">
      <c r="A1762" s="39" t="str">
        <f t="shared" ca="1" si="219"/>
        <v>valeur 1754</v>
      </c>
      <c r="B1762" s="65">
        <f t="shared" ca="1" si="216"/>
        <v>382</v>
      </c>
      <c r="H1762" s="48">
        <f t="shared" ca="1" si="217"/>
        <v>463</v>
      </c>
      <c r="I1762" s="48" t="str">
        <f t="shared" ca="1" si="223"/>
        <v/>
      </c>
      <c r="J1762" s="53" t="e">
        <f t="shared" ca="1" si="218"/>
        <v>#NUM!</v>
      </c>
      <c r="K1762" s="45">
        <f t="shared" ca="1" si="220"/>
        <v>0</v>
      </c>
      <c r="L1762" s="47"/>
      <c r="P1762" s="35" t="str">
        <f t="shared" ca="1" si="221"/>
        <v/>
      </c>
      <c r="Q1762" s="35" t="str">
        <f t="shared" ca="1" si="222"/>
        <v/>
      </c>
      <c r="R1762" s="29" t="e">
        <f ca="1"/>
        <v>#N/A</v>
      </c>
    </row>
    <row r="1763" spans="1:18" ht="15.75" x14ac:dyDescent="0.25">
      <c r="A1763" s="39" t="str">
        <f t="shared" ca="1" si="219"/>
        <v>valeur 1755</v>
      </c>
      <c r="B1763" s="65">
        <f t="shared" ca="1" si="216"/>
        <v>458</v>
      </c>
      <c r="H1763" s="48">
        <f t="shared" ca="1" si="217"/>
        <v>463</v>
      </c>
      <c r="I1763" s="48" t="str">
        <f t="shared" ca="1" si="223"/>
        <v/>
      </c>
      <c r="J1763" s="53" t="e">
        <f t="shared" ca="1" si="218"/>
        <v>#NUM!</v>
      </c>
      <c r="K1763" s="45">
        <f t="shared" ca="1" si="220"/>
        <v>0</v>
      </c>
      <c r="L1763" s="47"/>
      <c r="P1763" s="35" t="str">
        <f t="shared" ca="1" si="221"/>
        <v/>
      </c>
      <c r="Q1763" s="35" t="str">
        <f t="shared" ca="1" si="222"/>
        <v/>
      </c>
      <c r="R1763" s="29" t="e">
        <f ca="1"/>
        <v>#N/A</v>
      </c>
    </row>
    <row r="1764" spans="1:18" ht="15.75" x14ac:dyDescent="0.25">
      <c r="A1764" s="39" t="str">
        <f t="shared" ca="1" si="219"/>
        <v>valeur 1756</v>
      </c>
      <c r="B1764" s="65">
        <f t="shared" ca="1" si="216"/>
        <v>246</v>
      </c>
      <c r="H1764" s="48">
        <f t="shared" ca="1" si="217"/>
        <v>464</v>
      </c>
      <c r="I1764" s="48">
        <f t="shared" ca="1" si="223"/>
        <v>464</v>
      </c>
      <c r="J1764" s="53" t="e">
        <f t="shared" ca="1" si="218"/>
        <v>#NUM!</v>
      </c>
      <c r="K1764" s="45">
        <f t="shared" ca="1" si="220"/>
        <v>0</v>
      </c>
      <c r="L1764" s="47"/>
      <c r="P1764" s="35" t="str">
        <f t="shared" ca="1" si="221"/>
        <v/>
      </c>
      <c r="Q1764" s="35" t="str">
        <f t="shared" ca="1" si="222"/>
        <v/>
      </c>
      <c r="R1764" s="29" t="e">
        <f ca="1"/>
        <v>#N/A</v>
      </c>
    </row>
    <row r="1765" spans="1:18" ht="15.75" x14ac:dyDescent="0.25">
      <c r="A1765" s="39" t="str">
        <f t="shared" ca="1" si="219"/>
        <v>valeur 1757</v>
      </c>
      <c r="B1765" s="65">
        <f t="shared" ca="1" si="216"/>
        <v>481</v>
      </c>
      <c r="H1765" s="48">
        <f t="shared" ca="1" si="217"/>
        <v>464</v>
      </c>
      <c r="I1765" s="48" t="str">
        <f t="shared" ca="1" si="223"/>
        <v/>
      </c>
      <c r="J1765" s="53" t="e">
        <f t="shared" ca="1" si="218"/>
        <v>#NUM!</v>
      </c>
      <c r="K1765" s="45">
        <f t="shared" ca="1" si="220"/>
        <v>0</v>
      </c>
      <c r="L1765" s="47"/>
      <c r="P1765" s="35" t="str">
        <f t="shared" ca="1" si="221"/>
        <v/>
      </c>
      <c r="Q1765" s="35" t="str">
        <f t="shared" ca="1" si="222"/>
        <v/>
      </c>
      <c r="R1765" s="29" t="e">
        <f ca="1"/>
        <v>#N/A</v>
      </c>
    </row>
    <row r="1766" spans="1:18" ht="15.75" x14ac:dyDescent="0.25">
      <c r="A1766" s="39" t="str">
        <f t="shared" ca="1" si="219"/>
        <v>valeur 1758</v>
      </c>
      <c r="B1766" s="65">
        <f t="shared" ca="1" si="216"/>
        <v>499</v>
      </c>
      <c r="H1766" s="48">
        <f t="shared" ca="1" si="217"/>
        <v>464</v>
      </c>
      <c r="I1766" s="48" t="str">
        <f t="shared" ca="1" si="223"/>
        <v/>
      </c>
      <c r="J1766" s="53" t="e">
        <f t="shared" ca="1" si="218"/>
        <v>#NUM!</v>
      </c>
      <c r="K1766" s="45">
        <f t="shared" ca="1" si="220"/>
        <v>0</v>
      </c>
      <c r="L1766" s="47"/>
      <c r="P1766" s="35" t="str">
        <f t="shared" ca="1" si="221"/>
        <v/>
      </c>
      <c r="Q1766" s="35" t="str">
        <f t="shared" ca="1" si="222"/>
        <v/>
      </c>
      <c r="R1766" s="29" t="e">
        <f ca="1"/>
        <v>#N/A</v>
      </c>
    </row>
    <row r="1767" spans="1:18" ht="15.75" x14ac:dyDescent="0.25">
      <c r="A1767" s="39" t="str">
        <f t="shared" ca="1" si="219"/>
        <v>valeur 1759</v>
      </c>
      <c r="B1767" s="65">
        <f t="shared" ca="1" si="216"/>
        <v>319</v>
      </c>
      <c r="H1767" s="48">
        <f t="shared" ca="1" si="217"/>
        <v>464</v>
      </c>
      <c r="I1767" s="48" t="str">
        <f t="shared" ca="1" si="223"/>
        <v/>
      </c>
      <c r="J1767" s="53" t="e">
        <f t="shared" ca="1" si="218"/>
        <v>#NUM!</v>
      </c>
      <c r="K1767" s="45">
        <f t="shared" ca="1" si="220"/>
        <v>0</v>
      </c>
      <c r="L1767" s="47"/>
      <c r="P1767" s="35" t="str">
        <f t="shared" ca="1" si="221"/>
        <v/>
      </c>
      <c r="Q1767" s="35" t="str">
        <f t="shared" ca="1" si="222"/>
        <v/>
      </c>
      <c r="R1767" s="29" t="e">
        <f ca="1"/>
        <v>#N/A</v>
      </c>
    </row>
    <row r="1768" spans="1:18" ht="15.75" x14ac:dyDescent="0.25">
      <c r="A1768" s="39" t="str">
        <f t="shared" ca="1" si="219"/>
        <v>valeur 1760</v>
      </c>
      <c r="B1768" s="65">
        <f t="shared" ca="1" si="216"/>
        <v>232</v>
      </c>
      <c r="H1768" s="48">
        <f t="shared" ca="1" si="217"/>
        <v>464</v>
      </c>
      <c r="I1768" s="48" t="str">
        <f t="shared" ca="1" si="223"/>
        <v/>
      </c>
      <c r="J1768" s="53" t="e">
        <f t="shared" ca="1" si="218"/>
        <v>#NUM!</v>
      </c>
      <c r="K1768" s="45">
        <f t="shared" ca="1" si="220"/>
        <v>0</v>
      </c>
      <c r="L1768" s="47"/>
      <c r="P1768" s="35" t="str">
        <f t="shared" ca="1" si="221"/>
        <v/>
      </c>
      <c r="Q1768" s="35" t="str">
        <f t="shared" ca="1" si="222"/>
        <v/>
      </c>
      <c r="R1768" s="29" t="e">
        <f ca="1"/>
        <v>#N/A</v>
      </c>
    </row>
    <row r="1769" spans="1:18" ht="15.75" x14ac:dyDescent="0.25">
      <c r="A1769" s="39" t="str">
        <f t="shared" ca="1" si="219"/>
        <v>valeur 1761</v>
      </c>
      <c r="B1769" s="65">
        <f t="shared" ca="1" si="216"/>
        <v>326</v>
      </c>
      <c r="H1769" s="48">
        <f t="shared" ca="1" si="217"/>
        <v>464</v>
      </c>
      <c r="I1769" s="48" t="str">
        <f t="shared" ca="1" si="223"/>
        <v/>
      </c>
      <c r="J1769" s="53" t="e">
        <f t="shared" ca="1" si="218"/>
        <v>#NUM!</v>
      </c>
      <c r="K1769" s="45">
        <f t="shared" ca="1" si="220"/>
        <v>0</v>
      </c>
      <c r="L1769" s="47"/>
      <c r="P1769" s="35" t="str">
        <f t="shared" ca="1" si="221"/>
        <v/>
      </c>
      <c r="Q1769" s="35" t="str">
        <f t="shared" ca="1" si="222"/>
        <v/>
      </c>
      <c r="R1769" s="29" t="e">
        <f ca="1"/>
        <v>#N/A</v>
      </c>
    </row>
    <row r="1770" spans="1:18" ht="15.75" x14ac:dyDescent="0.25">
      <c r="A1770" s="39" t="str">
        <f t="shared" ca="1" si="219"/>
        <v>valeur 1762</v>
      </c>
      <c r="B1770" s="65">
        <f t="shared" ca="1" si="216"/>
        <v>314</v>
      </c>
      <c r="H1770" s="48">
        <f t="shared" ca="1" si="217"/>
        <v>464</v>
      </c>
      <c r="I1770" s="48" t="str">
        <f t="shared" ca="1" si="223"/>
        <v/>
      </c>
      <c r="J1770" s="53" t="e">
        <f t="shared" ca="1" si="218"/>
        <v>#NUM!</v>
      </c>
      <c r="K1770" s="45">
        <f t="shared" ca="1" si="220"/>
        <v>0</v>
      </c>
      <c r="L1770" s="47"/>
      <c r="P1770" s="35" t="str">
        <f t="shared" ca="1" si="221"/>
        <v/>
      </c>
      <c r="Q1770" s="35" t="str">
        <f t="shared" ca="1" si="222"/>
        <v/>
      </c>
      <c r="R1770" s="29" t="e">
        <f ca="1"/>
        <v>#N/A</v>
      </c>
    </row>
    <row r="1771" spans="1:18" ht="15.75" x14ac:dyDescent="0.25">
      <c r="A1771" s="39" t="str">
        <f t="shared" ca="1" si="219"/>
        <v>valeur 1763</v>
      </c>
      <c r="B1771" s="65">
        <f t="shared" ca="1" si="216"/>
        <v>363</v>
      </c>
      <c r="H1771" s="48">
        <f t="shared" ca="1" si="217"/>
        <v>464</v>
      </c>
      <c r="I1771" s="48" t="str">
        <f t="shared" ca="1" si="223"/>
        <v/>
      </c>
      <c r="J1771" s="53" t="e">
        <f t="shared" ca="1" si="218"/>
        <v>#NUM!</v>
      </c>
      <c r="K1771" s="45">
        <f t="shared" ca="1" si="220"/>
        <v>0</v>
      </c>
      <c r="L1771" s="47"/>
      <c r="P1771" s="35" t="str">
        <f t="shared" ca="1" si="221"/>
        <v/>
      </c>
      <c r="Q1771" s="35" t="str">
        <f t="shared" ca="1" si="222"/>
        <v/>
      </c>
      <c r="R1771" s="29" t="e">
        <f ca="1"/>
        <v>#N/A</v>
      </c>
    </row>
    <row r="1772" spans="1:18" ht="15.75" x14ac:dyDescent="0.25">
      <c r="A1772" s="39" t="str">
        <f t="shared" ca="1" si="219"/>
        <v>valeur 1764</v>
      </c>
      <c r="B1772" s="65">
        <f t="shared" ca="1" si="216"/>
        <v>397</v>
      </c>
      <c r="H1772" s="48">
        <f t="shared" ca="1" si="217"/>
        <v>465</v>
      </c>
      <c r="I1772" s="48">
        <f t="shared" ca="1" si="223"/>
        <v>465</v>
      </c>
      <c r="J1772" s="53" t="e">
        <f t="shared" ca="1" si="218"/>
        <v>#NUM!</v>
      </c>
      <c r="K1772" s="45">
        <f t="shared" ca="1" si="220"/>
        <v>0</v>
      </c>
      <c r="L1772" s="47"/>
      <c r="P1772" s="35" t="str">
        <f t="shared" ca="1" si="221"/>
        <v/>
      </c>
      <c r="Q1772" s="35" t="str">
        <f t="shared" ca="1" si="222"/>
        <v/>
      </c>
      <c r="R1772" s="29" t="e">
        <f ca="1"/>
        <v>#N/A</v>
      </c>
    </row>
    <row r="1773" spans="1:18" ht="15.75" x14ac:dyDescent="0.25">
      <c r="A1773" s="39" t="str">
        <f t="shared" ca="1" si="219"/>
        <v>valeur 1765</v>
      </c>
      <c r="B1773" s="65">
        <f t="shared" ca="1" si="216"/>
        <v>375</v>
      </c>
      <c r="H1773" s="48">
        <f t="shared" ca="1" si="217"/>
        <v>465</v>
      </c>
      <c r="I1773" s="48" t="str">
        <f t="shared" ca="1" si="223"/>
        <v/>
      </c>
      <c r="J1773" s="53" t="e">
        <f t="shared" ca="1" si="218"/>
        <v>#NUM!</v>
      </c>
      <c r="K1773" s="45">
        <f t="shared" ca="1" si="220"/>
        <v>0</v>
      </c>
      <c r="L1773" s="47"/>
      <c r="P1773" s="35" t="str">
        <f t="shared" ca="1" si="221"/>
        <v/>
      </c>
      <c r="Q1773" s="35" t="str">
        <f t="shared" ca="1" si="222"/>
        <v/>
      </c>
      <c r="R1773" s="29" t="e">
        <f ca="1"/>
        <v>#N/A</v>
      </c>
    </row>
    <row r="1774" spans="1:18" ht="15.75" x14ac:dyDescent="0.25">
      <c r="A1774" s="39" t="str">
        <f t="shared" ca="1" si="219"/>
        <v>valeur 1766</v>
      </c>
      <c r="B1774" s="65">
        <f t="shared" ca="1" si="216"/>
        <v>270</v>
      </c>
      <c r="H1774" s="48">
        <f t="shared" ca="1" si="217"/>
        <v>465</v>
      </c>
      <c r="I1774" s="48" t="str">
        <f t="shared" ca="1" si="223"/>
        <v/>
      </c>
      <c r="J1774" s="53" t="e">
        <f t="shared" ca="1" si="218"/>
        <v>#NUM!</v>
      </c>
      <c r="K1774" s="45">
        <f t="shared" ca="1" si="220"/>
        <v>0</v>
      </c>
      <c r="L1774" s="47"/>
      <c r="P1774" s="35" t="str">
        <f t="shared" ca="1" si="221"/>
        <v/>
      </c>
      <c r="Q1774" s="35" t="str">
        <f t="shared" ca="1" si="222"/>
        <v/>
      </c>
      <c r="R1774" s="29" t="e">
        <f ca="1"/>
        <v>#N/A</v>
      </c>
    </row>
    <row r="1775" spans="1:18" ht="15.75" x14ac:dyDescent="0.25">
      <c r="A1775" s="39" t="str">
        <f t="shared" ca="1" si="219"/>
        <v>valeur 1767</v>
      </c>
      <c r="B1775" s="65">
        <f t="shared" ca="1" si="216"/>
        <v>235</v>
      </c>
      <c r="H1775" s="48">
        <f t="shared" ca="1" si="217"/>
        <v>465</v>
      </c>
      <c r="I1775" s="48" t="str">
        <f t="shared" ca="1" si="223"/>
        <v/>
      </c>
      <c r="J1775" s="53" t="e">
        <f t="shared" ca="1" si="218"/>
        <v>#NUM!</v>
      </c>
      <c r="K1775" s="45">
        <f t="shared" ca="1" si="220"/>
        <v>0</v>
      </c>
      <c r="L1775" s="47"/>
      <c r="P1775" s="35" t="str">
        <f t="shared" ca="1" si="221"/>
        <v/>
      </c>
      <c r="Q1775" s="35" t="str">
        <f t="shared" ca="1" si="222"/>
        <v/>
      </c>
      <c r="R1775" s="29" t="e">
        <f ca="1"/>
        <v>#N/A</v>
      </c>
    </row>
    <row r="1776" spans="1:18" ht="15.75" x14ac:dyDescent="0.25">
      <c r="A1776" s="39" t="str">
        <f t="shared" ca="1" si="219"/>
        <v>valeur 1768</v>
      </c>
      <c r="B1776" s="65">
        <f t="shared" ca="1" si="216"/>
        <v>453</v>
      </c>
      <c r="H1776" s="48">
        <f t="shared" ca="1" si="217"/>
        <v>466</v>
      </c>
      <c r="I1776" s="48">
        <f t="shared" ca="1" si="223"/>
        <v>466</v>
      </c>
      <c r="J1776" s="53" t="e">
        <f t="shared" ca="1" si="218"/>
        <v>#NUM!</v>
      </c>
      <c r="K1776" s="45">
        <f t="shared" ca="1" si="220"/>
        <v>0</v>
      </c>
      <c r="L1776" s="47"/>
      <c r="P1776" s="35" t="str">
        <f t="shared" ca="1" si="221"/>
        <v/>
      </c>
      <c r="Q1776" s="35" t="str">
        <f t="shared" ca="1" si="222"/>
        <v/>
      </c>
      <c r="R1776" s="29" t="e">
        <f ca="1"/>
        <v>#N/A</v>
      </c>
    </row>
    <row r="1777" spans="1:18" ht="15.75" x14ac:dyDescent="0.25">
      <c r="A1777" s="39" t="str">
        <f t="shared" ca="1" si="219"/>
        <v>valeur 1769</v>
      </c>
      <c r="B1777" s="65">
        <f t="shared" ca="1" si="216"/>
        <v>350</v>
      </c>
      <c r="H1777" s="48">
        <f t="shared" ca="1" si="217"/>
        <v>466</v>
      </c>
      <c r="I1777" s="48" t="str">
        <f t="shared" ca="1" si="223"/>
        <v/>
      </c>
      <c r="J1777" s="53" t="e">
        <f t="shared" ca="1" si="218"/>
        <v>#NUM!</v>
      </c>
      <c r="K1777" s="45">
        <f t="shared" ca="1" si="220"/>
        <v>0</v>
      </c>
      <c r="L1777" s="47"/>
      <c r="P1777" s="35" t="str">
        <f t="shared" ca="1" si="221"/>
        <v/>
      </c>
      <c r="Q1777" s="35" t="str">
        <f t="shared" ca="1" si="222"/>
        <v/>
      </c>
      <c r="R1777" s="29" t="e">
        <f ca="1"/>
        <v>#N/A</v>
      </c>
    </row>
    <row r="1778" spans="1:18" ht="15.75" x14ac:dyDescent="0.25">
      <c r="A1778" s="39" t="str">
        <f t="shared" ca="1" si="219"/>
        <v>valeur 1770</v>
      </c>
      <c r="B1778" s="65">
        <f t="shared" ca="1" si="216"/>
        <v>387</v>
      </c>
      <c r="H1778" s="48">
        <f t="shared" ca="1" si="217"/>
        <v>466</v>
      </c>
      <c r="I1778" s="48" t="str">
        <f t="shared" ca="1" si="223"/>
        <v/>
      </c>
      <c r="J1778" s="53" t="e">
        <f t="shared" ca="1" si="218"/>
        <v>#NUM!</v>
      </c>
      <c r="K1778" s="45">
        <f t="shared" ca="1" si="220"/>
        <v>0</v>
      </c>
      <c r="L1778" s="47"/>
      <c r="P1778" s="35" t="str">
        <f t="shared" ca="1" si="221"/>
        <v/>
      </c>
      <c r="Q1778" s="35" t="str">
        <f t="shared" ca="1" si="222"/>
        <v/>
      </c>
      <c r="R1778" s="29" t="e">
        <f ca="1"/>
        <v>#N/A</v>
      </c>
    </row>
    <row r="1779" spans="1:18" ht="15.75" x14ac:dyDescent="0.25">
      <c r="A1779" s="39" t="str">
        <f t="shared" ca="1" si="219"/>
        <v>valeur 1771</v>
      </c>
      <c r="B1779" s="65">
        <f t="shared" ca="1" si="216"/>
        <v>244</v>
      </c>
      <c r="H1779" s="48">
        <f t="shared" ca="1" si="217"/>
        <v>466</v>
      </c>
      <c r="I1779" s="48" t="str">
        <f t="shared" ca="1" si="223"/>
        <v/>
      </c>
      <c r="J1779" s="53" t="e">
        <f t="shared" ca="1" si="218"/>
        <v>#NUM!</v>
      </c>
      <c r="K1779" s="45">
        <f t="shared" ca="1" si="220"/>
        <v>0</v>
      </c>
      <c r="L1779" s="47"/>
      <c r="P1779" s="35" t="str">
        <f t="shared" ca="1" si="221"/>
        <v/>
      </c>
      <c r="Q1779" s="35" t="str">
        <f t="shared" ca="1" si="222"/>
        <v/>
      </c>
      <c r="R1779" s="29" t="e">
        <f ca="1"/>
        <v>#N/A</v>
      </c>
    </row>
    <row r="1780" spans="1:18" ht="15.75" x14ac:dyDescent="0.25">
      <c r="A1780" s="39" t="str">
        <f t="shared" ca="1" si="219"/>
        <v>valeur 1772</v>
      </c>
      <c r="B1780" s="65">
        <f t="shared" ca="1" si="216"/>
        <v>318</v>
      </c>
      <c r="H1780" s="48">
        <f t="shared" ca="1" si="217"/>
        <v>466</v>
      </c>
      <c r="I1780" s="48" t="str">
        <f t="shared" ca="1" si="223"/>
        <v/>
      </c>
      <c r="J1780" s="53" t="e">
        <f t="shared" ca="1" si="218"/>
        <v>#NUM!</v>
      </c>
      <c r="K1780" s="45">
        <f t="shared" ca="1" si="220"/>
        <v>0</v>
      </c>
      <c r="L1780" s="47"/>
      <c r="P1780" s="35" t="str">
        <f t="shared" ca="1" si="221"/>
        <v/>
      </c>
      <c r="Q1780" s="35" t="str">
        <f t="shared" ca="1" si="222"/>
        <v/>
      </c>
      <c r="R1780" s="29" t="e">
        <f ca="1"/>
        <v>#N/A</v>
      </c>
    </row>
    <row r="1781" spans="1:18" ht="15.75" x14ac:dyDescent="0.25">
      <c r="A1781" s="39" t="str">
        <f t="shared" ca="1" si="219"/>
        <v>valeur 1773</v>
      </c>
      <c r="B1781" s="65">
        <f t="shared" ca="1" si="216"/>
        <v>480</v>
      </c>
      <c r="H1781" s="48">
        <f t="shared" ca="1" si="217"/>
        <v>467</v>
      </c>
      <c r="I1781" s="48">
        <f t="shared" ca="1" si="223"/>
        <v>467</v>
      </c>
      <c r="J1781" s="53" t="e">
        <f t="shared" ca="1" si="218"/>
        <v>#NUM!</v>
      </c>
      <c r="K1781" s="45">
        <f t="shared" ca="1" si="220"/>
        <v>0</v>
      </c>
      <c r="L1781" s="47"/>
      <c r="P1781" s="35" t="str">
        <f t="shared" ca="1" si="221"/>
        <v/>
      </c>
      <c r="Q1781" s="35" t="str">
        <f t="shared" ca="1" si="222"/>
        <v/>
      </c>
      <c r="R1781" s="29" t="e">
        <f ca="1"/>
        <v>#N/A</v>
      </c>
    </row>
    <row r="1782" spans="1:18" ht="15.75" x14ac:dyDescent="0.25">
      <c r="A1782" s="39" t="str">
        <f t="shared" ca="1" si="219"/>
        <v>valeur 1774</v>
      </c>
      <c r="B1782" s="65">
        <f t="shared" ca="1" si="216"/>
        <v>496</v>
      </c>
      <c r="H1782" s="48">
        <f t="shared" ca="1" si="217"/>
        <v>467</v>
      </c>
      <c r="I1782" s="48" t="str">
        <f t="shared" ca="1" si="223"/>
        <v/>
      </c>
      <c r="J1782" s="53" t="e">
        <f t="shared" ca="1" si="218"/>
        <v>#NUM!</v>
      </c>
      <c r="K1782" s="45">
        <f t="shared" ca="1" si="220"/>
        <v>0</v>
      </c>
      <c r="L1782" s="47"/>
      <c r="P1782" s="35" t="str">
        <f t="shared" ca="1" si="221"/>
        <v/>
      </c>
      <c r="Q1782" s="35" t="str">
        <f t="shared" ca="1" si="222"/>
        <v/>
      </c>
      <c r="R1782" s="29" t="e">
        <f ca="1"/>
        <v>#N/A</v>
      </c>
    </row>
    <row r="1783" spans="1:18" ht="15.75" x14ac:dyDescent="0.25">
      <c r="A1783" s="39" t="str">
        <f t="shared" ca="1" si="219"/>
        <v>valeur 1775</v>
      </c>
      <c r="B1783" s="65">
        <f t="shared" ca="1" si="216"/>
        <v>311</v>
      </c>
      <c r="H1783" s="48">
        <f t="shared" ca="1" si="217"/>
        <v>467</v>
      </c>
      <c r="I1783" s="48" t="str">
        <f t="shared" ca="1" si="223"/>
        <v/>
      </c>
      <c r="J1783" s="53" t="e">
        <f t="shared" ca="1" si="218"/>
        <v>#NUM!</v>
      </c>
      <c r="K1783" s="45">
        <f t="shared" ca="1" si="220"/>
        <v>0</v>
      </c>
      <c r="L1783" s="47"/>
      <c r="P1783" s="35" t="str">
        <f t="shared" ca="1" si="221"/>
        <v/>
      </c>
      <c r="Q1783" s="35" t="str">
        <f t="shared" ca="1" si="222"/>
        <v/>
      </c>
      <c r="R1783" s="29" t="e">
        <f ca="1"/>
        <v>#N/A</v>
      </c>
    </row>
    <row r="1784" spans="1:18" ht="15.75" x14ac:dyDescent="0.25">
      <c r="A1784" s="39" t="str">
        <f t="shared" ca="1" si="219"/>
        <v>valeur 1776</v>
      </c>
      <c r="B1784" s="65">
        <f t="shared" ca="1" si="216"/>
        <v>280</v>
      </c>
      <c r="H1784" s="48">
        <f t="shared" ca="1" si="217"/>
        <v>467</v>
      </c>
      <c r="I1784" s="48" t="str">
        <f t="shared" ca="1" si="223"/>
        <v/>
      </c>
      <c r="J1784" s="53" t="e">
        <f t="shared" ca="1" si="218"/>
        <v>#NUM!</v>
      </c>
      <c r="K1784" s="45">
        <f t="shared" ca="1" si="220"/>
        <v>0</v>
      </c>
      <c r="L1784" s="47"/>
      <c r="P1784" s="35" t="str">
        <f t="shared" ca="1" si="221"/>
        <v/>
      </c>
      <c r="Q1784" s="35" t="str">
        <f t="shared" ca="1" si="222"/>
        <v/>
      </c>
      <c r="R1784" s="29" t="e">
        <f ca="1"/>
        <v>#N/A</v>
      </c>
    </row>
    <row r="1785" spans="1:18" ht="15.75" x14ac:dyDescent="0.25">
      <c r="A1785" s="39" t="str">
        <f t="shared" ca="1" si="219"/>
        <v>valeur 1777</v>
      </c>
      <c r="B1785" s="65">
        <f t="shared" ca="1" si="216"/>
        <v>373</v>
      </c>
      <c r="H1785" s="48">
        <f t="shared" ca="1" si="217"/>
        <v>467</v>
      </c>
      <c r="I1785" s="48" t="str">
        <f t="shared" ca="1" si="223"/>
        <v/>
      </c>
      <c r="J1785" s="53" t="e">
        <f t="shared" ca="1" si="218"/>
        <v>#NUM!</v>
      </c>
      <c r="K1785" s="45">
        <f t="shared" ca="1" si="220"/>
        <v>0</v>
      </c>
      <c r="L1785" s="47"/>
      <c r="P1785" s="35" t="str">
        <f t="shared" ca="1" si="221"/>
        <v/>
      </c>
      <c r="Q1785" s="35" t="str">
        <f t="shared" ca="1" si="222"/>
        <v/>
      </c>
      <c r="R1785" s="29" t="e">
        <f ca="1"/>
        <v>#N/A</v>
      </c>
    </row>
    <row r="1786" spans="1:18" ht="15.75" x14ac:dyDescent="0.25">
      <c r="A1786" s="39" t="str">
        <f t="shared" ca="1" si="219"/>
        <v>valeur 1778</v>
      </c>
      <c r="B1786" s="65">
        <f t="shared" ca="1" si="216"/>
        <v>484</v>
      </c>
      <c r="H1786" s="48">
        <f t="shared" ca="1" si="217"/>
        <v>467</v>
      </c>
      <c r="I1786" s="48" t="str">
        <f t="shared" ca="1" si="223"/>
        <v/>
      </c>
      <c r="J1786" s="53" t="e">
        <f t="shared" ca="1" si="218"/>
        <v>#NUM!</v>
      </c>
      <c r="K1786" s="45">
        <f t="shared" ca="1" si="220"/>
        <v>0</v>
      </c>
      <c r="L1786" s="47"/>
      <c r="P1786" s="35" t="str">
        <f t="shared" ca="1" si="221"/>
        <v/>
      </c>
      <c r="Q1786" s="35" t="str">
        <f t="shared" ca="1" si="222"/>
        <v/>
      </c>
      <c r="R1786" s="29" t="e">
        <f ca="1"/>
        <v>#N/A</v>
      </c>
    </row>
    <row r="1787" spans="1:18" ht="15.75" x14ac:dyDescent="0.25">
      <c r="A1787" s="39" t="str">
        <f t="shared" ca="1" si="219"/>
        <v>valeur 1779</v>
      </c>
      <c r="B1787" s="65">
        <f t="shared" ca="1" si="216"/>
        <v>418</v>
      </c>
      <c r="H1787" s="48">
        <f t="shared" ca="1" si="217"/>
        <v>467</v>
      </c>
      <c r="I1787" s="48" t="str">
        <f t="shared" ca="1" si="223"/>
        <v/>
      </c>
      <c r="J1787" s="53" t="e">
        <f t="shared" ca="1" si="218"/>
        <v>#NUM!</v>
      </c>
      <c r="K1787" s="45">
        <f t="shared" ca="1" si="220"/>
        <v>0</v>
      </c>
      <c r="L1787" s="47"/>
      <c r="P1787" s="35" t="str">
        <f t="shared" ca="1" si="221"/>
        <v/>
      </c>
      <c r="Q1787" s="35" t="str">
        <f t="shared" ca="1" si="222"/>
        <v/>
      </c>
      <c r="R1787" s="29" t="e">
        <f ca="1"/>
        <v>#N/A</v>
      </c>
    </row>
    <row r="1788" spans="1:18" ht="15.75" x14ac:dyDescent="0.25">
      <c r="A1788" s="39" t="str">
        <f t="shared" ca="1" si="219"/>
        <v>valeur 1780</v>
      </c>
      <c r="B1788" s="65">
        <f t="shared" ca="1" si="216"/>
        <v>369</v>
      </c>
      <c r="H1788" s="48">
        <f t="shared" ca="1" si="217"/>
        <v>468</v>
      </c>
      <c r="I1788" s="48">
        <f t="shared" ca="1" si="223"/>
        <v>468</v>
      </c>
      <c r="J1788" s="53" t="e">
        <f t="shared" ca="1" si="218"/>
        <v>#NUM!</v>
      </c>
      <c r="K1788" s="45">
        <f t="shared" ca="1" si="220"/>
        <v>0</v>
      </c>
      <c r="L1788" s="47"/>
      <c r="P1788" s="35" t="str">
        <f t="shared" ca="1" si="221"/>
        <v/>
      </c>
      <c r="Q1788" s="35" t="str">
        <f t="shared" ca="1" si="222"/>
        <v/>
      </c>
      <c r="R1788" s="29" t="e">
        <f ca="1"/>
        <v>#N/A</v>
      </c>
    </row>
    <row r="1789" spans="1:18" ht="15.75" x14ac:dyDescent="0.25">
      <c r="A1789" s="39" t="str">
        <f t="shared" ca="1" si="219"/>
        <v>valeur 1781</v>
      </c>
      <c r="B1789" s="65">
        <f t="shared" ca="1" si="216"/>
        <v>268</v>
      </c>
      <c r="H1789" s="48">
        <f t="shared" ca="1" si="217"/>
        <v>468</v>
      </c>
      <c r="I1789" s="48" t="str">
        <f t="shared" ca="1" si="223"/>
        <v/>
      </c>
      <c r="J1789" s="53" t="e">
        <f t="shared" ca="1" si="218"/>
        <v>#NUM!</v>
      </c>
      <c r="K1789" s="45">
        <f t="shared" ca="1" si="220"/>
        <v>0</v>
      </c>
      <c r="L1789" s="47"/>
      <c r="P1789" s="35" t="str">
        <f t="shared" ca="1" si="221"/>
        <v/>
      </c>
      <c r="Q1789" s="35" t="str">
        <f t="shared" ca="1" si="222"/>
        <v/>
      </c>
      <c r="R1789" s="29" t="e">
        <f ca="1"/>
        <v>#N/A</v>
      </c>
    </row>
    <row r="1790" spans="1:18" ht="15.75" x14ac:dyDescent="0.25">
      <c r="A1790" s="39" t="str">
        <f t="shared" ca="1" si="219"/>
        <v>valeur 1782</v>
      </c>
      <c r="B1790" s="65">
        <f t="shared" ca="1" si="216"/>
        <v>298</v>
      </c>
      <c r="H1790" s="48">
        <f t="shared" ca="1" si="217"/>
        <v>468</v>
      </c>
      <c r="I1790" s="48" t="str">
        <f t="shared" ca="1" si="223"/>
        <v/>
      </c>
      <c r="J1790" s="53" t="e">
        <f t="shared" ca="1" si="218"/>
        <v>#NUM!</v>
      </c>
      <c r="K1790" s="45">
        <f t="shared" ca="1" si="220"/>
        <v>0</v>
      </c>
      <c r="L1790" s="47"/>
      <c r="P1790" s="35" t="str">
        <f t="shared" ca="1" si="221"/>
        <v/>
      </c>
      <c r="Q1790" s="35" t="str">
        <f t="shared" ca="1" si="222"/>
        <v/>
      </c>
      <c r="R1790" s="29" t="e">
        <f ca="1"/>
        <v>#N/A</v>
      </c>
    </row>
    <row r="1791" spans="1:18" ht="15.75" x14ac:dyDescent="0.25">
      <c r="A1791" s="39" t="str">
        <f t="shared" ca="1" si="219"/>
        <v>valeur 1783</v>
      </c>
      <c r="B1791" s="65">
        <f t="shared" ca="1" si="216"/>
        <v>360</v>
      </c>
      <c r="H1791" s="48">
        <f t="shared" ca="1" si="217"/>
        <v>468</v>
      </c>
      <c r="I1791" s="48" t="str">
        <f t="shared" ca="1" si="223"/>
        <v/>
      </c>
      <c r="J1791" s="53" t="e">
        <f t="shared" ca="1" si="218"/>
        <v>#NUM!</v>
      </c>
      <c r="K1791" s="45">
        <f t="shared" ca="1" si="220"/>
        <v>0</v>
      </c>
      <c r="L1791" s="47"/>
      <c r="P1791" s="35" t="str">
        <f t="shared" ca="1" si="221"/>
        <v/>
      </c>
      <c r="Q1791" s="35" t="str">
        <f t="shared" ca="1" si="222"/>
        <v/>
      </c>
      <c r="R1791" s="29" t="e">
        <f ca="1"/>
        <v>#N/A</v>
      </c>
    </row>
    <row r="1792" spans="1:18" ht="15.75" x14ac:dyDescent="0.25">
      <c r="A1792" s="39" t="str">
        <f t="shared" ca="1" si="219"/>
        <v>valeur 1784</v>
      </c>
      <c r="B1792" s="65">
        <f t="shared" ca="1" si="216"/>
        <v>227</v>
      </c>
      <c r="H1792" s="48">
        <f t="shared" ca="1" si="217"/>
        <v>469</v>
      </c>
      <c r="I1792" s="48">
        <f t="shared" ca="1" si="223"/>
        <v>469</v>
      </c>
      <c r="J1792" s="53" t="e">
        <f t="shared" ca="1" si="218"/>
        <v>#NUM!</v>
      </c>
      <c r="K1792" s="45">
        <f t="shared" ca="1" si="220"/>
        <v>0</v>
      </c>
      <c r="L1792" s="47"/>
      <c r="P1792" s="35" t="str">
        <f t="shared" ca="1" si="221"/>
        <v/>
      </c>
      <c r="Q1792" s="35" t="str">
        <f t="shared" ca="1" si="222"/>
        <v/>
      </c>
      <c r="R1792" s="29" t="e">
        <f ca="1"/>
        <v>#N/A</v>
      </c>
    </row>
    <row r="1793" spans="1:18" ht="15.75" x14ac:dyDescent="0.25">
      <c r="A1793" s="39" t="str">
        <f t="shared" ca="1" si="219"/>
        <v>valeur 1785</v>
      </c>
      <c r="B1793" s="65">
        <f t="shared" ca="1" si="216"/>
        <v>222</v>
      </c>
      <c r="H1793" s="48">
        <f t="shared" ca="1" si="217"/>
        <v>469</v>
      </c>
      <c r="I1793" s="48" t="str">
        <f t="shared" ca="1" si="223"/>
        <v/>
      </c>
      <c r="J1793" s="53" t="e">
        <f t="shared" ca="1" si="218"/>
        <v>#NUM!</v>
      </c>
      <c r="K1793" s="45">
        <f t="shared" ca="1" si="220"/>
        <v>0</v>
      </c>
      <c r="L1793" s="47"/>
      <c r="P1793" s="35" t="str">
        <f t="shared" ca="1" si="221"/>
        <v/>
      </c>
      <c r="Q1793" s="35" t="str">
        <f t="shared" ca="1" si="222"/>
        <v/>
      </c>
      <c r="R1793" s="29" t="e">
        <f ca="1"/>
        <v>#N/A</v>
      </c>
    </row>
    <row r="1794" spans="1:18" ht="15.75" x14ac:dyDescent="0.25">
      <c r="A1794" s="39" t="str">
        <f t="shared" ca="1" si="219"/>
        <v>valeur 1786</v>
      </c>
      <c r="B1794" s="65">
        <f t="shared" ca="1" si="216"/>
        <v>249</v>
      </c>
      <c r="H1794" s="48">
        <f t="shared" ca="1" si="217"/>
        <v>469</v>
      </c>
      <c r="I1794" s="48" t="str">
        <f t="shared" ca="1" si="223"/>
        <v/>
      </c>
      <c r="J1794" s="53" t="e">
        <f t="shared" ca="1" si="218"/>
        <v>#NUM!</v>
      </c>
      <c r="K1794" s="45">
        <f t="shared" ca="1" si="220"/>
        <v>0</v>
      </c>
      <c r="L1794" s="47"/>
      <c r="P1794" s="35" t="str">
        <f t="shared" ca="1" si="221"/>
        <v/>
      </c>
      <c r="Q1794" s="35" t="str">
        <f t="shared" ca="1" si="222"/>
        <v/>
      </c>
      <c r="R1794" s="29" t="e">
        <f ca="1"/>
        <v>#N/A</v>
      </c>
    </row>
    <row r="1795" spans="1:18" ht="15.75" x14ac:dyDescent="0.25">
      <c r="A1795" s="39" t="str">
        <f t="shared" ca="1" si="219"/>
        <v>valeur 1787</v>
      </c>
      <c r="B1795" s="65">
        <f t="shared" ca="1" si="216"/>
        <v>425</v>
      </c>
      <c r="H1795" s="48">
        <f t="shared" ca="1" si="217"/>
        <v>469</v>
      </c>
      <c r="I1795" s="48" t="str">
        <f t="shared" ca="1" si="223"/>
        <v/>
      </c>
      <c r="J1795" s="53" t="e">
        <f t="shared" ca="1" si="218"/>
        <v>#NUM!</v>
      </c>
      <c r="K1795" s="45">
        <f t="shared" ca="1" si="220"/>
        <v>0</v>
      </c>
      <c r="L1795" s="47"/>
      <c r="P1795" s="35" t="str">
        <f t="shared" ca="1" si="221"/>
        <v/>
      </c>
      <c r="Q1795" s="35" t="str">
        <f t="shared" ca="1" si="222"/>
        <v/>
      </c>
      <c r="R1795" s="29" t="e">
        <f ca="1"/>
        <v>#N/A</v>
      </c>
    </row>
    <row r="1796" spans="1:18" ht="15.75" x14ac:dyDescent="0.25">
      <c r="A1796" s="39" t="str">
        <f t="shared" ca="1" si="219"/>
        <v>valeur 1788</v>
      </c>
      <c r="B1796" s="65">
        <f t="shared" ca="1" si="216"/>
        <v>305</v>
      </c>
      <c r="H1796" s="48">
        <f t="shared" ca="1" si="217"/>
        <v>469</v>
      </c>
      <c r="I1796" s="48" t="str">
        <f t="shared" ca="1" si="223"/>
        <v/>
      </c>
      <c r="J1796" s="53" t="e">
        <f t="shared" ca="1" si="218"/>
        <v>#NUM!</v>
      </c>
      <c r="K1796" s="45">
        <f t="shared" ca="1" si="220"/>
        <v>0</v>
      </c>
      <c r="L1796" s="47"/>
      <c r="P1796" s="35" t="str">
        <f t="shared" ca="1" si="221"/>
        <v/>
      </c>
      <c r="Q1796" s="35" t="str">
        <f t="shared" ca="1" si="222"/>
        <v/>
      </c>
      <c r="R1796" s="29" t="e">
        <f ca="1"/>
        <v>#N/A</v>
      </c>
    </row>
    <row r="1797" spans="1:18" ht="15.75" x14ac:dyDescent="0.25">
      <c r="A1797" s="39" t="str">
        <f t="shared" ca="1" si="219"/>
        <v>valeur 1789</v>
      </c>
      <c r="B1797" s="65">
        <f t="shared" ca="1" si="216"/>
        <v>445</v>
      </c>
      <c r="H1797" s="48">
        <f t="shared" ca="1" si="217"/>
        <v>469</v>
      </c>
      <c r="I1797" s="48" t="str">
        <f t="shared" ca="1" si="223"/>
        <v/>
      </c>
      <c r="J1797" s="53" t="e">
        <f t="shared" ca="1" si="218"/>
        <v>#NUM!</v>
      </c>
      <c r="K1797" s="45">
        <f t="shared" ca="1" si="220"/>
        <v>0</v>
      </c>
      <c r="L1797" s="47"/>
      <c r="P1797" s="35" t="str">
        <f t="shared" ca="1" si="221"/>
        <v/>
      </c>
      <c r="Q1797" s="35" t="str">
        <f t="shared" ca="1" si="222"/>
        <v/>
      </c>
      <c r="R1797" s="29" t="e">
        <f ca="1"/>
        <v>#N/A</v>
      </c>
    </row>
    <row r="1798" spans="1:18" ht="15.75" x14ac:dyDescent="0.25">
      <c r="A1798" s="39" t="str">
        <f t="shared" ca="1" si="219"/>
        <v>valeur 1790</v>
      </c>
      <c r="B1798" s="65">
        <f t="shared" ca="1" si="216"/>
        <v>213</v>
      </c>
      <c r="H1798" s="48">
        <f t="shared" ca="1" si="217"/>
        <v>469</v>
      </c>
      <c r="I1798" s="48" t="str">
        <f t="shared" ca="1" si="223"/>
        <v/>
      </c>
      <c r="J1798" s="53" t="e">
        <f t="shared" ca="1" si="218"/>
        <v>#NUM!</v>
      </c>
      <c r="K1798" s="45">
        <f t="shared" ca="1" si="220"/>
        <v>0</v>
      </c>
      <c r="L1798" s="47"/>
      <c r="P1798" s="35" t="str">
        <f t="shared" ca="1" si="221"/>
        <v/>
      </c>
      <c r="Q1798" s="35" t="str">
        <f t="shared" ca="1" si="222"/>
        <v/>
      </c>
      <c r="R1798" s="29" t="e">
        <f ca="1"/>
        <v>#N/A</v>
      </c>
    </row>
    <row r="1799" spans="1:18" ht="15.75" x14ac:dyDescent="0.25">
      <c r="A1799" s="39" t="str">
        <f t="shared" ca="1" si="219"/>
        <v>valeur 1791</v>
      </c>
      <c r="B1799" s="65">
        <f t="shared" ca="1" si="216"/>
        <v>294</v>
      </c>
      <c r="H1799" s="48">
        <f t="shared" ca="1" si="217"/>
        <v>469</v>
      </c>
      <c r="I1799" s="48" t="str">
        <f t="shared" ca="1" si="223"/>
        <v/>
      </c>
      <c r="J1799" s="53" t="e">
        <f t="shared" ca="1" si="218"/>
        <v>#NUM!</v>
      </c>
      <c r="K1799" s="45">
        <f t="shared" ca="1" si="220"/>
        <v>0</v>
      </c>
      <c r="L1799" s="47"/>
      <c r="P1799" s="35" t="str">
        <f t="shared" ca="1" si="221"/>
        <v/>
      </c>
      <c r="Q1799" s="35" t="str">
        <f t="shared" ca="1" si="222"/>
        <v/>
      </c>
      <c r="R1799" s="29" t="e">
        <f ca="1"/>
        <v>#N/A</v>
      </c>
    </row>
    <row r="1800" spans="1:18" ht="15.75" x14ac:dyDescent="0.25">
      <c r="A1800" s="39" t="str">
        <f t="shared" ca="1" si="219"/>
        <v>valeur 1792</v>
      </c>
      <c r="B1800" s="65">
        <f t="shared" ca="1" si="216"/>
        <v>221</v>
      </c>
      <c r="H1800" s="48">
        <f t="shared" ca="1" si="217"/>
        <v>469</v>
      </c>
      <c r="I1800" s="48" t="str">
        <f t="shared" ca="1" si="223"/>
        <v/>
      </c>
      <c r="J1800" s="53" t="e">
        <f t="shared" ca="1" si="218"/>
        <v>#NUM!</v>
      </c>
      <c r="K1800" s="45">
        <f t="shared" ca="1" si="220"/>
        <v>0</v>
      </c>
      <c r="L1800" s="47"/>
      <c r="P1800" s="35" t="str">
        <f t="shared" ca="1" si="221"/>
        <v/>
      </c>
      <c r="Q1800" s="35" t="str">
        <f t="shared" ca="1" si="222"/>
        <v/>
      </c>
      <c r="R1800" s="29" t="e">
        <f ca="1"/>
        <v>#N/A</v>
      </c>
    </row>
    <row r="1801" spans="1:18" ht="15.75" x14ac:dyDescent="0.25">
      <c r="A1801" s="39" t="str">
        <f t="shared" ca="1" si="219"/>
        <v>valeur 1793</v>
      </c>
      <c r="B1801" s="65">
        <f t="shared" ref="B1801:B1864" ca="1" si="224">RANDBETWEEN(200,500)</f>
        <v>430</v>
      </c>
      <c r="H1801" s="48">
        <f t="shared" ref="H1801:H1864" ca="1" si="225" xml:space="preserve"> IFERROR(     (IF(  $L$6="Décroissant",  (LARGE($B$9:$B$2008, ROW()-8)),IF($L$6="Croissant",(SMALL($B$9:$B$2008, ROW()-8)),""))),"")</f>
        <v>470</v>
      </c>
      <c r="I1801" s="48">
        <f t="shared" ca="1" si="223"/>
        <v>470</v>
      </c>
      <c r="J1801" s="53" t="e">
        <f t="shared" ref="J1801:J1864" ca="1" si="226">IF(  $L$6="Décroissant",  (LARGE($I$9:$I$2008, ROW()-8)),IF($L$6="Croissant",(SMALL($I$9:$I$2008, ROW()-8)),""))</f>
        <v>#NUM!</v>
      </c>
      <c r="K1801" s="45">
        <f t="shared" ca="1" si="220"/>
        <v>0</v>
      </c>
      <c r="L1801" s="47"/>
      <c r="P1801" s="35" t="str">
        <f t="shared" ca="1" si="221"/>
        <v/>
      </c>
      <c r="Q1801" s="35" t="str">
        <f t="shared" ca="1" si="222"/>
        <v/>
      </c>
      <c r="R1801" s="29" t="e">
        <f ca="1"/>
        <v>#N/A</v>
      </c>
    </row>
    <row r="1802" spans="1:18" ht="15.75" x14ac:dyDescent="0.25">
      <c r="A1802" s="39" t="str">
        <f t="shared" ref="A1802:A1865" ca="1" si="227" xml:space="preserve"> IF(  B1802&lt;&gt;"", ("valeur " &amp;ROW()-8),"")</f>
        <v>valeur 1794</v>
      </c>
      <c r="B1802" s="65">
        <f t="shared" ca="1" si="224"/>
        <v>214</v>
      </c>
      <c r="H1802" s="48">
        <f t="shared" ca="1" si="225"/>
        <v>470</v>
      </c>
      <c r="I1802" s="48" t="str">
        <f t="shared" ca="1" si="223"/>
        <v/>
      </c>
      <c r="J1802" s="53" t="e">
        <f t="shared" ca="1" si="226"/>
        <v>#NUM!</v>
      </c>
      <c r="K1802" s="45">
        <f t="shared" ref="K1802:K1865" ca="1" si="228">COUNTIF($B$9:$B$2008,J1802)</f>
        <v>0</v>
      </c>
      <c r="L1802" s="47"/>
      <c r="P1802" s="35" t="str">
        <f t="shared" ref="P1802:P1865" ca="1" si="229" xml:space="preserve"> IFERROR(   (IF(P1801+$U$9&gt;MAX($B$9:$B$10008),"",$U$9+P1801)),"")</f>
        <v/>
      </c>
      <c r="Q1802" s="35" t="str">
        <f t="shared" ref="Q1802:Q1865" ca="1" si="230" xml:space="preserve"> IFERROR(( IF(  P1802+$U$9-1 &gt;MAX($B$9:$B$10008),"",P1802+$U$9-1)),"")</f>
        <v/>
      </c>
      <c r="R1802" s="29" t="e">
        <f ca="1"/>
        <v>#N/A</v>
      </c>
    </row>
    <row r="1803" spans="1:18" ht="15.75" x14ac:dyDescent="0.25">
      <c r="A1803" s="39" t="str">
        <f t="shared" ca="1" si="227"/>
        <v>valeur 1795</v>
      </c>
      <c r="B1803" s="65">
        <f t="shared" ca="1" si="224"/>
        <v>246</v>
      </c>
      <c r="H1803" s="48">
        <f t="shared" ca="1" si="225"/>
        <v>470</v>
      </c>
      <c r="I1803" s="48" t="str">
        <f t="shared" ref="I1803:I1866" ca="1" si="231">IF(H1803&lt;&gt;H1802,H1803,"")</f>
        <v/>
      </c>
      <c r="J1803" s="53" t="e">
        <f t="shared" ca="1" si="226"/>
        <v>#NUM!</v>
      </c>
      <c r="K1803" s="45">
        <f t="shared" ca="1" si="228"/>
        <v>0</v>
      </c>
      <c r="L1803" s="47"/>
      <c r="P1803" s="35" t="str">
        <f t="shared" ca="1" si="229"/>
        <v/>
      </c>
      <c r="Q1803" s="35" t="str">
        <f t="shared" ca="1" si="230"/>
        <v/>
      </c>
      <c r="R1803" s="29" t="e">
        <f ca="1"/>
        <v>#N/A</v>
      </c>
    </row>
    <row r="1804" spans="1:18" ht="15.75" x14ac:dyDescent="0.25">
      <c r="A1804" s="39" t="str">
        <f t="shared" ca="1" si="227"/>
        <v>valeur 1796</v>
      </c>
      <c r="B1804" s="65">
        <f t="shared" ca="1" si="224"/>
        <v>273</v>
      </c>
      <c r="H1804" s="48">
        <f t="shared" ca="1" si="225"/>
        <v>470</v>
      </c>
      <c r="I1804" s="48" t="str">
        <f t="shared" ca="1" si="231"/>
        <v/>
      </c>
      <c r="J1804" s="53" t="e">
        <f t="shared" ca="1" si="226"/>
        <v>#NUM!</v>
      </c>
      <c r="K1804" s="45">
        <f t="shared" ca="1" si="228"/>
        <v>0</v>
      </c>
      <c r="L1804" s="47"/>
      <c r="P1804" s="35" t="str">
        <f t="shared" ca="1" si="229"/>
        <v/>
      </c>
      <c r="Q1804" s="35" t="str">
        <f t="shared" ca="1" si="230"/>
        <v/>
      </c>
      <c r="R1804" s="29" t="e">
        <f ca="1"/>
        <v>#N/A</v>
      </c>
    </row>
    <row r="1805" spans="1:18" ht="15.75" x14ac:dyDescent="0.25">
      <c r="A1805" s="39" t="str">
        <f t="shared" ca="1" si="227"/>
        <v>valeur 1797</v>
      </c>
      <c r="B1805" s="65">
        <f t="shared" ca="1" si="224"/>
        <v>344</v>
      </c>
      <c r="H1805" s="48">
        <f t="shared" ca="1" si="225"/>
        <v>470</v>
      </c>
      <c r="I1805" s="48" t="str">
        <f t="shared" ca="1" si="231"/>
        <v/>
      </c>
      <c r="J1805" s="53" t="e">
        <f t="shared" ca="1" si="226"/>
        <v>#NUM!</v>
      </c>
      <c r="K1805" s="45">
        <f t="shared" ca="1" si="228"/>
        <v>0</v>
      </c>
      <c r="L1805" s="47"/>
      <c r="P1805" s="35" t="str">
        <f t="shared" ca="1" si="229"/>
        <v/>
      </c>
      <c r="Q1805" s="35" t="str">
        <f t="shared" ca="1" si="230"/>
        <v/>
      </c>
      <c r="R1805" s="29" t="e">
        <f ca="1"/>
        <v>#N/A</v>
      </c>
    </row>
    <row r="1806" spans="1:18" ht="15.75" x14ac:dyDescent="0.25">
      <c r="A1806" s="39" t="str">
        <f t="shared" ca="1" si="227"/>
        <v>valeur 1798</v>
      </c>
      <c r="B1806" s="65">
        <f t="shared" ca="1" si="224"/>
        <v>449</v>
      </c>
      <c r="H1806" s="48">
        <f t="shared" ca="1" si="225"/>
        <v>470</v>
      </c>
      <c r="I1806" s="48" t="str">
        <f t="shared" ca="1" si="231"/>
        <v/>
      </c>
      <c r="J1806" s="53" t="e">
        <f t="shared" ca="1" si="226"/>
        <v>#NUM!</v>
      </c>
      <c r="K1806" s="45">
        <f t="shared" ca="1" si="228"/>
        <v>0</v>
      </c>
      <c r="L1806" s="47"/>
      <c r="P1806" s="35" t="str">
        <f t="shared" ca="1" si="229"/>
        <v/>
      </c>
      <c r="Q1806" s="35" t="str">
        <f t="shared" ca="1" si="230"/>
        <v/>
      </c>
      <c r="R1806" s="29" t="e">
        <f ca="1"/>
        <v>#N/A</v>
      </c>
    </row>
    <row r="1807" spans="1:18" ht="15.75" x14ac:dyDescent="0.25">
      <c r="A1807" s="39" t="str">
        <f t="shared" ca="1" si="227"/>
        <v>valeur 1799</v>
      </c>
      <c r="B1807" s="65">
        <f t="shared" ca="1" si="224"/>
        <v>395</v>
      </c>
      <c r="H1807" s="48">
        <f t="shared" ca="1" si="225"/>
        <v>470</v>
      </c>
      <c r="I1807" s="48" t="str">
        <f t="shared" ca="1" si="231"/>
        <v/>
      </c>
      <c r="J1807" s="53" t="e">
        <f t="shared" ca="1" si="226"/>
        <v>#NUM!</v>
      </c>
      <c r="K1807" s="45">
        <f t="shared" ca="1" si="228"/>
        <v>0</v>
      </c>
      <c r="L1807" s="47"/>
      <c r="P1807" s="35" t="str">
        <f t="shared" ca="1" si="229"/>
        <v/>
      </c>
      <c r="Q1807" s="35" t="str">
        <f t="shared" ca="1" si="230"/>
        <v/>
      </c>
      <c r="R1807" s="29" t="e">
        <f ca="1"/>
        <v>#N/A</v>
      </c>
    </row>
    <row r="1808" spans="1:18" ht="15.75" x14ac:dyDescent="0.25">
      <c r="A1808" s="39" t="str">
        <f t="shared" ca="1" si="227"/>
        <v>valeur 1800</v>
      </c>
      <c r="B1808" s="65">
        <f t="shared" ca="1" si="224"/>
        <v>421</v>
      </c>
      <c r="H1808" s="48">
        <f t="shared" ca="1" si="225"/>
        <v>470</v>
      </c>
      <c r="I1808" s="48" t="str">
        <f t="shared" ca="1" si="231"/>
        <v/>
      </c>
      <c r="J1808" s="53" t="e">
        <f t="shared" ca="1" si="226"/>
        <v>#NUM!</v>
      </c>
      <c r="K1808" s="45">
        <f t="shared" ca="1" si="228"/>
        <v>0</v>
      </c>
      <c r="L1808" s="47"/>
      <c r="P1808" s="35" t="str">
        <f t="shared" ca="1" si="229"/>
        <v/>
      </c>
      <c r="Q1808" s="35" t="str">
        <f t="shared" ca="1" si="230"/>
        <v/>
      </c>
      <c r="R1808" s="29" t="e">
        <f ca="1"/>
        <v>#N/A</v>
      </c>
    </row>
    <row r="1809" spans="1:18" ht="15.75" x14ac:dyDescent="0.25">
      <c r="A1809" s="39" t="str">
        <f t="shared" ca="1" si="227"/>
        <v>valeur 1801</v>
      </c>
      <c r="B1809" s="65">
        <f t="shared" ca="1" si="224"/>
        <v>395</v>
      </c>
      <c r="H1809" s="48">
        <f t="shared" ca="1" si="225"/>
        <v>470</v>
      </c>
      <c r="I1809" s="48" t="str">
        <f t="shared" ca="1" si="231"/>
        <v/>
      </c>
      <c r="J1809" s="53" t="e">
        <f t="shared" ca="1" si="226"/>
        <v>#NUM!</v>
      </c>
      <c r="K1809" s="45">
        <f t="shared" ca="1" si="228"/>
        <v>0</v>
      </c>
      <c r="L1809" s="47"/>
      <c r="P1809" s="35" t="str">
        <f t="shared" ca="1" si="229"/>
        <v/>
      </c>
      <c r="Q1809" s="35" t="str">
        <f t="shared" ca="1" si="230"/>
        <v/>
      </c>
      <c r="R1809" s="29" t="e">
        <f ca="1"/>
        <v>#N/A</v>
      </c>
    </row>
    <row r="1810" spans="1:18" ht="15.75" x14ac:dyDescent="0.25">
      <c r="A1810" s="39" t="str">
        <f t="shared" ca="1" si="227"/>
        <v>valeur 1802</v>
      </c>
      <c r="B1810" s="65">
        <f t="shared" ca="1" si="224"/>
        <v>236</v>
      </c>
      <c r="H1810" s="48">
        <f t="shared" ca="1" si="225"/>
        <v>471</v>
      </c>
      <c r="I1810" s="48">
        <f t="shared" ca="1" si="231"/>
        <v>471</v>
      </c>
      <c r="J1810" s="53" t="e">
        <f t="shared" ca="1" si="226"/>
        <v>#NUM!</v>
      </c>
      <c r="K1810" s="45">
        <f t="shared" ca="1" si="228"/>
        <v>0</v>
      </c>
      <c r="L1810" s="47"/>
      <c r="P1810" s="35" t="str">
        <f t="shared" ca="1" si="229"/>
        <v/>
      </c>
      <c r="Q1810" s="35" t="str">
        <f t="shared" ca="1" si="230"/>
        <v/>
      </c>
      <c r="R1810" s="29" t="e">
        <f ca="1"/>
        <v>#N/A</v>
      </c>
    </row>
    <row r="1811" spans="1:18" ht="15.75" x14ac:dyDescent="0.25">
      <c r="A1811" s="39" t="str">
        <f t="shared" ca="1" si="227"/>
        <v>valeur 1803</v>
      </c>
      <c r="B1811" s="65">
        <f t="shared" ca="1" si="224"/>
        <v>439</v>
      </c>
      <c r="H1811" s="48">
        <f t="shared" ca="1" si="225"/>
        <v>471</v>
      </c>
      <c r="I1811" s="48" t="str">
        <f t="shared" ca="1" si="231"/>
        <v/>
      </c>
      <c r="J1811" s="53" t="e">
        <f t="shared" ca="1" si="226"/>
        <v>#NUM!</v>
      </c>
      <c r="K1811" s="45">
        <f t="shared" ca="1" si="228"/>
        <v>0</v>
      </c>
      <c r="L1811" s="47"/>
      <c r="P1811" s="35" t="str">
        <f t="shared" ca="1" si="229"/>
        <v/>
      </c>
      <c r="Q1811" s="35" t="str">
        <f t="shared" ca="1" si="230"/>
        <v/>
      </c>
      <c r="R1811" s="29" t="e">
        <f ca="1"/>
        <v>#N/A</v>
      </c>
    </row>
    <row r="1812" spans="1:18" ht="15.75" x14ac:dyDescent="0.25">
      <c r="A1812" s="39" t="str">
        <f t="shared" ca="1" si="227"/>
        <v>valeur 1804</v>
      </c>
      <c r="B1812" s="65">
        <f t="shared" ca="1" si="224"/>
        <v>467</v>
      </c>
      <c r="H1812" s="48">
        <f t="shared" ca="1" si="225"/>
        <v>471</v>
      </c>
      <c r="I1812" s="48" t="str">
        <f t="shared" ca="1" si="231"/>
        <v/>
      </c>
      <c r="J1812" s="53" t="e">
        <f t="shared" ca="1" si="226"/>
        <v>#NUM!</v>
      </c>
      <c r="K1812" s="45">
        <f t="shared" ca="1" si="228"/>
        <v>0</v>
      </c>
      <c r="L1812" s="47"/>
      <c r="P1812" s="35" t="str">
        <f t="shared" ca="1" si="229"/>
        <v/>
      </c>
      <c r="Q1812" s="35" t="str">
        <f t="shared" ca="1" si="230"/>
        <v/>
      </c>
      <c r="R1812" s="29" t="e">
        <f ca="1"/>
        <v>#N/A</v>
      </c>
    </row>
    <row r="1813" spans="1:18" ht="15.75" x14ac:dyDescent="0.25">
      <c r="A1813" s="39" t="str">
        <f t="shared" ca="1" si="227"/>
        <v>valeur 1805</v>
      </c>
      <c r="B1813" s="65">
        <f t="shared" ca="1" si="224"/>
        <v>472</v>
      </c>
      <c r="H1813" s="48">
        <f t="shared" ca="1" si="225"/>
        <v>471</v>
      </c>
      <c r="I1813" s="48" t="str">
        <f t="shared" ca="1" si="231"/>
        <v/>
      </c>
      <c r="J1813" s="53" t="e">
        <f t="shared" ca="1" si="226"/>
        <v>#NUM!</v>
      </c>
      <c r="K1813" s="45">
        <f t="shared" ca="1" si="228"/>
        <v>0</v>
      </c>
      <c r="L1813" s="47"/>
      <c r="P1813" s="35" t="str">
        <f t="shared" ca="1" si="229"/>
        <v/>
      </c>
      <c r="Q1813" s="35" t="str">
        <f t="shared" ca="1" si="230"/>
        <v/>
      </c>
      <c r="R1813" s="29" t="e">
        <f ca="1"/>
        <v>#N/A</v>
      </c>
    </row>
    <row r="1814" spans="1:18" ht="15.75" x14ac:dyDescent="0.25">
      <c r="A1814" s="39" t="str">
        <f t="shared" ca="1" si="227"/>
        <v>valeur 1806</v>
      </c>
      <c r="B1814" s="65">
        <f t="shared" ca="1" si="224"/>
        <v>378</v>
      </c>
      <c r="H1814" s="48">
        <f t="shared" ca="1" si="225"/>
        <v>471</v>
      </c>
      <c r="I1814" s="48" t="str">
        <f t="shared" ca="1" si="231"/>
        <v/>
      </c>
      <c r="J1814" s="53" t="e">
        <f t="shared" ca="1" si="226"/>
        <v>#NUM!</v>
      </c>
      <c r="K1814" s="45">
        <f t="shared" ca="1" si="228"/>
        <v>0</v>
      </c>
      <c r="L1814" s="47"/>
      <c r="P1814" s="35" t="str">
        <f t="shared" ca="1" si="229"/>
        <v/>
      </c>
      <c r="Q1814" s="35" t="str">
        <f t="shared" ca="1" si="230"/>
        <v/>
      </c>
      <c r="R1814" s="29" t="e">
        <f ca="1"/>
        <v>#N/A</v>
      </c>
    </row>
    <row r="1815" spans="1:18" ht="15.75" x14ac:dyDescent="0.25">
      <c r="A1815" s="39" t="str">
        <f t="shared" ca="1" si="227"/>
        <v>valeur 1807</v>
      </c>
      <c r="B1815" s="65">
        <f t="shared" ca="1" si="224"/>
        <v>392</v>
      </c>
      <c r="H1815" s="48">
        <f t="shared" ca="1" si="225"/>
        <v>471</v>
      </c>
      <c r="I1815" s="48" t="str">
        <f t="shared" ca="1" si="231"/>
        <v/>
      </c>
      <c r="J1815" s="53" t="e">
        <f t="shared" ca="1" si="226"/>
        <v>#NUM!</v>
      </c>
      <c r="K1815" s="45">
        <f t="shared" ca="1" si="228"/>
        <v>0</v>
      </c>
      <c r="L1815" s="47"/>
      <c r="P1815" s="35" t="str">
        <f t="shared" ca="1" si="229"/>
        <v/>
      </c>
      <c r="Q1815" s="35" t="str">
        <f t="shared" ca="1" si="230"/>
        <v/>
      </c>
      <c r="R1815" s="29" t="e">
        <f ca="1"/>
        <v>#N/A</v>
      </c>
    </row>
    <row r="1816" spans="1:18" ht="15.75" x14ac:dyDescent="0.25">
      <c r="A1816" s="39" t="str">
        <f t="shared" ca="1" si="227"/>
        <v>valeur 1808</v>
      </c>
      <c r="B1816" s="65">
        <f t="shared" ca="1" si="224"/>
        <v>404</v>
      </c>
      <c r="H1816" s="48">
        <f t="shared" ca="1" si="225"/>
        <v>471</v>
      </c>
      <c r="I1816" s="48" t="str">
        <f t="shared" ca="1" si="231"/>
        <v/>
      </c>
      <c r="J1816" s="53" t="e">
        <f t="shared" ca="1" si="226"/>
        <v>#NUM!</v>
      </c>
      <c r="K1816" s="45">
        <f t="shared" ca="1" si="228"/>
        <v>0</v>
      </c>
      <c r="L1816" s="47"/>
      <c r="P1816" s="35" t="str">
        <f t="shared" ca="1" si="229"/>
        <v/>
      </c>
      <c r="Q1816" s="35" t="str">
        <f t="shared" ca="1" si="230"/>
        <v/>
      </c>
      <c r="R1816" s="29" t="e">
        <f ca="1"/>
        <v>#N/A</v>
      </c>
    </row>
    <row r="1817" spans="1:18" ht="15.75" x14ac:dyDescent="0.25">
      <c r="A1817" s="39" t="str">
        <f t="shared" ca="1" si="227"/>
        <v>valeur 1809</v>
      </c>
      <c r="B1817" s="65">
        <f t="shared" ca="1" si="224"/>
        <v>300</v>
      </c>
      <c r="H1817" s="48">
        <f t="shared" ca="1" si="225"/>
        <v>472</v>
      </c>
      <c r="I1817" s="48">
        <f t="shared" ca="1" si="231"/>
        <v>472</v>
      </c>
      <c r="J1817" s="53" t="e">
        <f t="shared" ca="1" si="226"/>
        <v>#NUM!</v>
      </c>
      <c r="K1817" s="45">
        <f t="shared" ca="1" si="228"/>
        <v>0</v>
      </c>
      <c r="L1817" s="47"/>
      <c r="P1817" s="35" t="str">
        <f t="shared" ca="1" si="229"/>
        <v/>
      </c>
      <c r="Q1817" s="35" t="str">
        <f t="shared" ca="1" si="230"/>
        <v/>
      </c>
      <c r="R1817" s="29" t="e">
        <f ca="1"/>
        <v>#N/A</v>
      </c>
    </row>
    <row r="1818" spans="1:18" ht="15.75" x14ac:dyDescent="0.25">
      <c r="A1818" s="39" t="str">
        <f t="shared" ca="1" si="227"/>
        <v>valeur 1810</v>
      </c>
      <c r="B1818" s="65">
        <f t="shared" ca="1" si="224"/>
        <v>303</v>
      </c>
      <c r="H1818" s="48">
        <f t="shared" ca="1" si="225"/>
        <v>472</v>
      </c>
      <c r="I1818" s="48" t="str">
        <f t="shared" ca="1" si="231"/>
        <v/>
      </c>
      <c r="J1818" s="53" t="e">
        <f t="shared" ca="1" si="226"/>
        <v>#NUM!</v>
      </c>
      <c r="K1818" s="45">
        <f t="shared" ca="1" si="228"/>
        <v>0</v>
      </c>
      <c r="L1818" s="47"/>
      <c r="P1818" s="35" t="str">
        <f t="shared" ca="1" si="229"/>
        <v/>
      </c>
      <c r="Q1818" s="35" t="str">
        <f t="shared" ca="1" si="230"/>
        <v/>
      </c>
      <c r="R1818" s="29" t="e">
        <f ca="1"/>
        <v>#N/A</v>
      </c>
    </row>
    <row r="1819" spans="1:18" ht="15.75" x14ac:dyDescent="0.25">
      <c r="A1819" s="39" t="str">
        <f t="shared" ca="1" si="227"/>
        <v>valeur 1811</v>
      </c>
      <c r="B1819" s="65">
        <f t="shared" ca="1" si="224"/>
        <v>247</v>
      </c>
      <c r="H1819" s="48">
        <f t="shared" ca="1" si="225"/>
        <v>472</v>
      </c>
      <c r="I1819" s="48" t="str">
        <f t="shared" ca="1" si="231"/>
        <v/>
      </c>
      <c r="J1819" s="53" t="e">
        <f t="shared" ca="1" si="226"/>
        <v>#NUM!</v>
      </c>
      <c r="K1819" s="45">
        <f t="shared" ca="1" si="228"/>
        <v>0</v>
      </c>
      <c r="L1819" s="47"/>
      <c r="P1819" s="35" t="str">
        <f t="shared" ca="1" si="229"/>
        <v/>
      </c>
      <c r="Q1819" s="35" t="str">
        <f t="shared" ca="1" si="230"/>
        <v/>
      </c>
      <c r="R1819" s="29" t="e">
        <f ca="1"/>
        <v>#N/A</v>
      </c>
    </row>
    <row r="1820" spans="1:18" ht="15.75" x14ac:dyDescent="0.25">
      <c r="A1820" s="39" t="str">
        <f t="shared" ca="1" si="227"/>
        <v>valeur 1812</v>
      </c>
      <c r="B1820" s="65">
        <f t="shared" ca="1" si="224"/>
        <v>387</v>
      </c>
      <c r="H1820" s="48">
        <f t="shared" ca="1" si="225"/>
        <v>472</v>
      </c>
      <c r="I1820" s="48" t="str">
        <f t="shared" ca="1" si="231"/>
        <v/>
      </c>
      <c r="J1820" s="53" t="e">
        <f t="shared" ca="1" si="226"/>
        <v>#NUM!</v>
      </c>
      <c r="K1820" s="45">
        <f t="shared" ca="1" si="228"/>
        <v>0</v>
      </c>
      <c r="L1820" s="47"/>
      <c r="P1820" s="35" t="str">
        <f t="shared" ca="1" si="229"/>
        <v/>
      </c>
      <c r="Q1820" s="35" t="str">
        <f t="shared" ca="1" si="230"/>
        <v/>
      </c>
      <c r="R1820" s="29" t="e">
        <f ca="1"/>
        <v>#N/A</v>
      </c>
    </row>
    <row r="1821" spans="1:18" ht="15.75" x14ac:dyDescent="0.25">
      <c r="A1821" s="39" t="str">
        <f t="shared" ca="1" si="227"/>
        <v>valeur 1813</v>
      </c>
      <c r="B1821" s="65">
        <f t="shared" ca="1" si="224"/>
        <v>405</v>
      </c>
      <c r="H1821" s="48">
        <f t="shared" ca="1" si="225"/>
        <v>472</v>
      </c>
      <c r="I1821" s="48" t="str">
        <f t="shared" ca="1" si="231"/>
        <v/>
      </c>
      <c r="J1821" s="53" t="e">
        <f t="shared" ca="1" si="226"/>
        <v>#NUM!</v>
      </c>
      <c r="K1821" s="45">
        <f t="shared" ca="1" si="228"/>
        <v>0</v>
      </c>
      <c r="L1821" s="47"/>
      <c r="P1821" s="35" t="str">
        <f t="shared" ca="1" si="229"/>
        <v/>
      </c>
      <c r="Q1821" s="35" t="str">
        <f t="shared" ca="1" si="230"/>
        <v/>
      </c>
      <c r="R1821" s="29" t="e">
        <f ca="1"/>
        <v>#N/A</v>
      </c>
    </row>
    <row r="1822" spans="1:18" ht="15.75" x14ac:dyDescent="0.25">
      <c r="A1822" s="39" t="str">
        <f t="shared" ca="1" si="227"/>
        <v>valeur 1814</v>
      </c>
      <c r="B1822" s="65">
        <f t="shared" ca="1" si="224"/>
        <v>412</v>
      </c>
      <c r="H1822" s="48">
        <f t="shared" ca="1" si="225"/>
        <v>472</v>
      </c>
      <c r="I1822" s="48" t="str">
        <f t="shared" ca="1" si="231"/>
        <v/>
      </c>
      <c r="J1822" s="53" t="e">
        <f t="shared" ca="1" si="226"/>
        <v>#NUM!</v>
      </c>
      <c r="K1822" s="45">
        <f t="shared" ca="1" si="228"/>
        <v>0</v>
      </c>
      <c r="L1822" s="47"/>
      <c r="P1822" s="35" t="str">
        <f t="shared" ca="1" si="229"/>
        <v/>
      </c>
      <c r="Q1822" s="35" t="str">
        <f t="shared" ca="1" si="230"/>
        <v/>
      </c>
      <c r="R1822" s="29" t="e">
        <f ca="1"/>
        <v>#N/A</v>
      </c>
    </row>
    <row r="1823" spans="1:18" ht="15.75" x14ac:dyDescent="0.25">
      <c r="A1823" s="39" t="str">
        <f t="shared" ca="1" si="227"/>
        <v>valeur 1815</v>
      </c>
      <c r="B1823" s="65">
        <f t="shared" ca="1" si="224"/>
        <v>440</v>
      </c>
      <c r="H1823" s="48">
        <f t="shared" ca="1" si="225"/>
        <v>472</v>
      </c>
      <c r="I1823" s="48" t="str">
        <f t="shared" ca="1" si="231"/>
        <v/>
      </c>
      <c r="J1823" s="53" t="e">
        <f t="shared" ca="1" si="226"/>
        <v>#NUM!</v>
      </c>
      <c r="K1823" s="45">
        <f t="shared" ca="1" si="228"/>
        <v>0</v>
      </c>
      <c r="L1823" s="47"/>
      <c r="P1823" s="35" t="str">
        <f t="shared" ca="1" si="229"/>
        <v/>
      </c>
      <c r="Q1823" s="35" t="str">
        <f t="shared" ca="1" si="230"/>
        <v/>
      </c>
      <c r="R1823" s="29" t="e">
        <f ca="1"/>
        <v>#N/A</v>
      </c>
    </row>
    <row r="1824" spans="1:18" ht="15.75" x14ac:dyDescent="0.25">
      <c r="A1824" s="39" t="str">
        <f t="shared" ca="1" si="227"/>
        <v>valeur 1816</v>
      </c>
      <c r="B1824" s="65">
        <f t="shared" ca="1" si="224"/>
        <v>217</v>
      </c>
      <c r="H1824" s="48">
        <f t="shared" ca="1" si="225"/>
        <v>473</v>
      </c>
      <c r="I1824" s="48">
        <f t="shared" ca="1" si="231"/>
        <v>473</v>
      </c>
      <c r="J1824" s="53" t="e">
        <f t="shared" ca="1" si="226"/>
        <v>#NUM!</v>
      </c>
      <c r="K1824" s="45">
        <f t="shared" ca="1" si="228"/>
        <v>0</v>
      </c>
      <c r="L1824" s="47"/>
      <c r="P1824" s="35" t="str">
        <f t="shared" ca="1" si="229"/>
        <v/>
      </c>
      <c r="Q1824" s="35" t="str">
        <f t="shared" ca="1" si="230"/>
        <v/>
      </c>
      <c r="R1824" s="29" t="e">
        <f ca="1"/>
        <v>#N/A</v>
      </c>
    </row>
    <row r="1825" spans="1:18" ht="15.75" x14ac:dyDescent="0.25">
      <c r="A1825" s="39" t="str">
        <f t="shared" ca="1" si="227"/>
        <v>valeur 1817</v>
      </c>
      <c r="B1825" s="65">
        <f t="shared" ca="1" si="224"/>
        <v>210</v>
      </c>
      <c r="H1825" s="48">
        <f t="shared" ca="1" si="225"/>
        <v>473</v>
      </c>
      <c r="I1825" s="48" t="str">
        <f t="shared" ca="1" si="231"/>
        <v/>
      </c>
      <c r="J1825" s="53" t="e">
        <f t="shared" ca="1" si="226"/>
        <v>#NUM!</v>
      </c>
      <c r="K1825" s="45">
        <f t="shared" ca="1" si="228"/>
        <v>0</v>
      </c>
      <c r="L1825" s="47"/>
      <c r="P1825" s="35" t="str">
        <f t="shared" ca="1" si="229"/>
        <v/>
      </c>
      <c r="Q1825" s="35" t="str">
        <f t="shared" ca="1" si="230"/>
        <v/>
      </c>
      <c r="R1825" s="29" t="e">
        <f ca="1"/>
        <v>#N/A</v>
      </c>
    </row>
    <row r="1826" spans="1:18" ht="15.75" x14ac:dyDescent="0.25">
      <c r="A1826" s="39" t="str">
        <f t="shared" ca="1" si="227"/>
        <v>valeur 1818</v>
      </c>
      <c r="B1826" s="65">
        <f t="shared" ca="1" si="224"/>
        <v>287</v>
      </c>
      <c r="H1826" s="48">
        <f t="shared" ca="1" si="225"/>
        <v>473</v>
      </c>
      <c r="I1826" s="48" t="str">
        <f t="shared" ca="1" si="231"/>
        <v/>
      </c>
      <c r="J1826" s="53" t="e">
        <f t="shared" ca="1" si="226"/>
        <v>#NUM!</v>
      </c>
      <c r="K1826" s="45">
        <f t="shared" ca="1" si="228"/>
        <v>0</v>
      </c>
      <c r="L1826" s="47"/>
      <c r="P1826" s="35" t="str">
        <f t="shared" ca="1" si="229"/>
        <v/>
      </c>
      <c r="Q1826" s="35" t="str">
        <f t="shared" ca="1" si="230"/>
        <v/>
      </c>
      <c r="R1826" s="29" t="e">
        <f ca="1"/>
        <v>#N/A</v>
      </c>
    </row>
    <row r="1827" spans="1:18" ht="15.75" x14ac:dyDescent="0.25">
      <c r="A1827" s="39" t="str">
        <f t="shared" ca="1" si="227"/>
        <v>valeur 1819</v>
      </c>
      <c r="B1827" s="65">
        <f t="shared" ca="1" si="224"/>
        <v>484</v>
      </c>
      <c r="H1827" s="48">
        <f t="shared" ca="1" si="225"/>
        <v>473</v>
      </c>
      <c r="I1827" s="48" t="str">
        <f t="shared" ca="1" si="231"/>
        <v/>
      </c>
      <c r="J1827" s="53" t="e">
        <f t="shared" ca="1" si="226"/>
        <v>#NUM!</v>
      </c>
      <c r="K1827" s="45">
        <f t="shared" ca="1" si="228"/>
        <v>0</v>
      </c>
      <c r="L1827" s="47"/>
      <c r="P1827" s="35" t="str">
        <f t="shared" ca="1" si="229"/>
        <v/>
      </c>
      <c r="Q1827" s="35" t="str">
        <f t="shared" ca="1" si="230"/>
        <v/>
      </c>
      <c r="R1827" s="29" t="e">
        <f ca="1"/>
        <v>#N/A</v>
      </c>
    </row>
    <row r="1828" spans="1:18" ht="15.75" x14ac:dyDescent="0.25">
      <c r="A1828" s="39" t="str">
        <f t="shared" ca="1" si="227"/>
        <v>valeur 1820</v>
      </c>
      <c r="B1828" s="65">
        <f t="shared" ca="1" si="224"/>
        <v>257</v>
      </c>
      <c r="H1828" s="48">
        <f t="shared" ca="1" si="225"/>
        <v>473</v>
      </c>
      <c r="I1828" s="48" t="str">
        <f t="shared" ca="1" si="231"/>
        <v/>
      </c>
      <c r="J1828" s="53" t="e">
        <f t="shared" ca="1" si="226"/>
        <v>#NUM!</v>
      </c>
      <c r="K1828" s="45">
        <f t="shared" ca="1" si="228"/>
        <v>0</v>
      </c>
      <c r="L1828" s="47"/>
      <c r="P1828" s="35" t="str">
        <f t="shared" ca="1" si="229"/>
        <v/>
      </c>
      <c r="Q1828" s="35" t="str">
        <f t="shared" ca="1" si="230"/>
        <v/>
      </c>
      <c r="R1828" s="29" t="e">
        <f ca="1"/>
        <v>#N/A</v>
      </c>
    </row>
    <row r="1829" spans="1:18" ht="15.75" x14ac:dyDescent="0.25">
      <c r="A1829" s="39" t="str">
        <f t="shared" ca="1" si="227"/>
        <v>valeur 1821</v>
      </c>
      <c r="B1829" s="65">
        <f t="shared" ca="1" si="224"/>
        <v>406</v>
      </c>
      <c r="H1829" s="48">
        <f t="shared" ca="1" si="225"/>
        <v>473</v>
      </c>
      <c r="I1829" s="48" t="str">
        <f t="shared" ca="1" si="231"/>
        <v/>
      </c>
      <c r="J1829" s="53" t="e">
        <f t="shared" ca="1" si="226"/>
        <v>#NUM!</v>
      </c>
      <c r="K1829" s="45">
        <f t="shared" ca="1" si="228"/>
        <v>0</v>
      </c>
      <c r="L1829" s="47"/>
      <c r="P1829" s="35" t="str">
        <f t="shared" ca="1" si="229"/>
        <v/>
      </c>
      <c r="Q1829" s="35" t="str">
        <f t="shared" ca="1" si="230"/>
        <v/>
      </c>
      <c r="R1829" s="29" t="e">
        <f ca="1"/>
        <v>#N/A</v>
      </c>
    </row>
    <row r="1830" spans="1:18" ht="15.75" x14ac:dyDescent="0.25">
      <c r="A1830" s="39" t="str">
        <f t="shared" ca="1" si="227"/>
        <v>valeur 1822</v>
      </c>
      <c r="B1830" s="65">
        <f t="shared" ca="1" si="224"/>
        <v>288</v>
      </c>
      <c r="H1830" s="48">
        <f t="shared" ca="1" si="225"/>
        <v>474</v>
      </c>
      <c r="I1830" s="48">
        <f t="shared" ca="1" si="231"/>
        <v>474</v>
      </c>
      <c r="J1830" s="53" t="e">
        <f t="shared" ca="1" si="226"/>
        <v>#NUM!</v>
      </c>
      <c r="K1830" s="45">
        <f t="shared" ca="1" si="228"/>
        <v>0</v>
      </c>
      <c r="L1830" s="47"/>
      <c r="P1830" s="35" t="str">
        <f t="shared" ca="1" si="229"/>
        <v/>
      </c>
      <c r="Q1830" s="35" t="str">
        <f t="shared" ca="1" si="230"/>
        <v/>
      </c>
      <c r="R1830" s="29" t="e">
        <f ca="1"/>
        <v>#N/A</v>
      </c>
    </row>
    <row r="1831" spans="1:18" ht="15.75" x14ac:dyDescent="0.25">
      <c r="A1831" s="39" t="str">
        <f t="shared" ca="1" si="227"/>
        <v>valeur 1823</v>
      </c>
      <c r="B1831" s="65">
        <f t="shared" ca="1" si="224"/>
        <v>412</v>
      </c>
      <c r="H1831" s="48">
        <f t="shared" ca="1" si="225"/>
        <v>474</v>
      </c>
      <c r="I1831" s="48" t="str">
        <f t="shared" ca="1" si="231"/>
        <v/>
      </c>
      <c r="J1831" s="53" t="e">
        <f t="shared" ca="1" si="226"/>
        <v>#NUM!</v>
      </c>
      <c r="K1831" s="45">
        <f t="shared" ca="1" si="228"/>
        <v>0</v>
      </c>
      <c r="L1831" s="47"/>
      <c r="P1831" s="35" t="str">
        <f t="shared" ca="1" si="229"/>
        <v/>
      </c>
      <c r="Q1831" s="35" t="str">
        <f t="shared" ca="1" si="230"/>
        <v/>
      </c>
      <c r="R1831" s="29" t="e">
        <f ca="1"/>
        <v>#N/A</v>
      </c>
    </row>
    <row r="1832" spans="1:18" ht="15.75" x14ac:dyDescent="0.25">
      <c r="A1832" s="39" t="str">
        <f t="shared" ca="1" si="227"/>
        <v>valeur 1824</v>
      </c>
      <c r="B1832" s="65">
        <f t="shared" ca="1" si="224"/>
        <v>252</v>
      </c>
      <c r="H1832" s="48">
        <f t="shared" ca="1" si="225"/>
        <v>474</v>
      </c>
      <c r="I1832" s="48" t="str">
        <f t="shared" ca="1" si="231"/>
        <v/>
      </c>
      <c r="J1832" s="53" t="e">
        <f t="shared" ca="1" si="226"/>
        <v>#NUM!</v>
      </c>
      <c r="K1832" s="45">
        <f t="shared" ca="1" si="228"/>
        <v>0</v>
      </c>
      <c r="L1832" s="47"/>
      <c r="P1832" s="35" t="str">
        <f t="shared" ca="1" si="229"/>
        <v/>
      </c>
      <c r="Q1832" s="35" t="str">
        <f t="shared" ca="1" si="230"/>
        <v/>
      </c>
      <c r="R1832" s="29" t="e">
        <f ca="1"/>
        <v>#N/A</v>
      </c>
    </row>
    <row r="1833" spans="1:18" ht="15.75" x14ac:dyDescent="0.25">
      <c r="A1833" s="39" t="str">
        <f t="shared" ca="1" si="227"/>
        <v>valeur 1825</v>
      </c>
      <c r="B1833" s="65">
        <f t="shared" ca="1" si="224"/>
        <v>464</v>
      </c>
      <c r="H1833" s="48">
        <f t="shared" ca="1" si="225"/>
        <v>474</v>
      </c>
      <c r="I1833" s="48" t="str">
        <f t="shared" ca="1" si="231"/>
        <v/>
      </c>
      <c r="J1833" s="53" t="e">
        <f t="shared" ca="1" si="226"/>
        <v>#NUM!</v>
      </c>
      <c r="K1833" s="45">
        <f t="shared" ca="1" si="228"/>
        <v>0</v>
      </c>
      <c r="L1833" s="47"/>
      <c r="P1833" s="35" t="str">
        <f t="shared" ca="1" si="229"/>
        <v/>
      </c>
      <c r="Q1833" s="35" t="str">
        <f t="shared" ca="1" si="230"/>
        <v/>
      </c>
      <c r="R1833" s="29" t="e">
        <f ca="1"/>
        <v>#N/A</v>
      </c>
    </row>
    <row r="1834" spans="1:18" ht="15.75" x14ac:dyDescent="0.25">
      <c r="A1834" s="39" t="str">
        <f t="shared" ca="1" si="227"/>
        <v>valeur 1826</v>
      </c>
      <c r="B1834" s="65">
        <f t="shared" ca="1" si="224"/>
        <v>457</v>
      </c>
      <c r="H1834" s="48">
        <f t="shared" ca="1" si="225"/>
        <v>475</v>
      </c>
      <c r="I1834" s="48">
        <f t="shared" ca="1" si="231"/>
        <v>475</v>
      </c>
      <c r="J1834" s="53" t="e">
        <f t="shared" ca="1" si="226"/>
        <v>#NUM!</v>
      </c>
      <c r="K1834" s="45">
        <f t="shared" ca="1" si="228"/>
        <v>0</v>
      </c>
      <c r="L1834" s="47"/>
      <c r="P1834" s="35" t="str">
        <f t="shared" ca="1" si="229"/>
        <v/>
      </c>
      <c r="Q1834" s="35" t="str">
        <f t="shared" ca="1" si="230"/>
        <v/>
      </c>
      <c r="R1834" s="29" t="e">
        <f ca="1"/>
        <v>#N/A</v>
      </c>
    </row>
    <row r="1835" spans="1:18" ht="15.75" x14ac:dyDescent="0.25">
      <c r="A1835" s="39" t="str">
        <f t="shared" ca="1" si="227"/>
        <v>valeur 1827</v>
      </c>
      <c r="B1835" s="65">
        <f t="shared" ca="1" si="224"/>
        <v>442</v>
      </c>
      <c r="H1835" s="48">
        <f t="shared" ca="1" si="225"/>
        <v>475</v>
      </c>
      <c r="I1835" s="48" t="str">
        <f t="shared" ca="1" si="231"/>
        <v/>
      </c>
      <c r="J1835" s="53" t="e">
        <f t="shared" ca="1" si="226"/>
        <v>#NUM!</v>
      </c>
      <c r="K1835" s="45">
        <f t="shared" ca="1" si="228"/>
        <v>0</v>
      </c>
      <c r="L1835" s="47"/>
      <c r="P1835" s="35" t="str">
        <f t="shared" ca="1" si="229"/>
        <v/>
      </c>
      <c r="Q1835" s="35" t="str">
        <f t="shared" ca="1" si="230"/>
        <v/>
      </c>
      <c r="R1835" s="29" t="e">
        <f ca="1"/>
        <v>#N/A</v>
      </c>
    </row>
    <row r="1836" spans="1:18" ht="15.75" x14ac:dyDescent="0.25">
      <c r="A1836" s="39" t="str">
        <f t="shared" ca="1" si="227"/>
        <v>valeur 1828</v>
      </c>
      <c r="B1836" s="65">
        <f t="shared" ca="1" si="224"/>
        <v>350</v>
      </c>
      <c r="H1836" s="48">
        <f t="shared" ca="1" si="225"/>
        <v>475</v>
      </c>
      <c r="I1836" s="48" t="str">
        <f t="shared" ca="1" si="231"/>
        <v/>
      </c>
      <c r="J1836" s="53" t="e">
        <f t="shared" ca="1" si="226"/>
        <v>#NUM!</v>
      </c>
      <c r="K1836" s="45">
        <f t="shared" ca="1" si="228"/>
        <v>0</v>
      </c>
      <c r="L1836" s="47"/>
      <c r="P1836" s="35" t="str">
        <f t="shared" ca="1" si="229"/>
        <v/>
      </c>
      <c r="Q1836" s="35" t="str">
        <f t="shared" ca="1" si="230"/>
        <v/>
      </c>
      <c r="R1836" s="29" t="e">
        <f ca="1"/>
        <v>#N/A</v>
      </c>
    </row>
    <row r="1837" spans="1:18" ht="15.75" x14ac:dyDescent="0.25">
      <c r="A1837" s="39" t="str">
        <f t="shared" ca="1" si="227"/>
        <v>valeur 1829</v>
      </c>
      <c r="B1837" s="65">
        <f t="shared" ca="1" si="224"/>
        <v>357</v>
      </c>
      <c r="H1837" s="48">
        <f t="shared" ca="1" si="225"/>
        <v>475</v>
      </c>
      <c r="I1837" s="48" t="str">
        <f t="shared" ca="1" si="231"/>
        <v/>
      </c>
      <c r="J1837" s="53" t="e">
        <f t="shared" ca="1" si="226"/>
        <v>#NUM!</v>
      </c>
      <c r="K1837" s="45">
        <f t="shared" ca="1" si="228"/>
        <v>0</v>
      </c>
      <c r="L1837" s="47"/>
      <c r="P1837" s="35" t="str">
        <f t="shared" ca="1" si="229"/>
        <v/>
      </c>
      <c r="Q1837" s="35" t="str">
        <f t="shared" ca="1" si="230"/>
        <v/>
      </c>
      <c r="R1837" s="29" t="e">
        <f ca="1"/>
        <v>#N/A</v>
      </c>
    </row>
    <row r="1838" spans="1:18" ht="15.75" x14ac:dyDescent="0.25">
      <c r="A1838" s="39" t="str">
        <f t="shared" ca="1" si="227"/>
        <v>valeur 1830</v>
      </c>
      <c r="B1838" s="65">
        <f t="shared" ca="1" si="224"/>
        <v>380</v>
      </c>
      <c r="H1838" s="48">
        <f t="shared" ca="1" si="225"/>
        <v>475</v>
      </c>
      <c r="I1838" s="48" t="str">
        <f t="shared" ca="1" si="231"/>
        <v/>
      </c>
      <c r="J1838" s="53" t="e">
        <f t="shared" ca="1" si="226"/>
        <v>#NUM!</v>
      </c>
      <c r="K1838" s="45">
        <f t="shared" ca="1" si="228"/>
        <v>0</v>
      </c>
      <c r="L1838" s="47"/>
      <c r="P1838" s="35" t="str">
        <f t="shared" ca="1" si="229"/>
        <v/>
      </c>
      <c r="Q1838" s="35" t="str">
        <f t="shared" ca="1" si="230"/>
        <v/>
      </c>
      <c r="R1838" s="29" t="e">
        <f ca="1"/>
        <v>#N/A</v>
      </c>
    </row>
    <row r="1839" spans="1:18" ht="15.75" x14ac:dyDescent="0.25">
      <c r="A1839" s="39" t="str">
        <f t="shared" ca="1" si="227"/>
        <v>valeur 1831</v>
      </c>
      <c r="B1839" s="65">
        <f t="shared" ca="1" si="224"/>
        <v>351</v>
      </c>
      <c r="H1839" s="48">
        <f t="shared" ca="1" si="225"/>
        <v>476</v>
      </c>
      <c r="I1839" s="48">
        <f t="shared" ca="1" si="231"/>
        <v>476</v>
      </c>
      <c r="J1839" s="53" t="e">
        <f t="shared" ca="1" si="226"/>
        <v>#NUM!</v>
      </c>
      <c r="K1839" s="45">
        <f t="shared" ca="1" si="228"/>
        <v>0</v>
      </c>
      <c r="L1839" s="47"/>
      <c r="P1839" s="35" t="str">
        <f t="shared" ca="1" si="229"/>
        <v/>
      </c>
      <c r="Q1839" s="35" t="str">
        <f t="shared" ca="1" si="230"/>
        <v/>
      </c>
      <c r="R1839" s="29" t="e">
        <f ca="1"/>
        <v>#N/A</v>
      </c>
    </row>
    <row r="1840" spans="1:18" ht="15.75" x14ac:dyDescent="0.25">
      <c r="A1840" s="39" t="str">
        <f t="shared" ca="1" si="227"/>
        <v>valeur 1832</v>
      </c>
      <c r="B1840" s="65">
        <f t="shared" ca="1" si="224"/>
        <v>375</v>
      </c>
      <c r="H1840" s="48">
        <f t="shared" ca="1" si="225"/>
        <v>476</v>
      </c>
      <c r="I1840" s="48" t="str">
        <f t="shared" ca="1" si="231"/>
        <v/>
      </c>
      <c r="J1840" s="53" t="e">
        <f t="shared" ca="1" si="226"/>
        <v>#NUM!</v>
      </c>
      <c r="K1840" s="45">
        <f t="shared" ca="1" si="228"/>
        <v>0</v>
      </c>
      <c r="L1840" s="47"/>
      <c r="P1840" s="35" t="str">
        <f t="shared" ca="1" si="229"/>
        <v/>
      </c>
      <c r="Q1840" s="35" t="str">
        <f t="shared" ca="1" si="230"/>
        <v/>
      </c>
      <c r="R1840" s="29" t="e">
        <f ca="1"/>
        <v>#N/A</v>
      </c>
    </row>
    <row r="1841" spans="1:18" ht="15.75" x14ac:dyDescent="0.25">
      <c r="A1841" s="39" t="str">
        <f t="shared" ca="1" si="227"/>
        <v>valeur 1833</v>
      </c>
      <c r="B1841" s="65">
        <f t="shared" ca="1" si="224"/>
        <v>452</v>
      </c>
      <c r="H1841" s="48">
        <f t="shared" ca="1" si="225"/>
        <v>476</v>
      </c>
      <c r="I1841" s="48" t="str">
        <f t="shared" ca="1" si="231"/>
        <v/>
      </c>
      <c r="J1841" s="53" t="e">
        <f t="shared" ca="1" si="226"/>
        <v>#NUM!</v>
      </c>
      <c r="K1841" s="45">
        <f t="shared" ca="1" si="228"/>
        <v>0</v>
      </c>
      <c r="L1841" s="47"/>
      <c r="P1841" s="35" t="str">
        <f t="shared" ca="1" si="229"/>
        <v/>
      </c>
      <c r="Q1841" s="35" t="str">
        <f t="shared" ca="1" si="230"/>
        <v/>
      </c>
      <c r="R1841" s="29" t="e">
        <f ca="1"/>
        <v>#N/A</v>
      </c>
    </row>
    <row r="1842" spans="1:18" ht="15.75" x14ac:dyDescent="0.25">
      <c r="A1842" s="39" t="str">
        <f t="shared" ca="1" si="227"/>
        <v>valeur 1834</v>
      </c>
      <c r="B1842" s="65">
        <f t="shared" ca="1" si="224"/>
        <v>462</v>
      </c>
      <c r="H1842" s="48">
        <f t="shared" ca="1" si="225"/>
        <v>476</v>
      </c>
      <c r="I1842" s="48" t="str">
        <f t="shared" ca="1" si="231"/>
        <v/>
      </c>
      <c r="J1842" s="53" t="e">
        <f t="shared" ca="1" si="226"/>
        <v>#NUM!</v>
      </c>
      <c r="K1842" s="45">
        <f t="shared" ca="1" si="228"/>
        <v>0</v>
      </c>
      <c r="L1842" s="47"/>
      <c r="P1842" s="35" t="str">
        <f t="shared" ca="1" si="229"/>
        <v/>
      </c>
      <c r="Q1842" s="35" t="str">
        <f t="shared" ca="1" si="230"/>
        <v/>
      </c>
      <c r="R1842" s="29" t="e">
        <f ca="1"/>
        <v>#N/A</v>
      </c>
    </row>
    <row r="1843" spans="1:18" ht="15.75" x14ac:dyDescent="0.25">
      <c r="A1843" s="39" t="str">
        <f t="shared" ca="1" si="227"/>
        <v>valeur 1835</v>
      </c>
      <c r="B1843" s="65">
        <f t="shared" ca="1" si="224"/>
        <v>329</v>
      </c>
      <c r="H1843" s="48">
        <f t="shared" ca="1" si="225"/>
        <v>476</v>
      </c>
      <c r="I1843" s="48" t="str">
        <f t="shared" ca="1" si="231"/>
        <v/>
      </c>
      <c r="J1843" s="53" t="e">
        <f t="shared" ca="1" si="226"/>
        <v>#NUM!</v>
      </c>
      <c r="K1843" s="45">
        <f t="shared" ca="1" si="228"/>
        <v>0</v>
      </c>
      <c r="L1843" s="47"/>
      <c r="P1843" s="35" t="str">
        <f t="shared" ca="1" si="229"/>
        <v/>
      </c>
      <c r="Q1843" s="35" t="str">
        <f t="shared" ca="1" si="230"/>
        <v/>
      </c>
      <c r="R1843" s="29" t="e">
        <f ca="1"/>
        <v>#N/A</v>
      </c>
    </row>
    <row r="1844" spans="1:18" ht="15.75" x14ac:dyDescent="0.25">
      <c r="A1844" s="39" t="str">
        <f t="shared" ca="1" si="227"/>
        <v>valeur 1836</v>
      </c>
      <c r="B1844" s="65">
        <f t="shared" ca="1" si="224"/>
        <v>410</v>
      </c>
      <c r="H1844" s="48">
        <f t="shared" ca="1" si="225"/>
        <v>476</v>
      </c>
      <c r="I1844" s="48" t="str">
        <f t="shared" ca="1" si="231"/>
        <v/>
      </c>
      <c r="J1844" s="53" t="e">
        <f t="shared" ca="1" si="226"/>
        <v>#NUM!</v>
      </c>
      <c r="K1844" s="45">
        <f t="shared" ca="1" si="228"/>
        <v>0</v>
      </c>
      <c r="L1844" s="47"/>
      <c r="P1844" s="35" t="str">
        <f t="shared" ca="1" si="229"/>
        <v/>
      </c>
      <c r="Q1844" s="35" t="str">
        <f t="shared" ca="1" si="230"/>
        <v/>
      </c>
      <c r="R1844" s="29" t="e">
        <f ca="1"/>
        <v>#N/A</v>
      </c>
    </row>
    <row r="1845" spans="1:18" ht="15.75" x14ac:dyDescent="0.25">
      <c r="A1845" s="39" t="str">
        <f t="shared" ca="1" si="227"/>
        <v>valeur 1837</v>
      </c>
      <c r="B1845" s="65">
        <f t="shared" ca="1" si="224"/>
        <v>289</v>
      </c>
      <c r="H1845" s="48">
        <f t="shared" ca="1" si="225"/>
        <v>476</v>
      </c>
      <c r="I1845" s="48" t="str">
        <f t="shared" ca="1" si="231"/>
        <v/>
      </c>
      <c r="J1845" s="53" t="e">
        <f t="shared" ca="1" si="226"/>
        <v>#NUM!</v>
      </c>
      <c r="K1845" s="45">
        <f t="shared" ca="1" si="228"/>
        <v>0</v>
      </c>
      <c r="L1845" s="47"/>
      <c r="P1845" s="35" t="str">
        <f t="shared" ca="1" si="229"/>
        <v/>
      </c>
      <c r="Q1845" s="35" t="str">
        <f t="shared" ca="1" si="230"/>
        <v/>
      </c>
      <c r="R1845" s="29" t="e">
        <f ca="1"/>
        <v>#N/A</v>
      </c>
    </row>
    <row r="1846" spans="1:18" ht="15.75" x14ac:dyDescent="0.25">
      <c r="A1846" s="39" t="str">
        <f t="shared" ca="1" si="227"/>
        <v>valeur 1838</v>
      </c>
      <c r="B1846" s="65">
        <f t="shared" ca="1" si="224"/>
        <v>476</v>
      </c>
      <c r="H1846" s="48">
        <f t="shared" ca="1" si="225"/>
        <v>477</v>
      </c>
      <c r="I1846" s="48">
        <f t="shared" ca="1" si="231"/>
        <v>477</v>
      </c>
      <c r="J1846" s="53" t="e">
        <f t="shared" ca="1" si="226"/>
        <v>#NUM!</v>
      </c>
      <c r="K1846" s="45">
        <f t="shared" ca="1" si="228"/>
        <v>0</v>
      </c>
      <c r="L1846" s="47"/>
      <c r="P1846" s="35" t="str">
        <f t="shared" ca="1" si="229"/>
        <v/>
      </c>
      <c r="Q1846" s="35" t="str">
        <f t="shared" ca="1" si="230"/>
        <v/>
      </c>
      <c r="R1846" s="29" t="e">
        <f ca="1"/>
        <v>#N/A</v>
      </c>
    </row>
    <row r="1847" spans="1:18" ht="15.75" x14ac:dyDescent="0.25">
      <c r="A1847" s="39" t="str">
        <f t="shared" ca="1" si="227"/>
        <v>valeur 1839</v>
      </c>
      <c r="B1847" s="65">
        <f t="shared" ca="1" si="224"/>
        <v>260</v>
      </c>
      <c r="H1847" s="48">
        <f t="shared" ca="1" si="225"/>
        <v>477</v>
      </c>
      <c r="I1847" s="48" t="str">
        <f t="shared" ca="1" si="231"/>
        <v/>
      </c>
      <c r="J1847" s="53" t="e">
        <f t="shared" ca="1" si="226"/>
        <v>#NUM!</v>
      </c>
      <c r="K1847" s="45">
        <f t="shared" ca="1" si="228"/>
        <v>0</v>
      </c>
      <c r="L1847" s="47"/>
      <c r="P1847" s="35" t="str">
        <f t="shared" ca="1" si="229"/>
        <v/>
      </c>
      <c r="Q1847" s="35" t="str">
        <f t="shared" ca="1" si="230"/>
        <v/>
      </c>
      <c r="R1847" s="29" t="e">
        <f ca="1"/>
        <v>#N/A</v>
      </c>
    </row>
    <row r="1848" spans="1:18" ht="15.75" x14ac:dyDescent="0.25">
      <c r="A1848" s="39" t="str">
        <f t="shared" ca="1" si="227"/>
        <v>valeur 1840</v>
      </c>
      <c r="B1848" s="65">
        <f t="shared" ca="1" si="224"/>
        <v>413</v>
      </c>
      <c r="H1848" s="48">
        <f t="shared" ca="1" si="225"/>
        <v>477</v>
      </c>
      <c r="I1848" s="48" t="str">
        <f t="shared" ca="1" si="231"/>
        <v/>
      </c>
      <c r="J1848" s="53" t="e">
        <f t="shared" ca="1" si="226"/>
        <v>#NUM!</v>
      </c>
      <c r="K1848" s="45">
        <f t="shared" ca="1" si="228"/>
        <v>0</v>
      </c>
      <c r="L1848" s="47"/>
      <c r="P1848" s="35" t="str">
        <f t="shared" ca="1" si="229"/>
        <v/>
      </c>
      <c r="Q1848" s="35" t="str">
        <f t="shared" ca="1" si="230"/>
        <v/>
      </c>
      <c r="R1848" s="29" t="e">
        <f ca="1"/>
        <v>#N/A</v>
      </c>
    </row>
    <row r="1849" spans="1:18" ht="15.75" x14ac:dyDescent="0.25">
      <c r="A1849" s="39" t="str">
        <f t="shared" ca="1" si="227"/>
        <v>valeur 1841</v>
      </c>
      <c r="B1849" s="65">
        <f t="shared" ca="1" si="224"/>
        <v>363</v>
      </c>
      <c r="H1849" s="48">
        <f t="shared" ca="1" si="225"/>
        <v>477</v>
      </c>
      <c r="I1849" s="48" t="str">
        <f t="shared" ca="1" si="231"/>
        <v/>
      </c>
      <c r="J1849" s="53" t="e">
        <f t="shared" ca="1" si="226"/>
        <v>#NUM!</v>
      </c>
      <c r="K1849" s="45">
        <f t="shared" ca="1" si="228"/>
        <v>0</v>
      </c>
      <c r="L1849" s="47"/>
      <c r="P1849" s="35" t="str">
        <f t="shared" ca="1" si="229"/>
        <v/>
      </c>
      <c r="Q1849" s="35" t="str">
        <f t="shared" ca="1" si="230"/>
        <v/>
      </c>
      <c r="R1849" s="29" t="e">
        <f ca="1"/>
        <v>#N/A</v>
      </c>
    </row>
    <row r="1850" spans="1:18" ht="15.75" x14ac:dyDescent="0.25">
      <c r="A1850" s="39" t="str">
        <f t="shared" ca="1" si="227"/>
        <v>valeur 1842</v>
      </c>
      <c r="B1850" s="65">
        <f t="shared" ca="1" si="224"/>
        <v>355</v>
      </c>
      <c r="H1850" s="48">
        <f t="shared" ca="1" si="225"/>
        <v>477</v>
      </c>
      <c r="I1850" s="48" t="str">
        <f t="shared" ca="1" si="231"/>
        <v/>
      </c>
      <c r="J1850" s="53" t="e">
        <f t="shared" ca="1" si="226"/>
        <v>#NUM!</v>
      </c>
      <c r="K1850" s="45">
        <f t="shared" ca="1" si="228"/>
        <v>0</v>
      </c>
      <c r="L1850" s="47"/>
      <c r="P1850" s="35" t="str">
        <f t="shared" ca="1" si="229"/>
        <v/>
      </c>
      <c r="Q1850" s="35" t="str">
        <f t="shared" ca="1" si="230"/>
        <v/>
      </c>
      <c r="R1850" s="29" t="e">
        <f ca="1"/>
        <v>#N/A</v>
      </c>
    </row>
    <row r="1851" spans="1:18" ht="15.75" x14ac:dyDescent="0.25">
      <c r="A1851" s="39" t="str">
        <f t="shared" ca="1" si="227"/>
        <v>valeur 1843</v>
      </c>
      <c r="B1851" s="65">
        <f t="shared" ca="1" si="224"/>
        <v>332</v>
      </c>
      <c r="H1851" s="48">
        <f t="shared" ca="1" si="225"/>
        <v>477</v>
      </c>
      <c r="I1851" s="48" t="str">
        <f t="shared" ca="1" si="231"/>
        <v/>
      </c>
      <c r="J1851" s="53" t="e">
        <f t="shared" ca="1" si="226"/>
        <v>#NUM!</v>
      </c>
      <c r="K1851" s="45">
        <f t="shared" ca="1" si="228"/>
        <v>0</v>
      </c>
      <c r="L1851" s="47"/>
      <c r="P1851" s="35" t="str">
        <f t="shared" ca="1" si="229"/>
        <v/>
      </c>
      <c r="Q1851" s="35" t="str">
        <f t="shared" ca="1" si="230"/>
        <v/>
      </c>
      <c r="R1851" s="29" t="e">
        <f ca="1"/>
        <v>#N/A</v>
      </c>
    </row>
    <row r="1852" spans="1:18" ht="15.75" x14ac:dyDescent="0.25">
      <c r="A1852" s="39" t="str">
        <f t="shared" ca="1" si="227"/>
        <v>valeur 1844</v>
      </c>
      <c r="B1852" s="65">
        <f t="shared" ca="1" si="224"/>
        <v>478</v>
      </c>
      <c r="H1852" s="48">
        <f t="shared" ca="1" si="225"/>
        <v>477</v>
      </c>
      <c r="I1852" s="48" t="str">
        <f t="shared" ca="1" si="231"/>
        <v/>
      </c>
      <c r="J1852" s="53" t="e">
        <f t="shared" ca="1" si="226"/>
        <v>#NUM!</v>
      </c>
      <c r="K1852" s="45">
        <f t="shared" ca="1" si="228"/>
        <v>0</v>
      </c>
      <c r="L1852" s="47"/>
      <c r="P1852" s="35" t="str">
        <f t="shared" ca="1" si="229"/>
        <v/>
      </c>
      <c r="Q1852" s="35" t="str">
        <f t="shared" ca="1" si="230"/>
        <v/>
      </c>
      <c r="R1852" s="29" t="e">
        <f ca="1"/>
        <v>#N/A</v>
      </c>
    </row>
    <row r="1853" spans="1:18" ht="15.75" x14ac:dyDescent="0.25">
      <c r="A1853" s="39" t="str">
        <f t="shared" ca="1" si="227"/>
        <v>valeur 1845</v>
      </c>
      <c r="B1853" s="65">
        <f t="shared" ca="1" si="224"/>
        <v>476</v>
      </c>
      <c r="H1853" s="48">
        <f t="shared" ca="1" si="225"/>
        <v>477</v>
      </c>
      <c r="I1853" s="48" t="str">
        <f t="shared" ca="1" si="231"/>
        <v/>
      </c>
      <c r="J1853" s="53" t="e">
        <f t="shared" ca="1" si="226"/>
        <v>#NUM!</v>
      </c>
      <c r="K1853" s="45">
        <f t="shared" ca="1" si="228"/>
        <v>0</v>
      </c>
      <c r="L1853" s="47"/>
      <c r="P1853" s="35" t="str">
        <f t="shared" ca="1" si="229"/>
        <v/>
      </c>
      <c r="Q1853" s="35" t="str">
        <f t="shared" ca="1" si="230"/>
        <v/>
      </c>
      <c r="R1853" s="29" t="e">
        <f ca="1"/>
        <v>#N/A</v>
      </c>
    </row>
    <row r="1854" spans="1:18" ht="15.75" x14ac:dyDescent="0.25">
      <c r="A1854" s="39" t="str">
        <f t="shared" ca="1" si="227"/>
        <v>valeur 1846</v>
      </c>
      <c r="B1854" s="65">
        <f t="shared" ca="1" si="224"/>
        <v>413</v>
      </c>
      <c r="H1854" s="48">
        <f t="shared" ca="1" si="225"/>
        <v>477</v>
      </c>
      <c r="I1854" s="48" t="str">
        <f t="shared" ca="1" si="231"/>
        <v/>
      </c>
      <c r="J1854" s="53" t="e">
        <f t="shared" ca="1" si="226"/>
        <v>#NUM!</v>
      </c>
      <c r="K1854" s="45">
        <f t="shared" ca="1" si="228"/>
        <v>0</v>
      </c>
      <c r="L1854" s="47"/>
      <c r="P1854" s="35" t="str">
        <f t="shared" ca="1" si="229"/>
        <v/>
      </c>
      <c r="Q1854" s="35" t="str">
        <f t="shared" ca="1" si="230"/>
        <v/>
      </c>
      <c r="R1854" s="29" t="e">
        <f ca="1"/>
        <v>#N/A</v>
      </c>
    </row>
    <row r="1855" spans="1:18" ht="15.75" x14ac:dyDescent="0.25">
      <c r="A1855" s="39" t="str">
        <f t="shared" ca="1" si="227"/>
        <v>valeur 1847</v>
      </c>
      <c r="B1855" s="65">
        <f t="shared" ca="1" si="224"/>
        <v>243</v>
      </c>
      <c r="H1855" s="48">
        <f t="shared" ca="1" si="225"/>
        <v>477</v>
      </c>
      <c r="I1855" s="48" t="str">
        <f t="shared" ca="1" si="231"/>
        <v/>
      </c>
      <c r="J1855" s="53" t="e">
        <f t="shared" ca="1" si="226"/>
        <v>#NUM!</v>
      </c>
      <c r="K1855" s="45">
        <f t="shared" ca="1" si="228"/>
        <v>0</v>
      </c>
      <c r="L1855" s="47"/>
      <c r="P1855" s="35" t="str">
        <f t="shared" ca="1" si="229"/>
        <v/>
      </c>
      <c r="Q1855" s="35" t="str">
        <f t="shared" ca="1" si="230"/>
        <v/>
      </c>
      <c r="R1855" s="29" t="e">
        <f ca="1"/>
        <v>#N/A</v>
      </c>
    </row>
    <row r="1856" spans="1:18" ht="15.75" x14ac:dyDescent="0.25">
      <c r="A1856" s="39" t="str">
        <f t="shared" ca="1" si="227"/>
        <v>valeur 1848</v>
      </c>
      <c r="B1856" s="65">
        <f t="shared" ca="1" si="224"/>
        <v>410</v>
      </c>
      <c r="H1856" s="48">
        <f t="shared" ca="1" si="225"/>
        <v>477</v>
      </c>
      <c r="I1856" s="48" t="str">
        <f t="shared" ca="1" si="231"/>
        <v/>
      </c>
      <c r="J1856" s="53" t="e">
        <f t="shared" ca="1" si="226"/>
        <v>#NUM!</v>
      </c>
      <c r="K1856" s="45">
        <f t="shared" ca="1" si="228"/>
        <v>0</v>
      </c>
      <c r="L1856" s="47"/>
      <c r="P1856" s="35" t="str">
        <f t="shared" ca="1" si="229"/>
        <v/>
      </c>
      <c r="Q1856" s="35" t="str">
        <f t="shared" ca="1" si="230"/>
        <v/>
      </c>
      <c r="R1856" s="29" t="e">
        <f ca="1"/>
        <v>#N/A</v>
      </c>
    </row>
    <row r="1857" spans="1:18" ht="15.75" x14ac:dyDescent="0.25">
      <c r="A1857" s="39" t="str">
        <f t="shared" ca="1" si="227"/>
        <v>valeur 1849</v>
      </c>
      <c r="B1857" s="65">
        <f t="shared" ca="1" si="224"/>
        <v>323</v>
      </c>
      <c r="H1857" s="48">
        <f t="shared" ca="1" si="225"/>
        <v>478</v>
      </c>
      <c r="I1857" s="48">
        <f t="shared" ca="1" si="231"/>
        <v>478</v>
      </c>
      <c r="J1857" s="53" t="e">
        <f t="shared" ca="1" si="226"/>
        <v>#NUM!</v>
      </c>
      <c r="K1857" s="45">
        <f t="shared" ca="1" si="228"/>
        <v>0</v>
      </c>
      <c r="L1857" s="47"/>
      <c r="P1857" s="35" t="str">
        <f t="shared" ca="1" si="229"/>
        <v/>
      </c>
      <c r="Q1857" s="35" t="str">
        <f t="shared" ca="1" si="230"/>
        <v/>
      </c>
      <c r="R1857" s="29" t="e">
        <f ca="1"/>
        <v>#N/A</v>
      </c>
    </row>
    <row r="1858" spans="1:18" ht="15.75" x14ac:dyDescent="0.25">
      <c r="A1858" s="39" t="str">
        <f t="shared" ca="1" si="227"/>
        <v>valeur 1850</v>
      </c>
      <c r="B1858" s="65">
        <f t="shared" ca="1" si="224"/>
        <v>336</v>
      </c>
      <c r="H1858" s="48">
        <f t="shared" ca="1" si="225"/>
        <v>478</v>
      </c>
      <c r="I1858" s="48" t="str">
        <f t="shared" ca="1" si="231"/>
        <v/>
      </c>
      <c r="J1858" s="53" t="e">
        <f t="shared" ca="1" si="226"/>
        <v>#NUM!</v>
      </c>
      <c r="K1858" s="45">
        <f t="shared" ca="1" si="228"/>
        <v>0</v>
      </c>
      <c r="L1858" s="47"/>
      <c r="P1858" s="35" t="str">
        <f t="shared" ca="1" si="229"/>
        <v/>
      </c>
      <c r="Q1858" s="35" t="str">
        <f t="shared" ca="1" si="230"/>
        <v/>
      </c>
      <c r="R1858" s="29" t="e">
        <f ca="1"/>
        <v>#N/A</v>
      </c>
    </row>
    <row r="1859" spans="1:18" ht="15.75" x14ac:dyDescent="0.25">
      <c r="A1859" s="39" t="str">
        <f t="shared" ca="1" si="227"/>
        <v>valeur 1851</v>
      </c>
      <c r="B1859" s="65">
        <f t="shared" ca="1" si="224"/>
        <v>267</v>
      </c>
      <c r="H1859" s="48">
        <f t="shared" ca="1" si="225"/>
        <v>478</v>
      </c>
      <c r="I1859" s="48" t="str">
        <f t="shared" ca="1" si="231"/>
        <v/>
      </c>
      <c r="J1859" s="53" t="e">
        <f t="shared" ca="1" si="226"/>
        <v>#NUM!</v>
      </c>
      <c r="K1859" s="45">
        <f t="shared" ca="1" si="228"/>
        <v>0</v>
      </c>
      <c r="L1859" s="47"/>
      <c r="P1859" s="35" t="str">
        <f t="shared" ca="1" si="229"/>
        <v/>
      </c>
      <c r="Q1859" s="35" t="str">
        <f t="shared" ca="1" si="230"/>
        <v/>
      </c>
      <c r="R1859" s="29" t="e">
        <f ca="1"/>
        <v>#N/A</v>
      </c>
    </row>
    <row r="1860" spans="1:18" ht="15.75" x14ac:dyDescent="0.25">
      <c r="A1860" s="39" t="str">
        <f t="shared" ca="1" si="227"/>
        <v>valeur 1852</v>
      </c>
      <c r="B1860" s="65">
        <f t="shared" ca="1" si="224"/>
        <v>295</v>
      </c>
      <c r="H1860" s="48">
        <f t="shared" ca="1" si="225"/>
        <v>478</v>
      </c>
      <c r="I1860" s="48" t="str">
        <f t="shared" ca="1" si="231"/>
        <v/>
      </c>
      <c r="J1860" s="53" t="e">
        <f t="shared" ca="1" si="226"/>
        <v>#NUM!</v>
      </c>
      <c r="K1860" s="45">
        <f t="shared" ca="1" si="228"/>
        <v>0</v>
      </c>
      <c r="L1860" s="47"/>
      <c r="P1860" s="35" t="str">
        <f t="shared" ca="1" si="229"/>
        <v/>
      </c>
      <c r="Q1860" s="35" t="str">
        <f t="shared" ca="1" si="230"/>
        <v/>
      </c>
      <c r="R1860" s="29" t="e">
        <f ca="1"/>
        <v>#N/A</v>
      </c>
    </row>
    <row r="1861" spans="1:18" ht="15.75" x14ac:dyDescent="0.25">
      <c r="A1861" s="39" t="str">
        <f t="shared" ca="1" si="227"/>
        <v>valeur 1853</v>
      </c>
      <c r="B1861" s="65">
        <f t="shared" ca="1" si="224"/>
        <v>240</v>
      </c>
      <c r="H1861" s="48">
        <f t="shared" ca="1" si="225"/>
        <v>478</v>
      </c>
      <c r="I1861" s="48" t="str">
        <f t="shared" ca="1" si="231"/>
        <v/>
      </c>
      <c r="J1861" s="53" t="e">
        <f t="shared" ca="1" si="226"/>
        <v>#NUM!</v>
      </c>
      <c r="K1861" s="45">
        <f t="shared" ca="1" si="228"/>
        <v>0</v>
      </c>
      <c r="L1861" s="47"/>
      <c r="P1861" s="35" t="str">
        <f t="shared" ca="1" si="229"/>
        <v/>
      </c>
      <c r="Q1861" s="35" t="str">
        <f t="shared" ca="1" si="230"/>
        <v/>
      </c>
      <c r="R1861" s="29" t="e">
        <f ca="1"/>
        <v>#N/A</v>
      </c>
    </row>
    <row r="1862" spans="1:18" ht="15.75" x14ac:dyDescent="0.25">
      <c r="A1862" s="39" t="str">
        <f t="shared" ca="1" si="227"/>
        <v>valeur 1854</v>
      </c>
      <c r="B1862" s="65">
        <f t="shared" ca="1" si="224"/>
        <v>367</v>
      </c>
      <c r="H1862" s="48">
        <f t="shared" ca="1" si="225"/>
        <v>478</v>
      </c>
      <c r="I1862" s="48" t="str">
        <f t="shared" ca="1" si="231"/>
        <v/>
      </c>
      <c r="J1862" s="53" t="e">
        <f t="shared" ca="1" si="226"/>
        <v>#NUM!</v>
      </c>
      <c r="K1862" s="45">
        <f t="shared" ca="1" si="228"/>
        <v>0</v>
      </c>
      <c r="L1862" s="47"/>
      <c r="P1862" s="35" t="str">
        <f t="shared" ca="1" si="229"/>
        <v/>
      </c>
      <c r="Q1862" s="35" t="str">
        <f t="shared" ca="1" si="230"/>
        <v/>
      </c>
      <c r="R1862" s="29" t="e">
        <f ca="1"/>
        <v>#N/A</v>
      </c>
    </row>
    <row r="1863" spans="1:18" ht="15.75" x14ac:dyDescent="0.25">
      <c r="A1863" s="39" t="str">
        <f t="shared" ca="1" si="227"/>
        <v>valeur 1855</v>
      </c>
      <c r="B1863" s="65">
        <f t="shared" ca="1" si="224"/>
        <v>364</v>
      </c>
      <c r="H1863" s="48">
        <f t="shared" ca="1" si="225"/>
        <v>478</v>
      </c>
      <c r="I1863" s="48" t="str">
        <f t="shared" ca="1" si="231"/>
        <v/>
      </c>
      <c r="J1863" s="53" t="e">
        <f t="shared" ca="1" si="226"/>
        <v>#NUM!</v>
      </c>
      <c r="K1863" s="45">
        <f t="shared" ca="1" si="228"/>
        <v>0</v>
      </c>
      <c r="L1863" s="47"/>
      <c r="P1863" s="35" t="str">
        <f t="shared" ca="1" si="229"/>
        <v/>
      </c>
      <c r="Q1863" s="35" t="str">
        <f t="shared" ca="1" si="230"/>
        <v/>
      </c>
      <c r="R1863" s="29" t="e">
        <f ca="1"/>
        <v>#N/A</v>
      </c>
    </row>
    <row r="1864" spans="1:18" ht="15.75" x14ac:dyDescent="0.25">
      <c r="A1864" s="39" t="str">
        <f t="shared" ca="1" si="227"/>
        <v>valeur 1856</v>
      </c>
      <c r="B1864" s="65">
        <f t="shared" ca="1" si="224"/>
        <v>283</v>
      </c>
      <c r="H1864" s="48">
        <f t="shared" ca="1" si="225"/>
        <v>478</v>
      </c>
      <c r="I1864" s="48" t="str">
        <f t="shared" ca="1" si="231"/>
        <v/>
      </c>
      <c r="J1864" s="53" t="e">
        <f t="shared" ca="1" si="226"/>
        <v>#NUM!</v>
      </c>
      <c r="K1864" s="45">
        <f t="shared" ca="1" si="228"/>
        <v>0</v>
      </c>
      <c r="L1864" s="47"/>
      <c r="P1864" s="35" t="str">
        <f t="shared" ca="1" si="229"/>
        <v/>
      </c>
      <c r="Q1864" s="35" t="str">
        <f t="shared" ca="1" si="230"/>
        <v/>
      </c>
      <c r="R1864" s="29" t="e">
        <f ca="1"/>
        <v>#N/A</v>
      </c>
    </row>
    <row r="1865" spans="1:18" ht="15.75" x14ac:dyDescent="0.25">
      <c r="A1865" s="39" t="str">
        <f t="shared" ca="1" si="227"/>
        <v>valeur 1857</v>
      </c>
      <c r="B1865" s="65">
        <f t="shared" ref="B1865:B1928" ca="1" si="232">RANDBETWEEN(200,500)</f>
        <v>363</v>
      </c>
      <c r="H1865" s="48">
        <f t="shared" ref="H1865:H1928" ca="1" si="233" xml:space="preserve"> IFERROR(     (IF(  $L$6="Décroissant",  (LARGE($B$9:$B$2008, ROW()-8)),IF($L$6="Croissant",(SMALL($B$9:$B$2008, ROW()-8)),""))),"")</f>
        <v>479</v>
      </c>
      <c r="I1865" s="48">
        <f t="shared" ca="1" si="231"/>
        <v>479</v>
      </c>
      <c r="J1865" s="53" t="e">
        <f t="shared" ref="J1865:J1928" ca="1" si="234">IF(  $L$6="Décroissant",  (LARGE($I$9:$I$2008, ROW()-8)),IF($L$6="Croissant",(SMALL($I$9:$I$2008, ROW()-8)),""))</f>
        <v>#NUM!</v>
      </c>
      <c r="K1865" s="45">
        <f t="shared" ca="1" si="228"/>
        <v>0</v>
      </c>
      <c r="L1865" s="47"/>
      <c r="P1865" s="35" t="str">
        <f t="shared" ca="1" si="229"/>
        <v/>
      </c>
      <c r="Q1865" s="35" t="str">
        <f t="shared" ca="1" si="230"/>
        <v/>
      </c>
      <c r="R1865" s="29" t="e">
        <f ca="1"/>
        <v>#N/A</v>
      </c>
    </row>
    <row r="1866" spans="1:18" ht="15.75" x14ac:dyDescent="0.25">
      <c r="A1866" s="39" t="str">
        <f t="shared" ref="A1866:A1929" ca="1" si="235" xml:space="preserve"> IF(  B1866&lt;&gt;"", ("valeur " &amp;ROW()-8),"")</f>
        <v>valeur 1858</v>
      </c>
      <c r="B1866" s="65">
        <f t="shared" ca="1" si="232"/>
        <v>459</v>
      </c>
      <c r="H1866" s="48">
        <f t="shared" ca="1" si="233"/>
        <v>479</v>
      </c>
      <c r="I1866" s="48" t="str">
        <f t="shared" ca="1" si="231"/>
        <v/>
      </c>
      <c r="J1866" s="53" t="e">
        <f t="shared" ca="1" si="234"/>
        <v>#NUM!</v>
      </c>
      <c r="K1866" s="45">
        <f t="shared" ref="K1866:K1929" ca="1" si="236">COUNTIF($B$9:$B$2008,J1866)</f>
        <v>0</v>
      </c>
      <c r="L1866" s="47"/>
      <c r="P1866" s="35" t="str">
        <f t="shared" ref="P1866:P1929" ca="1" si="237" xml:space="preserve"> IFERROR(   (IF(P1865+$U$9&gt;MAX($B$9:$B$10008),"",$U$9+P1865)),"")</f>
        <v/>
      </c>
      <c r="Q1866" s="35" t="str">
        <f t="shared" ref="Q1866:Q1929" ca="1" si="238" xml:space="preserve"> IFERROR(( IF(  P1866+$U$9-1 &gt;MAX($B$9:$B$10008),"",P1866+$U$9-1)),"")</f>
        <v/>
      </c>
      <c r="R1866" s="29" t="e">
        <f ca="1"/>
        <v>#N/A</v>
      </c>
    </row>
    <row r="1867" spans="1:18" ht="15.75" x14ac:dyDescent="0.25">
      <c r="A1867" s="39" t="str">
        <f t="shared" ca="1" si="235"/>
        <v>valeur 1859</v>
      </c>
      <c r="B1867" s="65">
        <f t="shared" ca="1" si="232"/>
        <v>295</v>
      </c>
      <c r="H1867" s="48">
        <f t="shared" ca="1" si="233"/>
        <v>479</v>
      </c>
      <c r="I1867" s="48" t="str">
        <f t="shared" ref="I1867:I1930" ca="1" si="239">IF(H1867&lt;&gt;H1866,H1867,"")</f>
        <v/>
      </c>
      <c r="J1867" s="53" t="e">
        <f t="shared" ca="1" si="234"/>
        <v>#NUM!</v>
      </c>
      <c r="K1867" s="45">
        <f t="shared" ca="1" si="236"/>
        <v>0</v>
      </c>
      <c r="L1867" s="47"/>
      <c r="P1867" s="35" t="str">
        <f t="shared" ca="1" si="237"/>
        <v/>
      </c>
      <c r="Q1867" s="35" t="str">
        <f t="shared" ca="1" si="238"/>
        <v/>
      </c>
      <c r="R1867" s="29" t="e">
        <f ca="1"/>
        <v>#N/A</v>
      </c>
    </row>
    <row r="1868" spans="1:18" ht="15.75" x14ac:dyDescent="0.25">
      <c r="A1868" s="39" t="str">
        <f t="shared" ca="1" si="235"/>
        <v>valeur 1860</v>
      </c>
      <c r="B1868" s="65">
        <f t="shared" ca="1" si="232"/>
        <v>335</v>
      </c>
      <c r="H1868" s="48">
        <f t="shared" ca="1" si="233"/>
        <v>480</v>
      </c>
      <c r="I1868" s="48">
        <f t="shared" ca="1" si="239"/>
        <v>480</v>
      </c>
      <c r="J1868" s="53" t="e">
        <f t="shared" ca="1" si="234"/>
        <v>#NUM!</v>
      </c>
      <c r="K1868" s="45">
        <f t="shared" ca="1" si="236"/>
        <v>0</v>
      </c>
      <c r="L1868" s="47"/>
      <c r="P1868" s="35" t="str">
        <f t="shared" ca="1" si="237"/>
        <v/>
      </c>
      <c r="Q1868" s="35" t="str">
        <f t="shared" ca="1" si="238"/>
        <v/>
      </c>
      <c r="R1868" s="29" t="e">
        <f ca="1"/>
        <v>#N/A</v>
      </c>
    </row>
    <row r="1869" spans="1:18" ht="15.75" x14ac:dyDescent="0.25">
      <c r="A1869" s="39" t="str">
        <f t="shared" ca="1" si="235"/>
        <v>valeur 1861</v>
      </c>
      <c r="B1869" s="65">
        <f t="shared" ca="1" si="232"/>
        <v>470</v>
      </c>
      <c r="H1869" s="48">
        <f t="shared" ca="1" si="233"/>
        <v>480</v>
      </c>
      <c r="I1869" s="48" t="str">
        <f t="shared" ca="1" si="239"/>
        <v/>
      </c>
      <c r="J1869" s="53" t="e">
        <f t="shared" ca="1" si="234"/>
        <v>#NUM!</v>
      </c>
      <c r="K1869" s="45">
        <f t="shared" ca="1" si="236"/>
        <v>0</v>
      </c>
      <c r="L1869" s="47"/>
      <c r="P1869" s="35" t="str">
        <f t="shared" ca="1" si="237"/>
        <v/>
      </c>
      <c r="Q1869" s="35" t="str">
        <f t="shared" ca="1" si="238"/>
        <v/>
      </c>
      <c r="R1869" s="29" t="e">
        <f ca="1"/>
        <v>#N/A</v>
      </c>
    </row>
    <row r="1870" spans="1:18" ht="15.75" x14ac:dyDescent="0.25">
      <c r="A1870" s="39" t="str">
        <f t="shared" ca="1" si="235"/>
        <v>valeur 1862</v>
      </c>
      <c r="B1870" s="65">
        <f t="shared" ca="1" si="232"/>
        <v>437</v>
      </c>
      <c r="H1870" s="48">
        <f t="shared" ca="1" si="233"/>
        <v>480</v>
      </c>
      <c r="I1870" s="48" t="str">
        <f t="shared" ca="1" si="239"/>
        <v/>
      </c>
      <c r="J1870" s="53" t="e">
        <f t="shared" ca="1" si="234"/>
        <v>#NUM!</v>
      </c>
      <c r="K1870" s="45">
        <f t="shared" ca="1" si="236"/>
        <v>0</v>
      </c>
      <c r="L1870" s="47"/>
      <c r="P1870" s="35" t="str">
        <f t="shared" ca="1" si="237"/>
        <v/>
      </c>
      <c r="Q1870" s="35" t="str">
        <f t="shared" ca="1" si="238"/>
        <v/>
      </c>
      <c r="R1870" s="29" t="e">
        <f ca="1"/>
        <v>#N/A</v>
      </c>
    </row>
    <row r="1871" spans="1:18" ht="15.75" x14ac:dyDescent="0.25">
      <c r="A1871" s="39" t="str">
        <f t="shared" ca="1" si="235"/>
        <v>valeur 1863</v>
      </c>
      <c r="B1871" s="65">
        <f t="shared" ca="1" si="232"/>
        <v>226</v>
      </c>
      <c r="H1871" s="48">
        <f t="shared" ca="1" si="233"/>
        <v>480</v>
      </c>
      <c r="I1871" s="48" t="str">
        <f t="shared" ca="1" si="239"/>
        <v/>
      </c>
      <c r="J1871" s="53" t="e">
        <f t="shared" ca="1" si="234"/>
        <v>#NUM!</v>
      </c>
      <c r="K1871" s="45">
        <f t="shared" ca="1" si="236"/>
        <v>0</v>
      </c>
      <c r="L1871" s="47"/>
      <c r="P1871" s="35" t="str">
        <f t="shared" ca="1" si="237"/>
        <v/>
      </c>
      <c r="Q1871" s="35" t="str">
        <f t="shared" ca="1" si="238"/>
        <v/>
      </c>
      <c r="R1871" s="29" t="e">
        <f ca="1"/>
        <v>#N/A</v>
      </c>
    </row>
    <row r="1872" spans="1:18" ht="15.75" x14ac:dyDescent="0.25">
      <c r="A1872" s="39" t="str">
        <f t="shared" ca="1" si="235"/>
        <v>valeur 1864</v>
      </c>
      <c r="B1872" s="65">
        <f t="shared" ca="1" si="232"/>
        <v>453</v>
      </c>
      <c r="H1872" s="48">
        <f t="shared" ca="1" si="233"/>
        <v>481</v>
      </c>
      <c r="I1872" s="48">
        <f t="shared" ca="1" si="239"/>
        <v>481</v>
      </c>
      <c r="J1872" s="53" t="e">
        <f t="shared" ca="1" si="234"/>
        <v>#NUM!</v>
      </c>
      <c r="K1872" s="45">
        <f t="shared" ca="1" si="236"/>
        <v>0</v>
      </c>
      <c r="L1872" s="47"/>
      <c r="P1872" s="35" t="str">
        <f t="shared" ca="1" si="237"/>
        <v/>
      </c>
      <c r="Q1872" s="35" t="str">
        <f t="shared" ca="1" si="238"/>
        <v/>
      </c>
      <c r="R1872" s="29" t="e">
        <f ca="1"/>
        <v>#N/A</v>
      </c>
    </row>
    <row r="1873" spans="1:18" ht="15.75" x14ac:dyDescent="0.25">
      <c r="A1873" s="39" t="str">
        <f t="shared" ca="1" si="235"/>
        <v>valeur 1865</v>
      </c>
      <c r="B1873" s="65">
        <f t="shared" ca="1" si="232"/>
        <v>331</v>
      </c>
      <c r="H1873" s="48">
        <f t="shared" ca="1" si="233"/>
        <v>481</v>
      </c>
      <c r="I1873" s="48" t="str">
        <f t="shared" ca="1" si="239"/>
        <v/>
      </c>
      <c r="J1873" s="53" t="e">
        <f t="shared" ca="1" si="234"/>
        <v>#NUM!</v>
      </c>
      <c r="K1873" s="45">
        <f t="shared" ca="1" si="236"/>
        <v>0</v>
      </c>
      <c r="L1873" s="47"/>
      <c r="P1873" s="35" t="str">
        <f t="shared" ca="1" si="237"/>
        <v/>
      </c>
      <c r="Q1873" s="35" t="str">
        <f t="shared" ca="1" si="238"/>
        <v/>
      </c>
      <c r="R1873" s="29" t="e">
        <f ca="1"/>
        <v>#N/A</v>
      </c>
    </row>
    <row r="1874" spans="1:18" ht="15.75" x14ac:dyDescent="0.25">
      <c r="A1874" s="39" t="str">
        <f t="shared" ca="1" si="235"/>
        <v>valeur 1866</v>
      </c>
      <c r="B1874" s="65">
        <f t="shared" ca="1" si="232"/>
        <v>274</v>
      </c>
      <c r="H1874" s="48">
        <f t="shared" ca="1" si="233"/>
        <v>481</v>
      </c>
      <c r="I1874" s="48" t="str">
        <f t="shared" ca="1" si="239"/>
        <v/>
      </c>
      <c r="J1874" s="53" t="e">
        <f t="shared" ca="1" si="234"/>
        <v>#NUM!</v>
      </c>
      <c r="K1874" s="45">
        <f t="shared" ca="1" si="236"/>
        <v>0</v>
      </c>
      <c r="L1874" s="47"/>
      <c r="P1874" s="35" t="str">
        <f t="shared" ca="1" si="237"/>
        <v/>
      </c>
      <c r="Q1874" s="35" t="str">
        <f t="shared" ca="1" si="238"/>
        <v/>
      </c>
      <c r="R1874" s="29" t="e">
        <f ca="1"/>
        <v>#N/A</v>
      </c>
    </row>
    <row r="1875" spans="1:18" ht="15.75" x14ac:dyDescent="0.25">
      <c r="A1875" s="39" t="str">
        <f t="shared" ca="1" si="235"/>
        <v>valeur 1867</v>
      </c>
      <c r="B1875" s="65">
        <f t="shared" ca="1" si="232"/>
        <v>305</v>
      </c>
      <c r="H1875" s="48">
        <f t="shared" ca="1" si="233"/>
        <v>481</v>
      </c>
      <c r="I1875" s="48" t="str">
        <f t="shared" ca="1" si="239"/>
        <v/>
      </c>
      <c r="J1875" s="53" t="e">
        <f t="shared" ca="1" si="234"/>
        <v>#NUM!</v>
      </c>
      <c r="K1875" s="45">
        <f t="shared" ca="1" si="236"/>
        <v>0</v>
      </c>
      <c r="L1875" s="47"/>
      <c r="P1875" s="35" t="str">
        <f t="shared" ca="1" si="237"/>
        <v/>
      </c>
      <c r="Q1875" s="35" t="str">
        <f t="shared" ca="1" si="238"/>
        <v/>
      </c>
      <c r="R1875" s="29" t="e">
        <f ca="1"/>
        <v>#N/A</v>
      </c>
    </row>
    <row r="1876" spans="1:18" ht="15.75" x14ac:dyDescent="0.25">
      <c r="A1876" s="39" t="str">
        <f t="shared" ca="1" si="235"/>
        <v>valeur 1868</v>
      </c>
      <c r="B1876" s="65">
        <f t="shared" ca="1" si="232"/>
        <v>389</v>
      </c>
      <c r="H1876" s="48">
        <f t="shared" ca="1" si="233"/>
        <v>481</v>
      </c>
      <c r="I1876" s="48" t="str">
        <f t="shared" ca="1" si="239"/>
        <v/>
      </c>
      <c r="J1876" s="53" t="e">
        <f t="shared" ca="1" si="234"/>
        <v>#NUM!</v>
      </c>
      <c r="K1876" s="45">
        <f t="shared" ca="1" si="236"/>
        <v>0</v>
      </c>
      <c r="L1876" s="47"/>
      <c r="P1876" s="35" t="str">
        <f t="shared" ca="1" si="237"/>
        <v/>
      </c>
      <c r="Q1876" s="35" t="str">
        <f t="shared" ca="1" si="238"/>
        <v/>
      </c>
      <c r="R1876" s="29" t="e">
        <f ca="1"/>
        <v>#N/A</v>
      </c>
    </row>
    <row r="1877" spans="1:18" ht="15.75" x14ac:dyDescent="0.25">
      <c r="A1877" s="39" t="str">
        <f t="shared" ca="1" si="235"/>
        <v>valeur 1869</v>
      </c>
      <c r="B1877" s="65">
        <f t="shared" ca="1" si="232"/>
        <v>402</v>
      </c>
      <c r="H1877" s="48">
        <f t="shared" ca="1" si="233"/>
        <v>481</v>
      </c>
      <c r="I1877" s="48" t="str">
        <f t="shared" ca="1" si="239"/>
        <v/>
      </c>
      <c r="J1877" s="53" t="e">
        <f t="shared" ca="1" si="234"/>
        <v>#NUM!</v>
      </c>
      <c r="K1877" s="45">
        <f t="shared" ca="1" si="236"/>
        <v>0</v>
      </c>
      <c r="L1877" s="47"/>
      <c r="P1877" s="35" t="str">
        <f t="shared" ca="1" si="237"/>
        <v/>
      </c>
      <c r="Q1877" s="35" t="str">
        <f t="shared" ca="1" si="238"/>
        <v/>
      </c>
      <c r="R1877" s="29" t="e">
        <f ca="1"/>
        <v>#N/A</v>
      </c>
    </row>
    <row r="1878" spans="1:18" ht="15.75" x14ac:dyDescent="0.25">
      <c r="A1878" s="39" t="str">
        <f t="shared" ca="1" si="235"/>
        <v>valeur 1870</v>
      </c>
      <c r="B1878" s="65">
        <f t="shared" ca="1" si="232"/>
        <v>353</v>
      </c>
      <c r="H1878" s="48">
        <f t="shared" ca="1" si="233"/>
        <v>481</v>
      </c>
      <c r="I1878" s="48" t="str">
        <f t="shared" ca="1" si="239"/>
        <v/>
      </c>
      <c r="J1878" s="53" t="e">
        <f t="shared" ca="1" si="234"/>
        <v>#NUM!</v>
      </c>
      <c r="K1878" s="45">
        <f t="shared" ca="1" si="236"/>
        <v>0</v>
      </c>
      <c r="L1878" s="47"/>
      <c r="P1878" s="35" t="str">
        <f t="shared" ca="1" si="237"/>
        <v/>
      </c>
      <c r="Q1878" s="35" t="str">
        <f t="shared" ca="1" si="238"/>
        <v/>
      </c>
      <c r="R1878" s="29" t="e">
        <f ca="1"/>
        <v>#N/A</v>
      </c>
    </row>
    <row r="1879" spans="1:18" ht="15.75" x14ac:dyDescent="0.25">
      <c r="A1879" s="39" t="str">
        <f t="shared" ca="1" si="235"/>
        <v>valeur 1871</v>
      </c>
      <c r="B1879" s="65">
        <f t="shared" ca="1" si="232"/>
        <v>328</v>
      </c>
      <c r="H1879" s="48">
        <f t="shared" ca="1" si="233"/>
        <v>481</v>
      </c>
      <c r="I1879" s="48" t="str">
        <f t="shared" ca="1" si="239"/>
        <v/>
      </c>
      <c r="J1879" s="53" t="e">
        <f t="shared" ca="1" si="234"/>
        <v>#NUM!</v>
      </c>
      <c r="K1879" s="45">
        <f t="shared" ca="1" si="236"/>
        <v>0</v>
      </c>
      <c r="L1879" s="47"/>
      <c r="P1879" s="35" t="str">
        <f t="shared" ca="1" si="237"/>
        <v/>
      </c>
      <c r="Q1879" s="35" t="str">
        <f t="shared" ca="1" si="238"/>
        <v/>
      </c>
      <c r="R1879" s="29" t="e">
        <f ca="1"/>
        <v>#N/A</v>
      </c>
    </row>
    <row r="1880" spans="1:18" ht="15.75" x14ac:dyDescent="0.25">
      <c r="A1880" s="39" t="str">
        <f t="shared" ca="1" si="235"/>
        <v>valeur 1872</v>
      </c>
      <c r="B1880" s="65">
        <f t="shared" ca="1" si="232"/>
        <v>254</v>
      </c>
      <c r="H1880" s="48">
        <f t="shared" ca="1" si="233"/>
        <v>481</v>
      </c>
      <c r="I1880" s="48" t="str">
        <f t="shared" ca="1" si="239"/>
        <v/>
      </c>
      <c r="J1880" s="53" t="e">
        <f t="shared" ca="1" si="234"/>
        <v>#NUM!</v>
      </c>
      <c r="K1880" s="45">
        <f t="shared" ca="1" si="236"/>
        <v>0</v>
      </c>
      <c r="L1880" s="47"/>
      <c r="P1880" s="35" t="str">
        <f t="shared" ca="1" si="237"/>
        <v/>
      </c>
      <c r="Q1880" s="35" t="str">
        <f t="shared" ca="1" si="238"/>
        <v/>
      </c>
      <c r="R1880" s="29" t="e">
        <f ca="1"/>
        <v>#N/A</v>
      </c>
    </row>
    <row r="1881" spans="1:18" ht="15.75" x14ac:dyDescent="0.25">
      <c r="A1881" s="39" t="str">
        <f t="shared" ca="1" si="235"/>
        <v>valeur 1873</v>
      </c>
      <c r="B1881" s="65">
        <f t="shared" ca="1" si="232"/>
        <v>333</v>
      </c>
      <c r="H1881" s="48">
        <f t="shared" ca="1" si="233"/>
        <v>481</v>
      </c>
      <c r="I1881" s="48" t="str">
        <f t="shared" ca="1" si="239"/>
        <v/>
      </c>
      <c r="J1881" s="53" t="e">
        <f t="shared" ca="1" si="234"/>
        <v>#NUM!</v>
      </c>
      <c r="K1881" s="45">
        <f t="shared" ca="1" si="236"/>
        <v>0</v>
      </c>
      <c r="L1881" s="47"/>
      <c r="P1881" s="35" t="str">
        <f t="shared" ca="1" si="237"/>
        <v/>
      </c>
      <c r="Q1881" s="35" t="str">
        <f t="shared" ca="1" si="238"/>
        <v/>
      </c>
      <c r="R1881" s="29" t="e">
        <f ca="1"/>
        <v>#N/A</v>
      </c>
    </row>
    <row r="1882" spans="1:18" ht="15.75" x14ac:dyDescent="0.25">
      <c r="A1882" s="39" t="str">
        <f t="shared" ca="1" si="235"/>
        <v>valeur 1874</v>
      </c>
      <c r="B1882" s="65">
        <f t="shared" ca="1" si="232"/>
        <v>342</v>
      </c>
      <c r="H1882" s="48">
        <f t="shared" ca="1" si="233"/>
        <v>481</v>
      </c>
      <c r="I1882" s="48" t="str">
        <f t="shared" ca="1" si="239"/>
        <v/>
      </c>
      <c r="J1882" s="53" t="e">
        <f t="shared" ca="1" si="234"/>
        <v>#NUM!</v>
      </c>
      <c r="K1882" s="45">
        <f t="shared" ca="1" si="236"/>
        <v>0</v>
      </c>
      <c r="L1882" s="47"/>
      <c r="P1882" s="35" t="str">
        <f t="shared" ca="1" si="237"/>
        <v/>
      </c>
      <c r="Q1882" s="35" t="str">
        <f t="shared" ca="1" si="238"/>
        <v/>
      </c>
      <c r="R1882" s="29" t="e">
        <f ca="1"/>
        <v>#N/A</v>
      </c>
    </row>
    <row r="1883" spans="1:18" ht="15.75" x14ac:dyDescent="0.25">
      <c r="A1883" s="39" t="str">
        <f t="shared" ca="1" si="235"/>
        <v>valeur 1875</v>
      </c>
      <c r="B1883" s="65">
        <f t="shared" ca="1" si="232"/>
        <v>487</v>
      </c>
      <c r="H1883" s="48">
        <f t="shared" ca="1" si="233"/>
        <v>482</v>
      </c>
      <c r="I1883" s="48">
        <f t="shared" ca="1" si="239"/>
        <v>482</v>
      </c>
      <c r="J1883" s="53" t="e">
        <f t="shared" ca="1" si="234"/>
        <v>#NUM!</v>
      </c>
      <c r="K1883" s="45">
        <f t="shared" ca="1" si="236"/>
        <v>0</v>
      </c>
      <c r="L1883" s="47"/>
      <c r="P1883" s="35" t="str">
        <f t="shared" ca="1" si="237"/>
        <v/>
      </c>
      <c r="Q1883" s="35" t="str">
        <f t="shared" ca="1" si="238"/>
        <v/>
      </c>
      <c r="R1883" s="29" t="e">
        <f ca="1"/>
        <v>#N/A</v>
      </c>
    </row>
    <row r="1884" spans="1:18" ht="15.75" x14ac:dyDescent="0.25">
      <c r="A1884" s="39" t="str">
        <f t="shared" ca="1" si="235"/>
        <v>valeur 1876</v>
      </c>
      <c r="B1884" s="65">
        <f t="shared" ca="1" si="232"/>
        <v>295</v>
      </c>
      <c r="H1884" s="48">
        <f t="shared" ca="1" si="233"/>
        <v>482</v>
      </c>
      <c r="I1884" s="48" t="str">
        <f t="shared" ca="1" si="239"/>
        <v/>
      </c>
      <c r="J1884" s="53" t="e">
        <f t="shared" ca="1" si="234"/>
        <v>#NUM!</v>
      </c>
      <c r="K1884" s="45">
        <f t="shared" ca="1" si="236"/>
        <v>0</v>
      </c>
      <c r="L1884" s="47"/>
      <c r="P1884" s="35" t="str">
        <f t="shared" ca="1" si="237"/>
        <v/>
      </c>
      <c r="Q1884" s="35" t="str">
        <f t="shared" ca="1" si="238"/>
        <v/>
      </c>
      <c r="R1884" s="29" t="e">
        <f ca="1"/>
        <v>#N/A</v>
      </c>
    </row>
    <row r="1885" spans="1:18" ht="15.75" x14ac:dyDescent="0.25">
      <c r="A1885" s="39" t="str">
        <f t="shared" ca="1" si="235"/>
        <v>valeur 1877</v>
      </c>
      <c r="B1885" s="65">
        <f t="shared" ca="1" si="232"/>
        <v>203</v>
      </c>
      <c r="H1885" s="48">
        <f t="shared" ca="1" si="233"/>
        <v>482</v>
      </c>
      <c r="I1885" s="48" t="str">
        <f t="shared" ca="1" si="239"/>
        <v/>
      </c>
      <c r="J1885" s="53" t="e">
        <f t="shared" ca="1" si="234"/>
        <v>#NUM!</v>
      </c>
      <c r="K1885" s="45">
        <f t="shared" ca="1" si="236"/>
        <v>0</v>
      </c>
      <c r="L1885" s="47"/>
      <c r="P1885" s="35" t="str">
        <f t="shared" ca="1" si="237"/>
        <v/>
      </c>
      <c r="Q1885" s="35" t="str">
        <f t="shared" ca="1" si="238"/>
        <v/>
      </c>
      <c r="R1885" s="29" t="e">
        <f ca="1"/>
        <v>#N/A</v>
      </c>
    </row>
    <row r="1886" spans="1:18" ht="15.75" x14ac:dyDescent="0.25">
      <c r="A1886" s="39" t="str">
        <f t="shared" ca="1" si="235"/>
        <v>valeur 1878</v>
      </c>
      <c r="B1886" s="65">
        <f t="shared" ca="1" si="232"/>
        <v>326</v>
      </c>
      <c r="H1886" s="48">
        <f t="shared" ca="1" si="233"/>
        <v>482</v>
      </c>
      <c r="I1886" s="48" t="str">
        <f t="shared" ca="1" si="239"/>
        <v/>
      </c>
      <c r="J1886" s="53" t="e">
        <f t="shared" ca="1" si="234"/>
        <v>#NUM!</v>
      </c>
      <c r="K1886" s="45">
        <f t="shared" ca="1" si="236"/>
        <v>0</v>
      </c>
      <c r="L1886" s="47"/>
      <c r="P1886" s="35" t="str">
        <f t="shared" ca="1" si="237"/>
        <v/>
      </c>
      <c r="Q1886" s="35" t="str">
        <f t="shared" ca="1" si="238"/>
        <v/>
      </c>
      <c r="R1886" s="29" t="e">
        <f ca="1"/>
        <v>#N/A</v>
      </c>
    </row>
    <row r="1887" spans="1:18" ht="15.75" x14ac:dyDescent="0.25">
      <c r="A1887" s="39" t="str">
        <f t="shared" ca="1" si="235"/>
        <v>valeur 1879</v>
      </c>
      <c r="B1887" s="65">
        <f t="shared" ca="1" si="232"/>
        <v>410</v>
      </c>
      <c r="H1887" s="48">
        <f t="shared" ca="1" si="233"/>
        <v>482</v>
      </c>
      <c r="I1887" s="48" t="str">
        <f t="shared" ca="1" si="239"/>
        <v/>
      </c>
      <c r="J1887" s="53" t="e">
        <f t="shared" ca="1" si="234"/>
        <v>#NUM!</v>
      </c>
      <c r="K1887" s="45">
        <f t="shared" ca="1" si="236"/>
        <v>0</v>
      </c>
      <c r="L1887" s="47"/>
      <c r="P1887" s="35" t="str">
        <f t="shared" ca="1" si="237"/>
        <v/>
      </c>
      <c r="Q1887" s="35" t="str">
        <f t="shared" ca="1" si="238"/>
        <v/>
      </c>
      <c r="R1887" s="29" t="e">
        <f ca="1"/>
        <v>#N/A</v>
      </c>
    </row>
    <row r="1888" spans="1:18" ht="15.75" x14ac:dyDescent="0.25">
      <c r="A1888" s="39" t="str">
        <f t="shared" ca="1" si="235"/>
        <v>valeur 1880</v>
      </c>
      <c r="B1888" s="65">
        <f t="shared" ca="1" si="232"/>
        <v>332</v>
      </c>
      <c r="H1888" s="48">
        <f t="shared" ca="1" si="233"/>
        <v>482</v>
      </c>
      <c r="I1888" s="48" t="str">
        <f t="shared" ca="1" si="239"/>
        <v/>
      </c>
      <c r="J1888" s="53" t="e">
        <f t="shared" ca="1" si="234"/>
        <v>#NUM!</v>
      </c>
      <c r="K1888" s="45">
        <f t="shared" ca="1" si="236"/>
        <v>0</v>
      </c>
      <c r="L1888" s="47"/>
      <c r="P1888" s="35" t="str">
        <f t="shared" ca="1" si="237"/>
        <v/>
      </c>
      <c r="Q1888" s="35" t="str">
        <f t="shared" ca="1" si="238"/>
        <v/>
      </c>
      <c r="R1888" s="29" t="e">
        <f ca="1"/>
        <v>#N/A</v>
      </c>
    </row>
    <row r="1889" spans="1:18" ht="15.75" x14ac:dyDescent="0.25">
      <c r="A1889" s="39" t="str">
        <f t="shared" ca="1" si="235"/>
        <v>valeur 1881</v>
      </c>
      <c r="B1889" s="65">
        <f t="shared" ca="1" si="232"/>
        <v>484</v>
      </c>
      <c r="H1889" s="48">
        <f t="shared" ca="1" si="233"/>
        <v>482</v>
      </c>
      <c r="I1889" s="48" t="str">
        <f t="shared" ca="1" si="239"/>
        <v/>
      </c>
      <c r="J1889" s="53" t="e">
        <f t="shared" ca="1" si="234"/>
        <v>#NUM!</v>
      </c>
      <c r="K1889" s="45">
        <f t="shared" ca="1" si="236"/>
        <v>0</v>
      </c>
      <c r="L1889" s="47"/>
      <c r="P1889" s="35" t="str">
        <f t="shared" ca="1" si="237"/>
        <v/>
      </c>
      <c r="Q1889" s="35" t="str">
        <f t="shared" ca="1" si="238"/>
        <v/>
      </c>
      <c r="R1889" s="29" t="e">
        <f ca="1"/>
        <v>#N/A</v>
      </c>
    </row>
    <row r="1890" spans="1:18" ht="15.75" x14ac:dyDescent="0.25">
      <c r="A1890" s="39" t="str">
        <f t="shared" ca="1" si="235"/>
        <v>valeur 1882</v>
      </c>
      <c r="B1890" s="65">
        <f t="shared" ca="1" si="232"/>
        <v>225</v>
      </c>
      <c r="H1890" s="48">
        <f t="shared" ca="1" si="233"/>
        <v>482</v>
      </c>
      <c r="I1890" s="48" t="str">
        <f t="shared" ca="1" si="239"/>
        <v/>
      </c>
      <c r="J1890" s="53" t="e">
        <f t="shared" ca="1" si="234"/>
        <v>#NUM!</v>
      </c>
      <c r="K1890" s="45">
        <f t="shared" ca="1" si="236"/>
        <v>0</v>
      </c>
      <c r="L1890" s="47"/>
      <c r="P1890" s="35" t="str">
        <f t="shared" ca="1" si="237"/>
        <v/>
      </c>
      <c r="Q1890" s="35" t="str">
        <f t="shared" ca="1" si="238"/>
        <v/>
      </c>
      <c r="R1890" s="29" t="e">
        <f ca="1"/>
        <v>#N/A</v>
      </c>
    </row>
    <row r="1891" spans="1:18" ht="15.75" x14ac:dyDescent="0.25">
      <c r="A1891" s="39" t="str">
        <f t="shared" ca="1" si="235"/>
        <v>valeur 1883</v>
      </c>
      <c r="B1891" s="65">
        <f t="shared" ca="1" si="232"/>
        <v>443</v>
      </c>
      <c r="H1891" s="48">
        <f t="shared" ca="1" si="233"/>
        <v>483</v>
      </c>
      <c r="I1891" s="48">
        <f t="shared" ca="1" si="239"/>
        <v>483</v>
      </c>
      <c r="J1891" s="53" t="e">
        <f t="shared" ca="1" si="234"/>
        <v>#NUM!</v>
      </c>
      <c r="K1891" s="45">
        <f t="shared" ca="1" si="236"/>
        <v>0</v>
      </c>
      <c r="L1891" s="47"/>
      <c r="P1891" s="35" t="str">
        <f t="shared" ca="1" si="237"/>
        <v/>
      </c>
      <c r="Q1891" s="35" t="str">
        <f t="shared" ca="1" si="238"/>
        <v/>
      </c>
      <c r="R1891" s="29" t="e">
        <f ca="1"/>
        <v>#N/A</v>
      </c>
    </row>
    <row r="1892" spans="1:18" ht="15.75" x14ac:dyDescent="0.25">
      <c r="A1892" s="39" t="str">
        <f t="shared" ca="1" si="235"/>
        <v>valeur 1884</v>
      </c>
      <c r="B1892" s="65">
        <f t="shared" ca="1" si="232"/>
        <v>261</v>
      </c>
      <c r="H1892" s="48">
        <f t="shared" ca="1" si="233"/>
        <v>483</v>
      </c>
      <c r="I1892" s="48" t="str">
        <f t="shared" ca="1" si="239"/>
        <v/>
      </c>
      <c r="J1892" s="53" t="e">
        <f t="shared" ca="1" si="234"/>
        <v>#NUM!</v>
      </c>
      <c r="K1892" s="45">
        <f t="shared" ca="1" si="236"/>
        <v>0</v>
      </c>
      <c r="L1892" s="47"/>
      <c r="P1892" s="35" t="str">
        <f t="shared" ca="1" si="237"/>
        <v/>
      </c>
      <c r="Q1892" s="35" t="str">
        <f t="shared" ca="1" si="238"/>
        <v/>
      </c>
      <c r="R1892" s="29" t="e">
        <f ca="1"/>
        <v>#N/A</v>
      </c>
    </row>
    <row r="1893" spans="1:18" ht="15.75" x14ac:dyDescent="0.25">
      <c r="A1893" s="39" t="str">
        <f t="shared" ca="1" si="235"/>
        <v>valeur 1885</v>
      </c>
      <c r="B1893" s="65">
        <f t="shared" ca="1" si="232"/>
        <v>236</v>
      </c>
      <c r="H1893" s="48">
        <f t="shared" ca="1" si="233"/>
        <v>483</v>
      </c>
      <c r="I1893" s="48" t="str">
        <f t="shared" ca="1" si="239"/>
        <v/>
      </c>
      <c r="J1893" s="53" t="e">
        <f t="shared" ca="1" si="234"/>
        <v>#NUM!</v>
      </c>
      <c r="K1893" s="45">
        <f t="shared" ca="1" si="236"/>
        <v>0</v>
      </c>
      <c r="L1893" s="47"/>
      <c r="P1893" s="35" t="str">
        <f t="shared" ca="1" si="237"/>
        <v/>
      </c>
      <c r="Q1893" s="35" t="str">
        <f t="shared" ca="1" si="238"/>
        <v/>
      </c>
      <c r="R1893" s="29" t="e">
        <f ca="1"/>
        <v>#N/A</v>
      </c>
    </row>
    <row r="1894" spans="1:18" ht="15.75" x14ac:dyDescent="0.25">
      <c r="A1894" s="39" t="str">
        <f t="shared" ca="1" si="235"/>
        <v>valeur 1886</v>
      </c>
      <c r="B1894" s="65">
        <f t="shared" ca="1" si="232"/>
        <v>379</v>
      </c>
      <c r="H1894" s="48">
        <f t="shared" ca="1" si="233"/>
        <v>483</v>
      </c>
      <c r="I1894" s="48" t="str">
        <f t="shared" ca="1" si="239"/>
        <v/>
      </c>
      <c r="J1894" s="53" t="e">
        <f t="shared" ca="1" si="234"/>
        <v>#NUM!</v>
      </c>
      <c r="K1894" s="45">
        <f t="shared" ca="1" si="236"/>
        <v>0</v>
      </c>
      <c r="L1894" s="47"/>
      <c r="P1894" s="35" t="str">
        <f t="shared" ca="1" si="237"/>
        <v/>
      </c>
      <c r="Q1894" s="35" t="str">
        <f t="shared" ca="1" si="238"/>
        <v/>
      </c>
      <c r="R1894" s="29" t="e">
        <f ca="1"/>
        <v>#N/A</v>
      </c>
    </row>
    <row r="1895" spans="1:18" ht="15.75" x14ac:dyDescent="0.25">
      <c r="A1895" s="39" t="str">
        <f t="shared" ca="1" si="235"/>
        <v>valeur 1887</v>
      </c>
      <c r="B1895" s="65">
        <f t="shared" ca="1" si="232"/>
        <v>342</v>
      </c>
      <c r="H1895" s="48">
        <f t="shared" ca="1" si="233"/>
        <v>483</v>
      </c>
      <c r="I1895" s="48" t="str">
        <f t="shared" ca="1" si="239"/>
        <v/>
      </c>
      <c r="J1895" s="53" t="e">
        <f t="shared" ca="1" si="234"/>
        <v>#NUM!</v>
      </c>
      <c r="K1895" s="45">
        <f t="shared" ca="1" si="236"/>
        <v>0</v>
      </c>
      <c r="L1895" s="47"/>
      <c r="P1895" s="35" t="str">
        <f t="shared" ca="1" si="237"/>
        <v/>
      </c>
      <c r="Q1895" s="35" t="str">
        <f t="shared" ca="1" si="238"/>
        <v/>
      </c>
      <c r="R1895" s="29" t="e">
        <f ca="1"/>
        <v>#N/A</v>
      </c>
    </row>
    <row r="1896" spans="1:18" ht="15.75" x14ac:dyDescent="0.25">
      <c r="A1896" s="39" t="str">
        <f t="shared" ca="1" si="235"/>
        <v>valeur 1888</v>
      </c>
      <c r="B1896" s="65">
        <f t="shared" ca="1" si="232"/>
        <v>456</v>
      </c>
      <c r="H1896" s="48">
        <f t="shared" ca="1" si="233"/>
        <v>483</v>
      </c>
      <c r="I1896" s="48" t="str">
        <f t="shared" ca="1" si="239"/>
        <v/>
      </c>
      <c r="J1896" s="53" t="e">
        <f t="shared" ca="1" si="234"/>
        <v>#NUM!</v>
      </c>
      <c r="K1896" s="45">
        <f t="shared" ca="1" si="236"/>
        <v>0</v>
      </c>
      <c r="L1896" s="47"/>
      <c r="P1896" s="35" t="str">
        <f t="shared" ca="1" si="237"/>
        <v/>
      </c>
      <c r="Q1896" s="35" t="str">
        <f t="shared" ca="1" si="238"/>
        <v/>
      </c>
      <c r="R1896" s="29" t="e">
        <f ca="1"/>
        <v>#N/A</v>
      </c>
    </row>
    <row r="1897" spans="1:18" ht="15.75" x14ac:dyDescent="0.25">
      <c r="A1897" s="39" t="str">
        <f t="shared" ca="1" si="235"/>
        <v>valeur 1889</v>
      </c>
      <c r="B1897" s="65">
        <f t="shared" ca="1" si="232"/>
        <v>282</v>
      </c>
      <c r="H1897" s="48">
        <f t="shared" ca="1" si="233"/>
        <v>483</v>
      </c>
      <c r="I1897" s="48" t="str">
        <f t="shared" ca="1" si="239"/>
        <v/>
      </c>
      <c r="J1897" s="53" t="e">
        <f t="shared" ca="1" si="234"/>
        <v>#NUM!</v>
      </c>
      <c r="K1897" s="45">
        <f t="shared" ca="1" si="236"/>
        <v>0</v>
      </c>
      <c r="L1897" s="47"/>
      <c r="P1897" s="35" t="str">
        <f t="shared" ca="1" si="237"/>
        <v/>
      </c>
      <c r="Q1897" s="35" t="str">
        <f t="shared" ca="1" si="238"/>
        <v/>
      </c>
      <c r="R1897" s="29" t="e">
        <f ca="1"/>
        <v>#N/A</v>
      </c>
    </row>
    <row r="1898" spans="1:18" ht="15.75" x14ac:dyDescent="0.25">
      <c r="A1898" s="39" t="str">
        <f t="shared" ca="1" si="235"/>
        <v>valeur 1890</v>
      </c>
      <c r="B1898" s="65">
        <f t="shared" ca="1" si="232"/>
        <v>454</v>
      </c>
      <c r="H1898" s="48">
        <f t="shared" ca="1" si="233"/>
        <v>483</v>
      </c>
      <c r="I1898" s="48" t="str">
        <f t="shared" ca="1" si="239"/>
        <v/>
      </c>
      <c r="J1898" s="53" t="e">
        <f t="shared" ca="1" si="234"/>
        <v>#NUM!</v>
      </c>
      <c r="K1898" s="45">
        <f t="shared" ca="1" si="236"/>
        <v>0</v>
      </c>
      <c r="L1898" s="47"/>
      <c r="P1898" s="35" t="str">
        <f t="shared" ca="1" si="237"/>
        <v/>
      </c>
      <c r="Q1898" s="35" t="str">
        <f t="shared" ca="1" si="238"/>
        <v/>
      </c>
      <c r="R1898" s="29" t="e">
        <f ca="1"/>
        <v>#N/A</v>
      </c>
    </row>
    <row r="1899" spans="1:18" ht="15.75" x14ac:dyDescent="0.25">
      <c r="A1899" s="39" t="str">
        <f t="shared" ca="1" si="235"/>
        <v>valeur 1891</v>
      </c>
      <c r="B1899" s="65">
        <f t="shared" ca="1" si="232"/>
        <v>464</v>
      </c>
      <c r="H1899" s="48">
        <f t="shared" ca="1" si="233"/>
        <v>484</v>
      </c>
      <c r="I1899" s="48">
        <f t="shared" ca="1" si="239"/>
        <v>484</v>
      </c>
      <c r="J1899" s="53" t="e">
        <f t="shared" ca="1" si="234"/>
        <v>#NUM!</v>
      </c>
      <c r="K1899" s="45">
        <f t="shared" ca="1" si="236"/>
        <v>0</v>
      </c>
      <c r="L1899" s="47"/>
      <c r="P1899" s="35" t="str">
        <f t="shared" ca="1" si="237"/>
        <v/>
      </c>
      <c r="Q1899" s="35" t="str">
        <f t="shared" ca="1" si="238"/>
        <v/>
      </c>
      <c r="R1899" s="29" t="e">
        <f ca="1"/>
        <v>#N/A</v>
      </c>
    </row>
    <row r="1900" spans="1:18" ht="15.75" x14ac:dyDescent="0.25">
      <c r="A1900" s="39" t="str">
        <f t="shared" ca="1" si="235"/>
        <v>valeur 1892</v>
      </c>
      <c r="B1900" s="65">
        <f t="shared" ca="1" si="232"/>
        <v>201</v>
      </c>
      <c r="H1900" s="48">
        <f t="shared" ca="1" si="233"/>
        <v>484</v>
      </c>
      <c r="I1900" s="48" t="str">
        <f t="shared" ca="1" si="239"/>
        <v/>
      </c>
      <c r="J1900" s="53" t="e">
        <f t="shared" ca="1" si="234"/>
        <v>#NUM!</v>
      </c>
      <c r="K1900" s="45">
        <f t="shared" ca="1" si="236"/>
        <v>0</v>
      </c>
      <c r="L1900" s="47"/>
      <c r="P1900" s="35" t="str">
        <f t="shared" ca="1" si="237"/>
        <v/>
      </c>
      <c r="Q1900" s="35" t="str">
        <f t="shared" ca="1" si="238"/>
        <v/>
      </c>
      <c r="R1900" s="29" t="e">
        <f ca="1"/>
        <v>#N/A</v>
      </c>
    </row>
    <row r="1901" spans="1:18" ht="15.75" x14ac:dyDescent="0.25">
      <c r="A1901" s="39" t="str">
        <f t="shared" ca="1" si="235"/>
        <v>valeur 1893</v>
      </c>
      <c r="B1901" s="65">
        <f t="shared" ca="1" si="232"/>
        <v>330</v>
      </c>
      <c r="H1901" s="48">
        <f t="shared" ca="1" si="233"/>
        <v>484</v>
      </c>
      <c r="I1901" s="48" t="str">
        <f t="shared" ca="1" si="239"/>
        <v/>
      </c>
      <c r="J1901" s="53" t="e">
        <f t="shared" ca="1" si="234"/>
        <v>#NUM!</v>
      </c>
      <c r="K1901" s="45">
        <f t="shared" ca="1" si="236"/>
        <v>0</v>
      </c>
      <c r="L1901" s="47"/>
      <c r="P1901" s="35" t="str">
        <f t="shared" ca="1" si="237"/>
        <v/>
      </c>
      <c r="Q1901" s="35" t="str">
        <f t="shared" ca="1" si="238"/>
        <v/>
      </c>
      <c r="R1901" s="29" t="e">
        <f ca="1"/>
        <v>#N/A</v>
      </c>
    </row>
    <row r="1902" spans="1:18" ht="15.75" x14ac:dyDescent="0.25">
      <c r="A1902" s="39" t="str">
        <f t="shared" ca="1" si="235"/>
        <v>valeur 1894</v>
      </c>
      <c r="B1902" s="65">
        <f t="shared" ca="1" si="232"/>
        <v>343</v>
      </c>
      <c r="H1902" s="48">
        <f t="shared" ca="1" si="233"/>
        <v>484</v>
      </c>
      <c r="I1902" s="48" t="str">
        <f t="shared" ca="1" si="239"/>
        <v/>
      </c>
      <c r="J1902" s="53" t="e">
        <f t="shared" ca="1" si="234"/>
        <v>#NUM!</v>
      </c>
      <c r="K1902" s="45">
        <f t="shared" ca="1" si="236"/>
        <v>0</v>
      </c>
      <c r="L1902" s="47"/>
      <c r="P1902" s="35" t="str">
        <f t="shared" ca="1" si="237"/>
        <v/>
      </c>
      <c r="Q1902" s="35" t="str">
        <f t="shared" ca="1" si="238"/>
        <v/>
      </c>
      <c r="R1902" s="29" t="e">
        <f ca="1"/>
        <v>#N/A</v>
      </c>
    </row>
    <row r="1903" spans="1:18" ht="15.75" x14ac:dyDescent="0.25">
      <c r="A1903" s="39" t="str">
        <f t="shared" ca="1" si="235"/>
        <v>valeur 1895</v>
      </c>
      <c r="B1903" s="65">
        <f t="shared" ca="1" si="232"/>
        <v>418</v>
      </c>
      <c r="H1903" s="48">
        <f t="shared" ca="1" si="233"/>
        <v>484</v>
      </c>
      <c r="I1903" s="48" t="str">
        <f t="shared" ca="1" si="239"/>
        <v/>
      </c>
      <c r="J1903" s="53" t="e">
        <f t="shared" ca="1" si="234"/>
        <v>#NUM!</v>
      </c>
      <c r="K1903" s="45">
        <f t="shared" ca="1" si="236"/>
        <v>0</v>
      </c>
      <c r="L1903" s="47"/>
      <c r="P1903" s="35" t="str">
        <f t="shared" ca="1" si="237"/>
        <v/>
      </c>
      <c r="Q1903" s="35" t="str">
        <f t="shared" ca="1" si="238"/>
        <v/>
      </c>
      <c r="R1903" s="29" t="e">
        <f ca="1"/>
        <v>#N/A</v>
      </c>
    </row>
    <row r="1904" spans="1:18" ht="15.75" x14ac:dyDescent="0.25">
      <c r="A1904" s="39" t="str">
        <f t="shared" ca="1" si="235"/>
        <v>valeur 1896</v>
      </c>
      <c r="B1904" s="65">
        <f t="shared" ca="1" si="232"/>
        <v>481</v>
      </c>
      <c r="H1904" s="48">
        <f t="shared" ca="1" si="233"/>
        <v>484</v>
      </c>
      <c r="I1904" s="48" t="str">
        <f t="shared" ca="1" si="239"/>
        <v/>
      </c>
      <c r="J1904" s="53" t="e">
        <f t="shared" ca="1" si="234"/>
        <v>#NUM!</v>
      </c>
      <c r="K1904" s="45">
        <f t="shared" ca="1" si="236"/>
        <v>0</v>
      </c>
      <c r="L1904" s="47"/>
      <c r="P1904" s="35" t="str">
        <f t="shared" ca="1" si="237"/>
        <v/>
      </c>
      <c r="Q1904" s="35" t="str">
        <f t="shared" ca="1" si="238"/>
        <v/>
      </c>
      <c r="R1904" s="29" t="e">
        <f ca="1"/>
        <v>#N/A</v>
      </c>
    </row>
    <row r="1905" spans="1:18" ht="15.75" x14ac:dyDescent="0.25">
      <c r="A1905" s="39" t="str">
        <f t="shared" ca="1" si="235"/>
        <v>valeur 1897</v>
      </c>
      <c r="B1905" s="65">
        <f t="shared" ca="1" si="232"/>
        <v>413</v>
      </c>
      <c r="H1905" s="48">
        <f t="shared" ca="1" si="233"/>
        <v>484</v>
      </c>
      <c r="I1905" s="48" t="str">
        <f t="shared" ca="1" si="239"/>
        <v/>
      </c>
      <c r="J1905" s="53" t="e">
        <f t="shared" ca="1" si="234"/>
        <v>#NUM!</v>
      </c>
      <c r="K1905" s="45">
        <f t="shared" ca="1" si="236"/>
        <v>0</v>
      </c>
      <c r="L1905" s="47"/>
      <c r="P1905" s="35" t="str">
        <f t="shared" ca="1" si="237"/>
        <v/>
      </c>
      <c r="Q1905" s="35" t="str">
        <f t="shared" ca="1" si="238"/>
        <v/>
      </c>
      <c r="R1905" s="29" t="e">
        <f ca="1"/>
        <v>#N/A</v>
      </c>
    </row>
    <row r="1906" spans="1:18" ht="15.75" x14ac:dyDescent="0.25">
      <c r="A1906" s="39" t="str">
        <f t="shared" ca="1" si="235"/>
        <v>valeur 1898</v>
      </c>
      <c r="B1906" s="65">
        <f t="shared" ca="1" si="232"/>
        <v>228</v>
      </c>
      <c r="H1906" s="48">
        <f t="shared" ca="1" si="233"/>
        <v>484</v>
      </c>
      <c r="I1906" s="48" t="str">
        <f t="shared" ca="1" si="239"/>
        <v/>
      </c>
      <c r="J1906" s="53" t="e">
        <f t="shared" ca="1" si="234"/>
        <v>#NUM!</v>
      </c>
      <c r="K1906" s="45">
        <f t="shared" ca="1" si="236"/>
        <v>0</v>
      </c>
      <c r="L1906" s="47"/>
      <c r="P1906" s="35" t="str">
        <f t="shared" ca="1" si="237"/>
        <v/>
      </c>
      <c r="Q1906" s="35" t="str">
        <f t="shared" ca="1" si="238"/>
        <v/>
      </c>
      <c r="R1906" s="29" t="e">
        <f ca="1"/>
        <v>#N/A</v>
      </c>
    </row>
    <row r="1907" spans="1:18" ht="15.75" x14ac:dyDescent="0.25">
      <c r="A1907" s="39" t="str">
        <f t="shared" ca="1" si="235"/>
        <v>valeur 1899</v>
      </c>
      <c r="B1907" s="65">
        <f t="shared" ca="1" si="232"/>
        <v>333</v>
      </c>
      <c r="H1907" s="48">
        <f t="shared" ca="1" si="233"/>
        <v>484</v>
      </c>
      <c r="I1907" s="48" t="str">
        <f t="shared" ca="1" si="239"/>
        <v/>
      </c>
      <c r="J1907" s="53" t="e">
        <f t="shared" ca="1" si="234"/>
        <v>#NUM!</v>
      </c>
      <c r="K1907" s="45">
        <f t="shared" ca="1" si="236"/>
        <v>0</v>
      </c>
      <c r="L1907" s="47"/>
      <c r="P1907" s="35" t="str">
        <f t="shared" ca="1" si="237"/>
        <v/>
      </c>
      <c r="Q1907" s="35" t="str">
        <f t="shared" ca="1" si="238"/>
        <v/>
      </c>
      <c r="R1907" s="29" t="e">
        <f ca="1"/>
        <v>#N/A</v>
      </c>
    </row>
    <row r="1908" spans="1:18" ht="15.75" x14ac:dyDescent="0.25">
      <c r="A1908" s="39" t="str">
        <f t="shared" ca="1" si="235"/>
        <v>valeur 1900</v>
      </c>
      <c r="B1908" s="65">
        <f t="shared" ca="1" si="232"/>
        <v>204</v>
      </c>
      <c r="H1908" s="48">
        <f t="shared" ca="1" si="233"/>
        <v>484</v>
      </c>
      <c r="I1908" s="48" t="str">
        <f t="shared" ca="1" si="239"/>
        <v/>
      </c>
      <c r="J1908" s="53" t="e">
        <f t="shared" ca="1" si="234"/>
        <v>#NUM!</v>
      </c>
      <c r="K1908" s="45">
        <f t="shared" ca="1" si="236"/>
        <v>0</v>
      </c>
      <c r="L1908" s="47"/>
      <c r="P1908" s="35" t="str">
        <f t="shared" ca="1" si="237"/>
        <v/>
      </c>
      <c r="Q1908" s="35" t="str">
        <f t="shared" ca="1" si="238"/>
        <v/>
      </c>
      <c r="R1908" s="29" t="e">
        <f ca="1"/>
        <v>#N/A</v>
      </c>
    </row>
    <row r="1909" spans="1:18" ht="15.75" x14ac:dyDescent="0.25">
      <c r="A1909" s="39" t="str">
        <f t="shared" ca="1" si="235"/>
        <v>valeur 1901</v>
      </c>
      <c r="B1909" s="65">
        <f t="shared" ca="1" si="232"/>
        <v>471</v>
      </c>
      <c r="H1909" s="48">
        <f t="shared" ca="1" si="233"/>
        <v>484</v>
      </c>
      <c r="I1909" s="48" t="str">
        <f t="shared" ca="1" si="239"/>
        <v/>
      </c>
      <c r="J1909" s="53" t="e">
        <f t="shared" ca="1" si="234"/>
        <v>#NUM!</v>
      </c>
      <c r="K1909" s="45">
        <f t="shared" ca="1" si="236"/>
        <v>0</v>
      </c>
      <c r="L1909" s="47"/>
      <c r="P1909" s="35" t="str">
        <f t="shared" ca="1" si="237"/>
        <v/>
      </c>
      <c r="Q1909" s="35" t="str">
        <f t="shared" ca="1" si="238"/>
        <v/>
      </c>
      <c r="R1909" s="29" t="e">
        <f ca="1"/>
        <v>#N/A</v>
      </c>
    </row>
    <row r="1910" spans="1:18" ht="15.75" x14ac:dyDescent="0.25">
      <c r="A1910" s="39" t="str">
        <f t="shared" ca="1" si="235"/>
        <v>valeur 1902</v>
      </c>
      <c r="B1910" s="65">
        <f t="shared" ca="1" si="232"/>
        <v>398</v>
      </c>
      <c r="H1910" s="48">
        <f t="shared" ca="1" si="233"/>
        <v>485</v>
      </c>
      <c r="I1910" s="48">
        <f t="shared" ca="1" si="239"/>
        <v>485</v>
      </c>
      <c r="J1910" s="53" t="e">
        <f t="shared" ca="1" si="234"/>
        <v>#NUM!</v>
      </c>
      <c r="K1910" s="45">
        <f t="shared" ca="1" si="236"/>
        <v>0</v>
      </c>
      <c r="L1910" s="47"/>
      <c r="P1910" s="35" t="str">
        <f t="shared" ca="1" si="237"/>
        <v/>
      </c>
      <c r="Q1910" s="35" t="str">
        <f t="shared" ca="1" si="238"/>
        <v/>
      </c>
      <c r="R1910" s="29" t="e">
        <f ca="1"/>
        <v>#N/A</v>
      </c>
    </row>
    <row r="1911" spans="1:18" ht="15.75" x14ac:dyDescent="0.25">
      <c r="A1911" s="39" t="str">
        <f t="shared" ca="1" si="235"/>
        <v>valeur 1903</v>
      </c>
      <c r="B1911" s="65">
        <f t="shared" ca="1" si="232"/>
        <v>472</v>
      </c>
      <c r="H1911" s="48">
        <f t="shared" ca="1" si="233"/>
        <v>485</v>
      </c>
      <c r="I1911" s="48" t="str">
        <f t="shared" ca="1" si="239"/>
        <v/>
      </c>
      <c r="J1911" s="53" t="e">
        <f t="shared" ca="1" si="234"/>
        <v>#NUM!</v>
      </c>
      <c r="K1911" s="45">
        <f t="shared" ca="1" si="236"/>
        <v>0</v>
      </c>
      <c r="L1911" s="47"/>
      <c r="P1911" s="35" t="str">
        <f t="shared" ca="1" si="237"/>
        <v/>
      </c>
      <c r="Q1911" s="35" t="str">
        <f t="shared" ca="1" si="238"/>
        <v/>
      </c>
      <c r="R1911" s="29" t="e">
        <f ca="1"/>
        <v>#N/A</v>
      </c>
    </row>
    <row r="1912" spans="1:18" ht="15.75" x14ac:dyDescent="0.25">
      <c r="A1912" s="39" t="str">
        <f t="shared" ca="1" si="235"/>
        <v>valeur 1904</v>
      </c>
      <c r="B1912" s="65">
        <f t="shared" ca="1" si="232"/>
        <v>469</v>
      </c>
      <c r="H1912" s="48">
        <f t="shared" ca="1" si="233"/>
        <v>485</v>
      </c>
      <c r="I1912" s="48" t="str">
        <f t="shared" ca="1" si="239"/>
        <v/>
      </c>
      <c r="J1912" s="53" t="e">
        <f t="shared" ca="1" si="234"/>
        <v>#NUM!</v>
      </c>
      <c r="K1912" s="45">
        <f t="shared" ca="1" si="236"/>
        <v>0</v>
      </c>
      <c r="L1912" s="47"/>
      <c r="P1912" s="35" t="str">
        <f t="shared" ca="1" si="237"/>
        <v/>
      </c>
      <c r="Q1912" s="35" t="str">
        <f t="shared" ca="1" si="238"/>
        <v/>
      </c>
      <c r="R1912" s="29" t="e">
        <f ca="1"/>
        <v>#N/A</v>
      </c>
    </row>
    <row r="1913" spans="1:18" ht="15.75" x14ac:dyDescent="0.25">
      <c r="A1913" s="39" t="str">
        <f t="shared" ca="1" si="235"/>
        <v>valeur 1905</v>
      </c>
      <c r="B1913" s="65">
        <f t="shared" ca="1" si="232"/>
        <v>337</v>
      </c>
      <c r="H1913" s="48">
        <f t="shared" ca="1" si="233"/>
        <v>485</v>
      </c>
      <c r="I1913" s="48" t="str">
        <f t="shared" ca="1" si="239"/>
        <v/>
      </c>
      <c r="J1913" s="53" t="e">
        <f t="shared" ca="1" si="234"/>
        <v>#NUM!</v>
      </c>
      <c r="K1913" s="45">
        <f t="shared" ca="1" si="236"/>
        <v>0</v>
      </c>
      <c r="L1913" s="47"/>
      <c r="P1913" s="35" t="str">
        <f t="shared" ca="1" si="237"/>
        <v/>
      </c>
      <c r="Q1913" s="35" t="str">
        <f t="shared" ca="1" si="238"/>
        <v/>
      </c>
      <c r="R1913" s="29" t="e">
        <f ca="1"/>
        <v>#N/A</v>
      </c>
    </row>
    <row r="1914" spans="1:18" ht="15.75" x14ac:dyDescent="0.25">
      <c r="A1914" s="39" t="str">
        <f t="shared" ca="1" si="235"/>
        <v>valeur 1906</v>
      </c>
      <c r="B1914" s="65">
        <f t="shared" ca="1" si="232"/>
        <v>241</v>
      </c>
      <c r="H1914" s="48">
        <f t="shared" ca="1" si="233"/>
        <v>485</v>
      </c>
      <c r="I1914" s="48" t="str">
        <f t="shared" ca="1" si="239"/>
        <v/>
      </c>
      <c r="J1914" s="53" t="e">
        <f t="shared" ca="1" si="234"/>
        <v>#NUM!</v>
      </c>
      <c r="K1914" s="45">
        <f t="shared" ca="1" si="236"/>
        <v>0</v>
      </c>
      <c r="L1914" s="47"/>
      <c r="P1914" s="35" t="str">
        <f t="shared" ca="1" si="237"/>
        <v/>
      </c>
      <c r="Q1914" s="35" t="str">
        <f t="shared" ca="1" si="238"/>
        <v/>
      </c>
      <c r="R1914" s="29" t="e">
        <f ca="1"/>
        <v>#N/A</v>
      </c>
    </row>
    <row r="1915" spans="1:18" ht="15.75" x14ac:dyDescent="0.25">
      <c r="A1915" s="39" t="str">
        <f t="shared" ca="1" si="235"/>
        <v>valeur 1907</v>
      </c>
      <c r="B1915" s="65">
        <f t="shared" ca="1" si="232"/>
        <v>338</v>
      </c>
      <c r="H1915" s="48">
        <f t="shared" ca="1" si="233"/>
        <v>485</v>
      </c>
      <c r="I1915" s="48" t="str">
        <f t="shared" ca="1" si="239"/>
        <v/>
      </c>
      <c r="J1915" s="53" t="e">
        <f t="shared" ca="1" si="234"/>
        <v>#NUM!</v>
      </c>
      <c r="K1915" s="45">
        <f t="shared" ca="1" si="236"/>
        <v>0</v>
      </c>
      <c r="L1915" s="47"/>
      <c r="P1915" s="35" t="str">
        <f t="shared" ca="1" si="237"/>
        <v/>
      </c>
      <c r="Q1915" s="35" t="str">
        <f t="shared" ca="1" si="238"/>
        <v/>
      </c>
      <c r="R1915" s="29" t="e">
        <f ca="1"/>
        <v>#N/A</v>
      </c>
    </row>
    <row r="1916" spans="1:18" ht="15.75" x14ac:dyDescent="0.25">
      <c r="A1916" s="39" t="str">
        <f t="shared" ca="1" si="235"/>
        <v>valeur 1908</v>
      </c>
      <c r="B1916" s="65">
        <f t="shared" ca="1" si="232"/>
        <v>367</v>
      </c>
      <c r="H1916" s="48">
        <f t="shared" ca="1" si="233"/>
        <v>485</v>
      </c>
      <c r="I1916" s="48" t="str">
        <f t="shared" ca="1" si="239"/>
        <v/>
      </c>
      <c r="J1916" s="53" t="e">
        <f t="shared" ca="1" si="234"/>
        <v>#NUM!</v>
      </c>
      <c r="K1916" s="45">
        <f t="shared" ca="1" si="236"/>
        <v>0</v>
      </c>
      <c r="L1916" s="47"/>
      <c r="P1916" s="35" t="str">
        <f t="shared" ca="1" si="237"/>
        <v/>
      </c>
      <c r="Q1916" s="35" t="str">
        <f t="shared" ca="1" si="238"/>
        <v/>
      </c>
      <c r="R1916" s="29" t="e">
        <f ca="1"/>
        <v>#N/A</v>
      </c>
    </row>
    <row r="1917" spans="1:18" ht="15.75" x14ac:dyDescent="0.25">
      <c r="A1917" s="39" t="str">
        <f t="shared" ca="1" si="235"/>
        <v>valeur 1909</v>
      </c>
      <c r="B1917" s="65">
        <f t="shared" ca="1" si="232"/>
        <v>472</v>
      </c>
      <c r="H1917" s="48">
        <f t="shared" ca="1" si="233"/>
        <v>486</v>
      </c>
      <c r="I1917" s="48">
        <f t="shared" ca="1" si="239"/>
        <v>486</v>
      </c>
      <c r="J1917" s="53" t="e">
        <f t="shared" ca="1" si="234"/>
        <v>#NUM!</v>
      </c>
      <c r="K1917" s="45">
        <f t="shared" ca="1" si="236"/>
        <v>0</v>
      </c>
      <c r="L1917" s="47"/>
      <c r="P1917" s="35" t="str">
        <f t="shared" ca="1" si="237"/>
        <v/>
      </c>
      <c r="Q1917" s="35" t="str">
        <f t="shared" ca="1" si="238"/>
        <v/>
      </c>
      <c r="R1917" s="29" t="e">
        <f ca="1"/>
        <v>#N/A</v>
      </c>
    </row>
    <row r="1918" spans="1:18" ht="15.75" x14ac:dyDescent="0.25">
      <c r="A1918" s="39" t="str">
        <f t="shared" ca="1" si="235"/>
        <v>valeur 1910</v>
      </c>
      <c r="B1918" s="65">
        <f t="shared" ca="1" si="232"/>
        <v>222</v>
      </c>
      <c r="H1918" s="48">
        <f t="shared" ca="1" si="233"/>
        <v>486</v>
      </c>
      <c r="I1918" s="48" t="str">
        <f t="shared" ca="1" si="239"/>
        <v/>
      </c>
      <c r="J1918" s="53" t="e">
        <f t="shared" ca="1" si="234"/>
        <v>#NUM!</v>
      </c>
      <c r="K1918" s="45">
        <f t="shared" ca="1" si="236"/>
        <v>0</v>
      </c>
      <c r="L1918" s="47"/>
      <c r="P1918" s="35" t="str">
        <f t="shared" ca="1" si="237"/>
        <v/>
      </c>
      <c r="Q1918" s="35" t="str">
        <f t="shared" ca="1" si="238"/>
        <v/>
      </c>
      <c r="R1918" s="29" t="e">
        <f ca="1"/>
        <v>#N/A</v>
      </c>
    </row>
    <row r="1919" spans="1:18" ht="15.75" x14ac:dyDescent="0.25">
      <c r="A1919" s="39" t="str">
        <f t="shared" ca="1" si="235"/>
        <v>valeur 1911</v>
      </c>
      <c r="B1919" s="65">
        <f t="shared" ca="1" si="232"/>
        <v>206</v>
      </c>
      <c r="H1919" s="48">
        <f t="shared" ca="1" si="233"/>
        <v>486</v>
      </c>
      <c r="I1919" s="48" t="str">
        <f t="shared" ca="1" si="239"/>
        <v/>
      </c>
      <c r="J1919" s="53" t="e">
        <f t="shared" ca="1" si="234"/>
        <v>#NUM!</v>
      </c>
      <c r="K1919" s="45">
        <f t="shared" ca="1" si="236"/>
        <v>0</v>
      </c>
      <c r="L1919" s="47"/>
      <c r="P1919" s="35" t="str">
        <f t="shared" ca="1" si="237"/>
        <v/>
      </c>
      <c r="Q1919" s="35" t="str">
        <f t="shared" ca="1" si="238"/>
        <v/>
      </c>
      <c r="R1919" s="29" t="e">
        <f ca="1"/>
        <v>#N/A</v>
      </c>
    </row>
    <row r="1920" spans="1:18" ht="15.75" x14ac:dyDescent="0.25">
      <c r="A1920" s="39" t="str">
        <f t="shared" ca="1" si="235"/>
        <v>valeur 1912</v>
      </c>
      <c r="B1920" s="65">
        <f t="shared" ca="1" si="232"/>
        <v>401</v>
      </c>
      <c r="H1920" s="48">
        <f t="shared" ca="1" si="233"/>
        <v>486</v>
      </c>
      <c r="I1920" s="48" t="str">
        <f t="shared" ca="1" si="239"/>
        <v/>
      </c>
      <c r="J1920" s="53" t="e">
        <f t="shared" ca="1" si="234"/>
        <v>#NUM!</v>
      </c>
      <c r="K1920" s="45">
        <f t="shared" ca="1" si="236"/>
        <v>0</v>
      </c>
      <c r="L1920" s="47"/>
      <c r="P1920" s="35" t="str">
        <f t="shared" ca="1" si="237"/>
        <v/>
      </c>
      <c r="Q1920" s="35" t="str">
        <f t="shared" ca="1" si="238"/>
        <v/>
      </c>
      <c r="R1920" s="29" t="e">
        <f ca="1"/>
        <v>#N/A</v>
      </c>
    </row>
    <row r="1921" spans="1:18" ht="15.75" x14ac:dyDescent="0.25">
      <c r="A1921" s="39" t="str">
        <f t="shared" ca="1" si="235"/>
        <v>valeur 1913</v>
      </c>
      <c r="B1921" s="65">
        <f t="shared" ca="1" si="232"/>
        <v>392</v>
      </c>
      <c r="H1921" s="48">
        <f t="shared" ca="1" si="233"/>
        <v>486</v>
      </c>
      <c r="I1921" s="48" t="str">
        <f t="shared" ca="1" si="239"/>
        <v/>
      </c>
      <c r="J1921" s="53" t="e">
        <f t="shared" ca="1" si="234"/>
        <v>#NUM!</v>
      </c>
      <c r="K1921" s="45">
        <f t="shared" ca="1" si="236"/>
        <v>0</v>
      </c>
      <c r="L1921" s="47"/>
      <c r="P1921" s="35" t="str">
        <f t="shared" ca="1" si="237"/>
        <v/>
      </c>
      <c r="Q1921" s="35" t="str">
        <f t="shared" ca="1" si="238"/>
        <v/>
      </c>
      <c r="R1921" s="29" t="e">
        <f ca="1"/>
        <v>#N/A</v>
      </c>
    </row>
    <row r="1922" spans="1:18" ht="15.75" x14ac:dyDescent="0.25">
      <c r="A1922" s="39" t="str">
        <f t="shared" ca="1" si="235"/>
        <v>valeur 1914</v>
      </c>
      <c r="B1922" s="65">
        <f t="shared" ca="1" si="232"/>
        <v>396</v>
      </c>
      <c r="H1922" s="48">
        <f t="shared" ca="1" si="233"/>
        <v>486</v>
      </c>
      <c r="I1922" s="48" t="str">
        <f t="shared" ca="1" si="239"/>
        <v/>
      </c>
      <c r="J1922" s="53" t="e">
        <f t="shared" ca="1" si="234"/>
        <v>#NUM!</v>
      </c>
      <c r="K1922" s="45">
        <f t="shared" ca="1" si="236"/>
        <v>0</v>
      </c>
      <c r="L1922" s="47"/>
      <c r="P1922" s="35" t="str">
        <f t="shared" ca="1" si="237"/>
        <v/>
      </c>
      <c r="Q1922" s="35" t="str">
        <f t="shared" ca="1" si="238"/>
        <v/>
      </c>
      <c r="R1922" s="29" t="e">
        <f ca="1"/>
        <v>#N/A</v>
      </c>
    </row>
    <row r="1923" spans="1:18" ht="15.75" x14ac:dyDescent="0.25">
      <c r="A1923" s="39" t="str">
        <f t="shared" ca="1" si="235"/>
        <v>valeur 1915</v>
      </c>
      <c r="B1923" s="65">
        <f t="shared" ca="1" si="232"/>
        <v>376</v>
      </c>
      <c r="H1923" s="48">
        <f t="shared" ca="1" si="233"/>
        <v>486</v>
      </c>
      <c r="I1923" s="48" t="str">
        <f t="shared" ca="1" si="239"/>
        <v/>
      </c>
      <c r="J1923" s="53" t="e">
        <f t="shared" ca="1" si="234"/>
        <v>#NUM!</v>
      </c>
      <c r="K1923" s="45">
        <f t="shared" ca="1" si="236"/>
        <v>0</v>
      </c>
      <c r="L1923" s="47"/>
      <c r="P1923" s="35" t="str">
        <f t="shared" ca="1" si="237"/>
        <v/>
      </c>
      <c r="Q1923" s="35" t="str">
        <f t="shared" ca="1" si="238"/>
        <v/>
      </c>
      <c r="R1923" s="29" t="e">
        <f ca="1"/>
        <v>#N/A</v>
      </c>
    </row>
    <row r="1924" spans="1:18" ht="15.75" x14ac:dyDescent="0.25">
      <c r="A1924" s="39" t="str">
        <f t="shared" ca="1" si="235"/>
        <v>valeur 1916</v>
      </c>
      <c r="B1924" s="65">
        <f t="shared" ca="1" si="232"/>
        <v>471</v>
      </c>
      <c r="H1924" s="48">
        <f t="shared" ca="1" si="233"/>
        <v>487</v>
      </c>
      <c r="I1924" s="48">
        <f t="shared" ca="1" si="239"/>
        <v>487</v>
      </c>
      <c r="J1924" s="53" t="e">
        <f t="shared" ca="1" si="234"/>
        <v>#NUM!</v>
      </c>
      <c r="K1924" s="45">
        <f t="shared" ca="1" si="236"/>
        <v>0</v>
      </c>
      <c r="L1924" s="47"/>
      <c r="P1924" s="35" t="str">
        <f t="shared" ca="1" si="237"/>
        <v/>
      </c>
      <c r="Q1924" s="35" t="str">
        <f t="shared" ca="1" si="238"/>
        <v/>
      </c>
      <c r="R1924" s="29" t="e">
        <f ca="1"/>
        <v>#N/A</v>
      </c>
    </row>
    <row r="1925" spans="1:18" ht="15.75" x14ac:dyDescent="0.25">
      <c r="A1925" s="39" t="str">
        <f t="shared" ca="1" si="235"/>
        <v>valeur 1917</v>
      </c>
      <c r="B1925" s="65">
        <f t="shared" ca="1" si="232"/>
        <v>412</v>
      </c>
      <c r="H1925" s="48">
        <f t="shared" ca="1" si="233"/>
        <v>487</v>
      </c>
      <c r="I1925" s="48" t="str">
        <f t="shared" ca="1" si="239"/>
        <v/>
      </c>
      <c r="J1925" s="53" t="e">
        <f t="shared" ca="1" si="234"/>
        <v>#NUM!</v>
      </c>
      <c r="K1925" s="45">
        <f t="shared" ca="1" si="236"/>
        <v>0</v>
      </c>
      <c r="L1925" s="47"/>
      <c r="P1925" s="35" t="str">
        <f t="shared" ca="1" si="237"/>
        <v/>
      </c>
      <c r="Q1925" s="35" t="str">
        <f t="shared" ca="1" si="238"/>
        <v/>
      </c>
      <c r="R1925" s="29" t="e">
        <f ca="1"/>
        <v>#N/A</v>
      </c>
    </row>
    <row r="1926" spans="1:18" ht="15.75" x14ac:dyDescent="0.25">
      <c r="A1926" s="39" t="str">
        <f t="shared" ca="1" si="235"/>
        <v>valeur 1918</v>
      </c>
      <c r="B1926" s="65">
        <f t="shared" ca="1" si="232"/>
        <v>283</v>
      </c>
      <c r="H1926" s="48">
        <f t="shared" ca="1" si="233"/>
        <v>487</v>
      </c>
      <c r="I1926" s="48" t="str">
        <f t="shared" ca="1" si="239"/>
        <v/>
      </c>
      <c r="J1926" s="53" t="e">
        <f t="shared" ca="1" si="234"/>
        <v>#NUM!</v>
      </c>
      <c r="K1926" s="45">
        <f t="shared" ca="1" si="236"/>
        <v>0</v>
      </c>
      <c r="L1926" s="47"/>
      <c r="P1926" s="35" t="str">
        <f t="shared" ca="1" si="237"/>
        <v/>
      </c>
      <c r="Q1926" s="35" t="str">
        <f t="shared" ca="1" si="238"/>
        <v/>
      </c>
      <c r="R1926" s="29" t="e">
        <f ca="1"/>
        <v>#N/A</v>
      </c>
    </row>
    <row r="1927" spans="1:18" ht="15.75" x14ac:dyDescent="0.25">
      <c r="A1927" s="39" t="str">
        <f t="shared" ca="1" si="235"/>
        <v>valeur 1919</v>
      </c>
      <c r="B1927" s="65">
        <f t="shared" ca="1" si="232"/>
        <v>281</v>
      </c>
      <c r="H1927" s="48">
        <f t="shared" ca="1" si="233"/>
        <v>487</v>
      </c>
      <c r="I1927" s="48" t="str">
        <f t="shared" ca="1" si="239"/>
        <v/>
      </c>
      <c r="J1927" s="53" t="e">
        <f t="shared" ca="1" si="234"/>
        <v>#NUM!</v>
      </c>
      <c r="K1927" s="45">
        <f t="shared" ca="1" si="236"/>
        <v>0</v>
      </c>
      <c r="L1927" s="47"/>
      <c r="P1927" s="35" t="str">
        <f t="shared" ca="1" si="237"/>
        <v/>
      </c>
      <c r="Q1927" s="35" t="str">
        <f t="shared" ca="1" si="238"/>
        <v/>
      </c>
      <c r="R1927" s="29" t="e">
        <f ca="1"/>
        <v>#N/A</v>
      </c>
    </row>
    <row r="1928" spans="1:18" ht="15.75" x14ac:dyDescent="0.25">
      <c r="A1928" s="39" t="str">
        <f t="shared" ca="1" si="235"/>
        <v>valeur 1920</v>
      </c>
      <c r="B1928" s="65">
        <f t="shared" ca="1" si="232"/>
        <v>300</v>
      </c>
      <c r="H1928" s="48">
        <f t="shared" ca="1" si="233"/>
        <v>487</v>
      </c>
      <c r="I1928" s="48" t="str">
        <f t="shared" ca="1" si="239"/>
        <v/>
      </c>
      <c r="J1928" s="53" t="e">
        <f t="shared" ca="1" si="234"/>
        <v>#NUM!</v>
      </c>
      <c r="K1928" s="45">
        <f t="shared" ca="1" si="236"/>
        <v>0</v>
      </c>
      <c r="L1928" s="47"/>
      <c r="P1928" s="35" t="str">
        <f t="shared" ca="1" si="237"/>
        <v/>
      </c>
      <c r="Q1928" s="35" t="str">
        <f t="shared" ca="1" si="238"/>
        <v/>
      </c>
      <c r="R1928" s="29" t="e">
        <f ca="1"/>
        <v>#N/A</v>
      </c>
    </row>
    <row r="1929" spans="1:18" ht="15.75" x14ac:dyDescent="0.25">
      <c r="A1929" s="39" t="str">
        <f t="shared" ca="1" si="235"/>
        <v>valeur 1921</v>
      </c>
      <c r="B1929" s="65">
        <f t="shared" ref="B1929:B1992" ca="1" si="240">RANDBETWEEN(200,500)</f>
        <v>307</v>
      </c>
      <c r="H1929" s="48">
        <f t="shared" ref="H1929:H1992" ca="1" si="241" xml:space="preserve"> IFERROR(     (IF(  $L$6="Décroissant",  (LARGE($B$9:$B$2008, ROW()-8)),IF($L$6="Croissant",(SMALL($B$9:$B$2008, ROW()-8)),""))),"")</f>
        <v>487</v>
      </c>
      <c r="I1929" s="48" t="str">
        <f t="shared" ca="1" si="239"/>
        <v/>
      </c>
      <c r="J1929" s="53" t="e">
        <f t="shared" ref="J1929:J1992" ca="1" si="242">IF(  $L$6="Décroissant",  (LARGE($I$9:$I$2008, ROW()-8)),IF($L$6="Croissant",(SMALL($I$9:$I$2008, ROW()-8)),""))</f>
        <v>#NUM!</v>
      </c>
      <c r="K1929" s="45">
        <f t="shared" ca="1" si="236"/>
        <v>0</v>
      </c>
      <c r="L1929" s="47"/>
      <c r="P1929" s="35" t="str">
        <f t="shared" ca="1" si="237"/>
        <v/>
      </c>
      <c r="Q1929" s="35" t="str">
        <f t="shared" ca="1" si="238"/>
        <v/>
      </c>
      <c r="R1929" s="29" t="e">
        <f ca="1"/>
        <v>#N/A</v>
      </c>
    </row>
    <row r="1930" spans="1:18" ht="15.75" x14ac:dyDescent="0.25">
      <c r="A1930" s="39" t="str">
        <f t="shared" ref="A1930:A1993" ca="1" si="243" xml:space="preserve"> IF(  B1930&lt;&gt;"", ("valeur " &amp;ROW()-8),"")</f>
        <v>valeur 1922</v>
      </c>
      <c r="B1930" s="65">
        <f t="shared" ca="1" si="240"/>
        <v>251</v>
      </c>
      <c r="H1930" s="48">
        <f t="shared" ca="1" si="241"/>
        <v>487</v>
      </c>
      <c r="I1930" s="48" t="str">
        <f t="shared" ca="1" si="239"/>
        <v/>
      </c>
      <c r="J1930" s="53" t="e">
        <f t="shared" ca="1" si="242"/>
        <v>#NUM!</v>
      </c>
      <c r="K1930" s="45">
        <f t="shared" ref="K1930:K1993" ca="1" si="244">COUNTIF($B$9:$B$2008,J1930)</f>
        <v>0</v>
      </c>
      <c r="L1930" s="47"/>
      <c r="P1930" s="35" t="str">
        <f t="shared" ref="P1930:P1993" ca="1" si="245" xml:space="preserve"> IFERROR(   (IF(P1929+$U$9&gt;MAX($B$9:$B$10008),"",$U$9+P1929)),"")</f>
        <v/>
      </c>
      <c r="Q1930" s="35" t="str">
        <f t="shared" ref="Q1930:Q1993" ca="1" si="246" xml:space="preserve"> IFERROR(( IF(  P1930+$U$9-1 &gt;MAX($B$9:$B$10008),"",P1930+$U$9-1)),"")</f>
        <v/>
      </c>
      <c r="R1930" s="29" t="e">
        <f ca="1"/>
        <v>#N/A</v>
      </c>
    </row>
    <row r="1931" spans="1:18" ht="15.75" x14ac:dyDescent="0.25">
      <c r="A1931" s="39" t="str">
        <f t="shared" ca="1" si="243"/>
        <v>valeur 1923</v>
      </c>
      <c r="B1931" s="65">
        <f t="shared" ca="1" si="240"/>
        <v>306</v>
      </c>
      <c r="H1931" s="48">
        <f t="shared" ca="1" si="241"/>
        <v>488</v>
      </c>
      <c r="I1931" s="48">
        <f t="shared" ref="I1931:I1994" ca="1" si="247">IF(H1931&lt;&gt;H1930,H1931,"")</f>
        <v>488</v>
      </c>
      <c r="J1931" s="53" t="e">
        <f t="shared" ca="1" si="242"/>
        <v>#NUM!</v>
      </c>
      <c r="K1931" s="45">
        <f t="shared" ca="1" si="244"/>
        <v>0</v>
      </c>
      <c r="L1931" s="47"/>
      <c r="P1931" s="35" t="str">
        <f t="shared" ca="1" si="245"/>
        <v/>
      </c>
      <c r="Q1931" s="35" t="str">
        <f t="shared" ca="1" si="246"/>
        <v/>
      </c>
      <c r="R1931" s="29" t="e">
        <f ca="1"/>
        <v>#N/A</v>
      </c>
    </row>
    <row r="1932" spans="1:18" ht="15.75" x14ac:dyDescent="0.25">
      <c r="A1932" s="39" t="str">
        <f t="shared" ca="1" si="243"/>
        <v>valeur 1924</v>
      </c>
      <c r="B1932" s="65">
        <f t="shared" ca="1" si="240"/>
        <v>434</v>
      </c>
      <c r="H1932" s="48">
        <f t="shared" ca="1" si="241"/>
        <v>488</v>
      </c>
      <c r="I1932" s="48" t="str">
        <f t="shared" ca="1" si="247"/>
        <v/>
      </c>
      <c r="J1932" s="53" t="e">
        <f t="shared" ca="1" si="242"/>
        <v>#NUM!</v>
      </c>
      <c r="K1932" s="45">
        <f t="shared" ca="1" si="244"/>
        <v>0</v>
      </c>
      <c r="L1932" s="47"/>
      <c r="P1932" s="35" t="str">
        <f t="shared" ca="1" si="245"/>
        <v/>
      </c>
      <c r="Q1932" s="35" t="str">
        <f t="shared" ca="1" si="246"/>
        <v/>
      </c>
      <c r="R1932" s="29" t="e">
        <f ca="1"/>
        <v>#N/A</v>
      </c>
    </row>
    <row r="1933" spans="1:18" ht="15.75" x14ac:dyDescent="0.25">
      <c r="A1933" s="39" t="str">
        <f t="shared" ca="1" si="243"/>
        <v>valeur 1925</v>
      </c>
      <c r="B1933" s="65">
        <f t="shared" ca="1" si="240"/>
        <v>431</v>
      </c>
      <c r="H1933" s="48">
        <f t="shared" ca="1" si="241"/>
        <v>488</v>
      </c>
      <c r="I1933" s="48" t="str">
        <f t="shared" ca="1" si="247"/>
        <v/>
      </c>
      <c r="J1933" s="53" t="e">
        <f t="shared" ca="1" si="242"/>
        <v>#NUM!</v>
      </c>
      <c r="K1933" s="45">
        <f t="shared" ca="1" si="244"/>
        <v>0</v>
      </c>
      <c r="L1933" s="47"/>
      <c r="P1933" s="35" t="str">
        <f t="shared" ca="1" si="245"/>
        <v/>
      </c>
      <c r="Q1933" s="35" t="str">
        <f t="shared" ca="1" si="246"/>
        <v/>
      </c>
      <c r="R1933" s="29" t="e">
        <f ca="1"/>
        <v>#N/A</v>
      </c>
    </row>
    <row r="1934" spans="1:18" ht="15.75" x14ac:dyDescent="0.25">
      <c r="A1934" s="39" t="str">
        <f t="shared" ca="1" si="243"/>
        <v>valeur 1926</v>
      </c>
      <c r="B1934" s="65">
        <f t="shared" ca="1" si="240"/>
        <v>200</v>
      </c>
      <c r="H1934" s="48">
        <f t="shared" ca="1" si="241"/>
        <v>488</v>
      </c>
      <c r="I1934" s="48" t="str">
        <f t="shared" ca="1" si="247"/>
        <v/>
      </c>
      <c r="J1934" s="53" t="e">
        <f t="shared" ca="1" si="242"/>
        <v>#NUM!</v>
      </c>
      <c r="K1934" s="45">
        <f t="shared" ca="1" si="244"/>
        <v>0</v>
      </c>
      <c r="L1934" s="47"/>
      <c r="P1934" s="35" t="str">
        <f t="shared" ca="1" si="245"/>
        <v/>
      </c>
      <c r="Q1934" s="35" t="str">
        <f t="shared" ca="1" si="246"/>
        <v/>
      </c>
      <c r="R1934" s="29" t="e">
        <f ca="1"/>
        <v>#N/A</v>
      </c>
    </row>
    <row r="1935" spans="1:18" ht="15.75" x14ac:dyDescent="0.25">
      <c r="A1935" s="39" t="str">
        <f t="shared" ca="1" si="243"/>
        <v>valeur 1927</v>
      </c>
      <c r="B1935" s="65">
        <f t="shared" ca="1" si="240"/>
        <v>419</v>
      </c>
      <c r="H1935" s="48">
        <f t="shared" ca="1" si="241"/>
        <v>488</v>
      </c>
      <c r="I1935" s="48" t="str">
        <f t="shared" ca="1" si="247"/>
        <v/>
      </c>
      <c r="J1935" s="53" t="e">
        <f t="shared" ca="1" si="242"/>
        <v>#NUM!</v>
      </c>
      <c r="K1935" s="45">
        <f t="shared" ca="1" si="244"/>
        <v>0</v>
      </c>
      <c r="L1935" s="47"/>
      <c r="P1935" s="35" t="str">
        <f t="shared" ca="1" si="245"/>
        <v/>
      </c>
      <c r="Q1935" s="35" t="str">
        <f t="shared" ca="1" si="246"/>
        <v/>
      </c>
      <c r="R1935" s="29" t="e">
        <f ca="1"/>
        <v>#N/A</v>
      </c>
    </row>
    <row r="1936" spans="1:18" ht="15.75" x14ac:dyDescent="0.25">
      <c r="A1936" s="39" t="str">
        <f t="shared" ca="1" si="243"/>
        <v>valeur 1928</v>
      </c>
      <c r="B1936" s="65">
        <f t="shared" ca="1" si="240"/>
        <v>492</v>
      </c>
      <c r="H1936" s="48">
        <f t="shared" ca="1" si="241"/>
        <v>488</v>
      </c>
      <c r="I1936" s="48" t="str">
        <f t="shared" ca="1" si="247"/>
        <v/>
      </c>
      <c r="J1936" s="53" t="e">
        <f t="shared" ca="1" si="242"/>
        <v>#NUM!</v>
      </c>
      <c r="K1936" s="45">
        <f t="shared" ca="1" si="244"/>
        <v>0</v>
      </c>
      <c r="L1936" s="47"/>
      <c r="P1936" s="35" t="str">
        <f t="shared" ca="1" si="245"/>
        <v/>
      </c>
      <c r="Q1936" s="35" t="str">
        <f t="shared" ca="1" si="246"/>
        <v/>
      </c>
      <c r="R1936" s="29" t="e">
        <f ca="1"/>
        <v>#N/A</v>
      </c>
    </row>
    <row r="1937" spans="1:18" ht="15.75" x14ac:dyDescent="0.25">
      <c r="A1937" s="39" t="str">
        <f t="shared" ca="1" si="243"/>
        <v>valeur 1929</v>
      </c>
      <c r="B1937" s="65">
        <f t="shared" ca="1" si="240"/>
        <v>241</v>
      </c>
      <c r="H1937" s="48">
        <f t="shared" ca="1" si="241"/>
        <v>489</v>
      </c>
      <c r="I1937" s="48">
        <f t="shared" ca="1" si="247"/>
        <v>489</v>
      </c>
      <c r="J1937" s="53" t="e">
        <f t="shared" ca="1" si="242"/>
        <v>#NUM!</v>
      </c>
      <c r="K1937" s="45">
        <f t="shared" ca="1" si="244"/>
        <v>0</v>
      </c>
      <c r="L1937" s="47"/>
      <c r="P1937" s="35" t="str">
        <f t="shared" ca="1" si="245"/>
        <v/>
      </c>
      <c r="Q1937" s="35" t="str">
        <f t="shared" ca="1" si="246"/>
        <v/>
      </c>
      <c r="R1937" s="29" t="e">
        <f ca="1"/>
        <v>#N/A</v>
      </c>
    </row>
    <row r="1938" spans="1:18" ht="15.75" x14ac:dyDescent="0.25">
      <c r="A1938" s="39" t="str">
        <f t="shared" ca="1" si="243"/>
        <v>valeur 1930</v>
      </c>
      <c r="B1938" s="65">
        <f t="shared" ca="1" si="240"/>
        <v>266</v>
      </c>
      <c r="H1938" s="48">
        <f t="shared" ca="1" si="241"/>
        <v>489</v>
      </c>
      <c r="I1938" s="48" t="str">
        <f t="shared" ca="1" si="247"/>
        <v/>
      </c>
      <c r="J1938" s="53" t="e">
        <f t="shared" ca="1" si="242"/>
        <v>#NUM!</v>
      </c>
      <c r="K1938" s="45">
        <f t="shared" ca="1" si="244"/>
        <v>0</v>
      </c>
      <c r="L1938" s="47"/>
      <c r="P1938" s="35" t="str">
        <f t="shared" ca="1" si="245"/>
        <v/>
      </c>
      <c r="Q1938" s="35" t="str">
        <f t="shared" ca="1" si="246"/>
        <v/>
      </c>
      <c r="R1938" s="29" t="e">
        <f ca="1"/>
        <v>#N/A</v>
      </c>
    </row>
    <row r="1939" spans="1:18" ht="15.75" x14ac:dyDescent="0.25">
      <c r="A1939" s="39" t="str">
        <f t="shared" ca="1" si="243"/>
        <v>valeur 1931</v>
      </c>
      <c r="B1939" s="65">
        <f t="shared" ca="1" si="240"/>
        <v>293</v>
      </c>
      <c r="H1939" s="48">
        <f t="shared" ca="1" si="241"/>
        <v>489</v>
      </c>
      <c r="I1939" s="48" t="str">
        <f t="shared" ca="1" si="247"/>
        <v/>
      </c>
      <c r="J1939" s="53" t="e">
        <f t="shared" ca="1" si="242"/>
        <v>#NUM!</v>
      </c>
      <c r="K1939" s="45">
        <f t="shared" ca="1" si="244"/>
        <v>0</v>
      </c>
      <c r="L1939" s="47"/>
      <c r="P1939" s="35" t="str">
        <f t="shared" ca="1" si="245"/>
        <v/>
      </c>
      <c r="Q1939" s="35" t="str">
        <f t="shared" ca="1" si="246"/>
        <v/>
      </c>
      <c r="R1939" s="29" t="e">
        <f ca="1"/>
        <v>#N/A</v>
      </c>
    </row>
    <row r="1940" spans="1:18" ht="15.75" x14ac:dyDescent="0.25">
      <c r="A1940" s="39" t="str">
        <f t="shared" ca="1" si="243"/>
        <v>valeur 1932</v>
      </c>
      <c r="B1940" s="65">
        <f t="shared" ca="1" si="240"/>
        <v>428</v>
      </c>
      <c r="H1940" s="48">
        <f t="shared" ca="1" si="241"/>
        <v>489</v>
      </c>
      <c r="I1940" s="48" t="str">
        <f t="shared" ca="1" si="247"/>
        <v/>
      </c>
      <c r="J1940" s="53" t="e">
        <f t="shared" ca="1" si="242"/>
        <v>#NUM!</v>
      </c>
      <c r="K1940" s="45">
        <f t="shared" ca="1" si="244"/>
        <v>0</v>
      </c>
      <c r="L1940" s="47"/>
      <c r="P1940" s="35" t="str">
        <f t="shared" ca="1" si="245"/>
        <v/>
      </c>
      <c r="Q1940" s="35" t="str">
        <f t="shared" ca="1" si="246"/>
        <v/>
      </c>
      <c r="R1940" s="29" t="e">
        <f ca="1"/>
        <v>#N/A</v>
      </c>
    </row>
    <row r="1941" spans="1:18" ht="15.75" x14ac:dyDescent="0.25">
      <c r="A1941" s="39" t="str">
        <f t="shared" ca="1" si="243"/>
        <v>valeur 1933</v>
      </c>
      <c r="B1941" s="65">
        <f t="shared" ca="1" si="240"/>
        <v>398</v>
      </c>
      <c r="H1941" s="48">
        <f t="shared" ca="1" si="241"/>
        <v>489</v>
      </c>
      <c r="I1941" s="48" t="str">
        <f t="shared" ca="1" si="247"/>
        <v/>
      </c>
      <c r="J1941" s="53" t="e">
        <f t="shared" ca="1" si="242"/>
        <v>#NUM!</v>
      </c>
      <c r="K1941" s="45">
        <f t="shared" ca="1" si="244"/>
        <v>0</v>
      </c>
      <c r="L1941" s="47"/>
      <c r="P1941" s="35" t="str">
        <f t="shared" ca="1" si="245"/>
        <v/>
      </c>
      <c r="Q1941" s="35" t="str">
        <f t="shared" ca="1" si="246"/>
        <v/>
      </c>
      <c r="R1941" s="29" t="e">
        <f ca="1"/>
        <v>#N/A</v>
      </c>
    </row>
    <row r="1942" spans="1:18" ht="15.75" x14ac:dyDescent="0.25">
      <c r="A1942" s="39" t="str">
        <f t="shared" ca="1" si="243"/>
        <v>valeur 1934</v>
      </c>
      <c r="B1942" s="65">
        <f t="shared" ca="1" si="240"/>
        <v>282</v>
      </c>
      <c r="H1942" s="48">
        <f t="shared" ca="1" si="241"/>
        <v>489</v>
      </c>
      <c r="I1942" s="48" t="str">
        <f t="shared" ca="1" si="247"/>
        <v/>
      </c>
      <c r="J1942" s="53" t="e">
        <f t="shared" ca="1" si="242"/>
        <v>#NUM!</v>
      </c>
      <c r="K1942" s="45">
        <f t="shared" ca="1" si="244"/>
        <v>0</v>
      </c>
      <c r="L1942" s="47"/>
      <c r="P1942" s="35" t="str">
        <f t="shared" ca="1" si="245"/>
        <v/>
      </c>
      <c r="Q1942" s="35" t="str">
        <f t="shared" ca="1" si="246"/>
        <v/>
      </c>
      <c r="R1942" s="29" t="e">
        <f ca="1"/>
        <v>#N/A</v>
      </c>
    </row>
    <row r="1943" spans="1:18" ht="15.75" x14ac:dyDescent="0.25">
      <c r="A1943" s="39" t="str">
        <f t="shared" ca="1" si="243"/>
        <v>valeur 1935</v>
      </c>
      <c r="B1943" s="65">
        <f t="shared" ca="1" si="240"/>
        <v>362</v>
      </c>
      <c r="H1943" s="48">
        <f t="shared" ca="1" si="241"/>
        <v>489</v>
      </c>
      <c r="I1943" s="48" t="str">
        <f t="shared" ca="1" si="247"/>
        <v/>
      </c>
      <c r="J1943" s="53" t="e">
        <f t="shared" ca="1" si="242"/>
        <v>#NUM!</v>
      </c>
      <c r="K1943" s="45">
        <f t="shared" ca="1" si="244"/>
        <v>0</v>
      </c>
      <c r="L1943" s="47"/>
      <c r="P1943" s="35" t="str">
        <f t="shared" ca="1" si="245"/>
        <v/>
      </c>
      <c r="Q1943" s="35" t="str">
        <f t="shared" ca="1" si="246"/>
        <v/>
      </c>
      <c r="R1943" s="29" t="e">
        <f ca="1"/>
        <v>#N/A</v>
      </c>
    </row>
    <row r="1944" spans="1:18" ht="15.75" x14ac:dyDescent="0.25">
      <c r="A1944" s="39" t="str">
        <f t="shared" ca="1" si="243"/>
        <v>valeur 1936</v>
      </c>
      <c r="B1944" s="65">
        <f t="shared" ca="1" si="240"/>
        <v>382</v>
      </c>
      <c r="H1944" s="48">
        <f t="shared" ca="1" si="241"/>
        <v>490</v>
      </c>
      <c r="I1944" s="48">
        <f t="shared" ca="1" si="247"/>
        <v>490</v>
      </c>
      <c r="J1944" s="53" t="e">
        <f t="shared" ca="1" si="242"/>
        <v>#NUM!</v>
      </c>
      <c r="K1944" s="45">
        <f t="shared" ca="1" si="244"/>
        <v>0</v>
      </c>
      <c r="L1944" s="47"/>
      <c r="P1944" s="35" t="str">
        <f t="shared" ca="1" si="245"/>
        <v/>
      </c>
      <c r="Q1944" s="35" t="str">
        <f t="shared" ca="1" si="246"/>
        <v/>
      </c>
      <c r="R1944" s="29" t="e">
        <f ca="1"/>
        <v>#N/A</v>
      </c>
    </row>
    <row r="1945" spans="1:18" ht="15.75" x14ac:dyDescent="0.25">
      <c r="A1945" s="39" t="str">
        <f t="shared" ca="1" si="243"/>
        <v>valeur 1937</v>
      </c>
      <c r="B1945" s="65">
        <f t="shared" ca="1" si="240"/>
        <v>495</v>
      </c>
      <c r="H1945" s="48">
        <f t="shared" ca="1" si="241"/>
        <v>490</v>
      </c>
      <c r="I1945" s="48" t="str">
        <f t="shared" ca="1" si="247"/>
        <v/>
      </c>
      <c r="J1945" s="53" t="e">
        <f t="shared" ca="1" si="242"/>
        <v>#NUM!</v>
      </c>
      <c r="K1945" s="45">
        <f t="shared" ca="1" si="244"/>
        <v>0</v>
      </c>
      <c r="L1945" s="47"/>
      <c r="P1945" s="35" t="str">
        <f t="shared" ca="1" si="245"/>
        <v/>
      </c>
      <c r="Q1945" s="35" t="str">
        <f t="shared" ca="1" si="246"/>
        <v/>
      </c>
      <c r="R1945" s="29" t="e">
        <f ca="1"/>
        <v>#N/A</v>
      </c>
    </row>
    <row r="1946" spans="1:18" ht="15.75" x14ac:dyDescent="0.25">
      <c r="A1946" s="39" t="str">
        <f t="shared" ca="1" si="243"/>
        <v>valeur 1938</v>
      </c>
      <c r="B1946" s="65">
        <f t="shared" ca="1" si="240"/>
        <v>416</v>
      </c>
      <c r="H1946" s="48">
        <f t="shared" ca="1" si="241"/>
        <v>490</v>
      </c>
      <c r="I1946" s="48" t="str">
        <f t="shared" ca="1" si="247"/>
        <v/>
      </c>
      <c r="J1946" s="53" t="e">
        <f t="shared" ca="1" si="242"/>
        <v>#NUM!</v>
      </c>
      <c r="K1946" s="45">
        <f t="shared" ca="1" si="244"/>
        <v>0</v>
      </c>
      <c r="L1946" s="47"/>
      <c r="P1946" s="35" t="str">
        <f t="shared" ca="1" si="245"/>
        <v/>
      </c>
      <c r="Q1946" s="35" t="str">
        <f t="shared" ca="1" si="246"/>
        <v/>
      </c>
      <c r="R1946" s="29" t="e">
        <f ca="1"/>
        <v>#N/A</v>
      </c>
    </row>
    <row r="1947" spans="1:18" ht="15.75" x14ac:dyDescent="0.25">
      <c r="A1947" s="39" t="str">
        <f t="shared" ca="1" si="243"/>
        <v>valeur 1939</v>
      </c>
      <c r="B1947" s="65">
        <f t="shared" ca="1" si="240"/>
        <v>345</v>
      </c>
      <c r="H1947" s="48">
        <f t="shared" ca="1" si="241"/>
        <v>490</v>
      </c>
      <c r="I1947" s="48" t="str">
        <f t="shared" ca="1" si="247"/>
        <v/>
      </c>
      <c r="J1947" s="53" t="e">
        <f t="shared" ca="1" si="242"/>
        <v>#NUM!</v>
      </c>
      <c r="K1947" s="45">
        <f t="shared" ca="1" si="244"/>
        <v>0</v>
      </c>
      <c r="L1947" s="47"/>
      <c r="P1947" s="35" t="str">
        <f t="shared" ca="1" si="245"/>
        <v/>
      </c>
      <c r="Q1947" s="35" t="str">
        <f t="shared" ca="1" si="246"/>
        <v/>
      </c>
      <c r="R1947" s="29" t="e">
        <f ca="1"/>
        <v>#N/A</v>
      </c>
    </row>
    <row r="1948" spans="1:18" ht="15.75" x14ac:dyDescent="0.25">
      <c r="A1948" s="39" t="str">
        <f t="shared" ca="1" si="243"/>
        <v>valeur 1940</v>
      </c>
      <c r="B1948" s="65">
        <f t="shared" ca="1" si="240"/>
        <v>376</v>
      </c>
      <c r="H1948" s="48">
        <f t="shared" ca="1" si="241"/>
        <v>491</v>
      </c>
      <c r="I1948" s="48">
        <f t="shared" ca="1" si="247"/>
        <v>491</v>
      </c>
      <c r="J1948" s="53" t="e">
        <f t="shared" ca="1" si="242"/>
        <v>#NUM!</v>
      </c>
      <c r="K1948" s="45">
        <f t="shared" ca="1" si="244"/>
        <v>0</v>
      </c>
      <c r="L1948" s="47"/>
      <c r="P1948" s="35" t="str">
        <f t="shared" ca="1" si="245"/>
        <v/>
      </c>
      <c r="Q1948" s="35" t="str">
        <f t="shared" ca="1" si="246"/>
        <v/>
      </c>
      <c r="R1948" s="29" t="e">
        <f ca="1"/>
        <v>#N/A</v>
      </c>
    </row>
    <row r="1949" spans="1:18" ht="15.75" x14ac:dyDescent="0.25">
      <c r="A1949" s="39" t="str">
        <f t="shared" ca="1" si="243"/>
        <v>valeur 1941</v>
      </c>
      <c r="B1949" s="65">
        <f t="shared" ca="1" si="240"/>
        <v>250</v>
      </c>
      <c r="H1949" s="48">
        <f t="shared" ca="1" si="241"/>
        <v>491</v>
      </c>
      <c r="I1949" s="48" t="str">
        <f t="shared" ca="1" si="247"/>
        <v/>
      </c>
      <c r="J1949" s="53" t="e">
        <f t="shared" ca="1" si="242"/>
        <v>#NUM!</v>
      </c>
      <c r="K1949" s="45">
        <f t="shared" ca="1" si="244"/>
        <v>0</v>
      </c>
      <c r="L1949" s="47"/>
      <c r="P1949" s="35" t="str">
        <f t="shared" ca="1" si="245"/>
        <v/>
      </c>
      <c r="Q1949" s="35" t="str">
        <f t="shared" ca="1" si="246"/>
        <v/>
      </c>
      <c r="R1949" s="29" t="e">
        <f ca="1"/>
        <v>#N/A</v>
      </c>
    </row>
    <row r="1950" spans="1:18" ht="15.75" x14ac:dyDescent="0.25">
      <c r="A1950" s="39" t="str">
        <f t="shared" ca="1" si="243"/>
        <v>valeur 1942</v>
      </c>
      <c r="B1950" s="65">
        <f t="shared" ca="1" si="240"/>
        <v>238</v>
      </c>
      <c r="H1950" s="48">
        <f t="shared" ca="1" si="241"/>
        <v>491</v>
      </c>
      <c r="I1950" s="48" t="str">
        <f t="shared" ca="1" si="247"/>
        <v/>
      </c>
      <c r="J1950" s="53" t="e">
        <f t="shared" ca="1" si="242"/>
        <v>#NUM!</v>
      </c>
      <c r="K1950" s="45">
        <f t="shared" ca="1" si="244"/>
        <v>0</v>
      </c>
      <c r="L1950" s="47"/>
      <c r="P1950" s="35" t="str">
        <f t="shared" ca="1" si="245"/>
        <v/>
      </c>
      <c r="Q1950" s="35" t="str">
        <f t="shared" ca="1" si="246"/>
        <v/>
      </c>
      <c r="R1950" s="29" t="e">
        <f ca="1"/>
        <v>#N/A</v>
      </c>
    </row>
    <row r="1951" spans="1:18" ht="15.75" x14ac:dyDescent="0.25">
      <c r="A1951" s="39" t="str">
        <f t="shared" ca="1" si="243"/>
        <v>valeur 1943</v>
      </c>
      <c r="B1951" s="65">
        <f t="shared" ca="1" si="240"/>
        <v>371</v>
      </c>
      <c r="H1951" s="48">
        <f t="shared" ca="1" si="241"/>
        <v>491</v>
      </c>
      <c r="I1951" s="48" t="str">
        <f t="shared" ca="1" si="247"/>
        <v/>
      </c>
      <c r="J1951" s="53" t="e">
        <f t="shared" ca="1" si="242"/>
        <v>#NUM!</v>
      </c>
      <c r="K1951" s="45">
        <f t="shared" ca="1" si="244"/>
        <v>0</v>
      </c>
      <c r="L1951" s="47"/>
      <c r="P1951" s="35" t="str">
        <f t="shared" ca="1" si="245"/>
        <v/>
      </c>
      <c r="Q1951" s="35" t="str">
        <f t="shared" ca="1" si="246"/>
        <v/>
      </c>
      <c r="R1951" s="29" t="e">
        <f ca="1"/>
        <v>#N/A</v>
      </c>
    </row>
    <row r="1952" spans="1:18" ht="15.75" x14ac:dyDescent="0.25">
      <c r="A1952" s="39" t="str">
        <f t="shared" ca="1" si="243"/>
        <v>valeur 1944</v>
      </c>
      <c r="B1952" s="65">
        <f t="shared" ca="1" si="240"/>
        <v>488</v>
      </c>
      <c r="H1952" s="48">
        <f t="shared" ca="1" si="241"/>
        <v>491</v>
      </c>
      <c r="I1952" s="48" t="str">
        <f t="shared" ca="1" si="247"/>
        <v/>
      </c>
      <c r="J1952" s="53" t="e">
        <f t="shared" ca="1" si="242"/>
        <v>#NUM!</v>
      </c>
      <c r="K1952" s="45">
        <f t="shared" ca="1" si="244"/>
        <v>0</v>
      </c>
      <c r="L1952" s="47"/>
      <c r="P1952" s="35" t="str">
        <f t="shared" ca="1" si="245"/>
        <v/>
      </c>
      <c r="Q1952" s="35" t="str">
        <f t="shared" ca="1" si="246"/>
        <v/>
      </c>
      <c r="R1952" s="29" t="e">
        <f ca="1"/>
        <v>#N/A</v>
      </c>
    </row>
    <row r="1953" spans="1:18" ht="15.75" x14ac:dyDescent="0.25">
      <c r="A1953" s="39" t="str">
        <f t="shared" ca="1" si="243"/>
        <v>valeur 1945</v>
      </c>
      <c r="B1953" s="65">
        <f t="shared" ca="1" si="240"/>
        <v>464</v>
      </c>
      <c r="H1953" s="48">
        <f t="shared" ca="1" si="241"/>
        <v>491</v>
      </c>
      <c r="I1953" s="48" t="str">
        <f t="shared" ca="1" si="247"/>
        <v/>
      </c>
      <c r="J1953" s="53" t="e">
        <f t="shared" ca="1" si="242"/>
        <v>#NUM!</v>
      </c>
      <c r="K1953" s="45">
        <f t="shared" ca="1" si="244"/>
        <v>0</v>
      </c>
      <c r="L1953" s="47"/>
      <c r="P1953" s="35" t="str">
        <f t="shared" ca="1" si="245"/>
        <v/>
      </c>
      <c r="Q1953" s="35" t="str">
        <f t="shared" ca="1" si="246"/>
        <v/>
      </c>
      <c r="R1953" s="29" t="e">
        <f ca="1"/>
        <v>#N/A</v>
      </c>
    </row>
    <row r="1954" spans="1:18" ht="15.75" x14ac:dyDescent="0.25">
      <c r="A1954" s="39" t="str">
        <f t="shared" ca="1" si="243"/>
        <v>valeur 1946</v>
      </c>
      <c r="B1954" s="65">
        <f t="shared" ca="1" si="240"/>
        <v>343</v>
      </c>
      <c r="H1954" s="48">
        <f t="shared" ca="1" si="241"/>
        <v>491</v>
      </c>
      <c r="I1954" s="48" t="str">
        <f t="shared" ca="1" si="247"/>
        <v/>
      </c>
      <c r="J1954" s="53" t="e">
        <f t="shared" ca="1" si="242"/>
        <v>#NUM!</v>
      </c>
      <c r="K1954" s="45">
        <f t="shared" ca="1" si="244"/>
        <v>0</v>
      </c>
      <c r="L1954" s="47"/>
      <c r="P1954" s="35" t="str">
        <f t="shared" ca="1" si="245"/>
        <v/>
      </c>
      <c r="Q1954" s="35" t="str">
        <f t="shared" ca="1" si="246"/>
        <v/>
      </c>
      <c r="R1954" s="29" t="e">
        <f ca="1"/>
        <v>#N/A</v>
      </c>
    </row>
    <row r="1955" spans="1:18" ht="15.75" x14ac:dyDescent="0.25">
      <c r="A1955" s="39" t="str">
        <f t="shared" ca="1" si="243"/>
        <v>valeur 1947</v>
      </c>
      <c r="B1955" s="65">
        <f t="shared" ca="1" si="240"/>
        <v>365</v>
      </c>
      <c r="H1955" s="48">
        <f t="shared" ca="1" si="241"/>
        <v>491</v>
      </c>
      <c r="I1955" s="48" t="str">
        <f t="shared" ca="1" si="247"/>
        <v/>
      </c>
      <c r="J1955" s="53" t="e">
        <f t="shared" ca="1" si="242"/>
        <v>#NUM!</v>
      </c>
      <c r="K1955" s="45">
        <f t="shared" ca="1" si="244"/>
        <v>0</v>
      </c>
      <c r="L1955" s="47"/>
      <c r="P1955" s="35" t="str">
        <f t="shared" ca="1" si="245"/>
        <v/>
      </c>
      <c r="Q1955" s="35" t="str">
        <f t="shared" ca="1" si="246"/>
        <v/>
      </c>
      <c r="R1955" s="29" t="e">
        <f ca="1"/>
        <v>#N/A</v>
      </c>
    </row>
    <row r="1956" spans="1:18" ht="15.75" x14ac:dyDescent="0.25">
      <c r="A1956" s="39" t="str">
        <f t="shared" ca="1" si="243"/>
        <v>valeur 1948</v>
      </c>
      <c r="B1956" s="65">
        <f t="shared" ca="1" si="240"/>
        <v>319</v>
      </c>
      <c r="H1956" s="48">
        <f t="shared" ca="1" si="241"/>
        <v>491</v>
      </c>
      <c r="I1956" s="48" t="str">
        <f t="shared" ca="1" si="247"/>
        <v/>
      </c>
      <c r="J1956" s="53" t="e">
        <f t="shared" ca="1" si="242"/>
        <v>#NUM!</v>
      </c>
      <c r="K1956" s="45">
        <f t="shared" ca="1" si="244"/>
        <v>0</v>
      </c>
      <c r="L1956" s="47"/>
      <c r="P1956" s="35" t="str">
        <f t="shared" ca="1" si="245"/>
        <v/>
      </c>
      <c r="Q1956" s="35" t="str">
        <f t="shared" ca="1" si="246"/>
        <v/>
      </c>
      <c r="R1956" s="29" t="e">
        <f ca="1"/>
        <v>#N/A</v>
      </c>
    </row>
    <row r="1957" spans="1:18" ht="15.75" x14ac:dyDescent="0.25">
      <c r="A1957" s="39" t="str">
        <f t="shared" ca="1" si="243"/>
        <v>valeur 1949</v>
      </c>
      <c r="B1957" s="65">
        <f t="shared" ca="1" si="240"/>
        <v>223</v>
      </c>
      <c r="H1957" s="48">
        <f t="shared" ca="1" si="241"/>
        <v>492</v>
      </c>
      <c r="I1957" s="48">
        <f t="shared" ca="1" si="247"/>
        <v>492</v>
      </c>
      <c r="J1957" s="53" t="e">
        <f t="shared" ca="1" si="242"/>
        <v>#NUM!</v>
      </c>
      <c r="K1957" s="45">
        <f t="shared" ca="1" si="244"/>
        <v>0</v>
      </c>
      <c r="L1957" s="47"/>
      <c r="P1957" s="35" t="str">
        <f t="shared" ca="1" si="245"/>
        <v/>
      </c>
      <c r="Q1957" s="35" t="str">
        <f t="shared" ca="1" si="246"/>
        <v/>
      </c>
      <c r="R1957" s="29" t="e">
        <f ca="1"/>
        <v>#N/A</v>
      </c>
    </row>
    <row r="1958" spans="1:18" ht="15.75" x14ac:dyDescent="0.25">
      <c r="A1958" s="39" t="str">
        <f t="shared" ca="1" si="243"/>
        <v>valeur 1950</v>
      </c>
      <c r="B1958" s="65">
        <f t="shared" ca="1" si="240"/>
        <v>295</v>
      </c>
      <c r="H1958" s="48">
        <f t="shared" ca="1" si="241"/>
        <v>492</v>
      </c>
      <c r="I1958" s="48" t="str">
        <f t="shared" ca="1" si="247"/>
        <v/>
      </c>
      <c r="J1958" s="53" t="e">
        <f t="shared" ca="1" si="242"/>
        <v>#NUM!</v>
      </c>
      <c r="K1958" s="45">
        <f t="shared" ca="1" si="244"/>
        <v>0</v>
      </c>
      <c r="L1958" s="47"/>
      <c r="P1958" s="35" t="str">
        <f t="shared" ca="1" si="245"/>
        <v/>
      </c>
      <c r="Q1958" s="35" t="str">
        <f t="shared" ca="1" si="246"/>
        <v/>
      </c>
      <c r="R1958" s="29" t="e">
        <f ca="1"/>
        <v>#N/A</v>
      </c>
    </row>
    <row r="1959" spans="1:18" ht="15.75" x14ac:dyDescent="0.25">
      <c r="A1959" s="39" t="str">
        <f t="shared" ca="1" si="243"/>
        <v>valeur 1951</v>
      </c>
      <c r="B1959" s="65">
        <f t="shared" ca="1" si="240"/>
        <v>201</v>
      </c>
      <c r="H1959" s="48">
        <f t="shared" ca="1" si="241"/>
        <v>492</v>
      </c>
      <c r="I1959" s="48" t="str">
        <f t="shared" ca="1" si="247"/>
        <v/>
      </c>
      <c r="J1959" s="53" t="e">
        <f t="shared" ca="1" si="242"/>
        <v>#NUM!</v>
      </c>
      <c r="K1959" s="45">
        <f t="shared" ca="1" si="244"/>
        <v>0</v>
      </c>
      <c r="L1959" s="47"/>
      <c r="P1959" s="35" t="str">
        <f t="shared" ca="1" si="245"/>
        <v/>
      </c>
      <c r="Q1959" s="35" t="str">
        <f t="shared" ca="1" si="246"/>
        <v/>
      </c>
      <c r="R1959" s="29" t="e">
        <f ca="1"/>
        <v>#N/A</v>
      </c>
    </row>
    <row r="1960" spans="1:18" ht="15.75" x14ac:dyDescent="0.25">
      <c r="A1960" s="39" t="str">
        <f t="shared" ca="1" si="243"/>
        <v>valeur 1952</v>
      </c>
      <c r="B1960" s="65">
        <f t="shared" ca="1" si="240"/>
        <v>450</v>
      </c>
      <c r="H1960" s="48">
        <f t="shared" ca="1" si="241"/>
        <v>492</v>
      </c>
      <c r="I1960" s="48" t="str">
        <f t="shared" ca="1" si="247"/>
        <v/>
      </c>
      <c r="J1960" s="53" t="e">
        <f t="shared" ca="1" si="242"/>
        <v>#NUM!</v>
      </c>
      <c r="K1960" s="45">
        <f t="shared" ca="1" si="244"/>
        <v>0</v>
      </c>
      <c r="L1960" s="47"/>
      <c r="P1960" s="35" t="str">
        <f t="shared" ca="1" si="245"/>
        <v/>
      </c>
      <c r="Q1960" s="35" t="str">
        <f t="shared" ca="1" si="246"/>
        <v/>
      </c>
      <c r="R1960" s="29" t="e">
        <f ca="1"/>
        <v>#N/A</v>
      </c>
    </row>
    <row r="1961" spans="1:18" ht="15.75" x14ac:dyDescent="0.25">
      <c r="A1961" s="39" t="str">
        <f t="shared" ca="1" si="243"/>
        <v>valeur 1953</v>
      </c>
      <c r="B1961" s="65">
        <f t="shared" ca="1" si="240"/>
        <v>213</v>
      </c>
      <c r="H1961" s="48">
        <f t="shared" ca="1" si="241"/>
        <v>493</v>
      </c>
      <c r="I1961" s="48">
        <f t="shared" ca="1" si="247"/>
        <v>493</v>
      </c>
      <c r="J1961" s="53" t="e">
        <f t="shared" ca="1" si="242"/>
        <v>#NUM!</v>
      </c>
      <c r="K1961" s="45">
        <f t="shared" ca="1" si="244"/>
        <v>0</v>
      </c>
      <c r="L1961" s="47"/>
      <c r="P1961" s="35" t="str">
        <f t="shared" ca="1" si="245"/>
        <v/>
      </c>
      <c r="Q1961" s="35" t="str">
        <f t="shared" ca="1" si="246"/>
        <v/>
      </c>
      <c r="R1961" s="29" t="e">
        <f ca="1"/>
        <v>#N/A</v>
      </c>
    </row>
    <row r="1962" spans="1:18" ht="15.75" x14ac:dyDescent="0.25">
      <c r="A1962" s="39" t="str">
        <f t="shared" ca="1" si="243"/>
        <v>valeur 1954</v>
      </c>
      <c r="B1962" s="65">
        <f t="shared" ca="1" si="240"/>
        <v>454</v>
      </c>
      <c r="H1962" s="48">
        <f t="shared" ca="1" si="241"/>
        <v>493</v>
      </c>
      <c r="I1962" s="48" t="str">
        <f t="shared" ca="1" si="247"/>
        <v/>
      </c>
      <c r="J1962" s="53" t="e">
        <f t="shared" ca="1" si="242"/>
        <v>#NUM!</v>
      </c>
      <c r="K1962" s="45">
        <f t="shared" ca="1" si="244"/>
        <v>0</v>
      </c>
      <c r="L1962" s="47"/>
      <c r="P1962" s="35" t="str">
        <f t="shared" ca="1" si="245"/>
        <v/>
      </c>
      <c r="Q1962" s="35" t="str">
        <f t="shared" ca="1" si="246"/>
        <v/>
      </c>
      <c r="R1962" s="29" t="e">
        <f ca="1"/>
        <v>#N/A</v>
      </c>
    </row>
    <row r="1963" spans="1:18" ht="15.75" x14ac:dyDescent="0.25">
      <c r="A1963" s="39" t="str">
        <f t="shared" ca="1" si="243"/>
        <v>valeur 1955</v>
      </c>
      <c r="B1963" s="65">
        <f t="shared" ca="1" si="240"/>
        <v>287</v>
      </c>
      <c r="H1963" s="48">
        <f t="shared" ca="1" si="241"/>
        <v>493</v>
      </c>
      <c r="I1963" s="48" t="str">
        <f t="shared" ca="1" si="247"/>
        <v/>
      </c>
      <c r="J1963" s="53" t="e">
        <f t="shared" ca="1" si="242"/>
        <v>#NUM!</v>
      </c>
      <c r="K1963" s="45">
        <f t="shared" ca="1" si="244"/>
        <v>0</v>
      </c>
      <c r="L1963" s="47"/>
      <c r="P1963" s="35" t="str">
        <f t="shared" ca="1" si="245"/>
        <v/>
      </c>
      <c r="Q1963" s="35" t="str">
        <f t="shared" ca="1" si="246"/>
        <v/>
      </c>
      <c r="R1963" s="29" t="e">
        <f ca="1"/>
        <v>#N/A</v>
      </c>
    </row>
    <row r="1964" spans="1:18" ht="15.75" x14ac:dyDescent="0.25">
      <c r="A1964" s="39" t="str">
        <f t="shared" ca="1" si="243"/>
        <v>valeur 1956</v>
      </c>
      <c r="B1964" s="65">
        <f t="shared" ca="1" si="240"/>
        <v>339</v>
      </c>
      <c r="H1964" s="48">
        <f t="shared" ca="1" si="241"/>
        <v>493</v>
      </c>
      <c r="I1964" s="48" t="str">
        <f t="shared" ca="1" si="247"/>
        <v/>
      </c>
      <c r="J1964" s="53" t="e">
        <f t="shared" ca="1" si="242"/>
        <v>#NUM!</v>
      </c>
      <c r="K1964" s="45">
        <f t="shared" ca="1" si="244"/>
        <v>0</v>
      </c>
      <c r="L1964" s="47"/>
      <c r="P1964" s="35" t="str">
        <f t="shared" ca="1" si="245"/>
        <v/>
      </c>
      <c r="Q1964" s="35" t="str">
        <f t="shared" ca="1" si="246"/>
        <v/>
      </c>
      <c r="R1964" s="29" t="e">
        <f ca="1"/>
        <v>#N/A</v>
      </c>
    </row>
    <row r="1965" spans="1:18" ht="15.75" x14ac:dyDescent="0.25">
      <c r="A1965" s="39" t="str">
        <f t="shared" ca="1" si="243"/>
        <v>valeur 1957</v>
      </c>
      <c r="B1965" s="65">
        <f t="shared" ca="1" si="240"/>
        <v>285</v>
      </c>
      <c r="H1965" s="48">
        <f t="shared" ca="1" si="241"/>
        <v>494</v>
      </c>
      <c r="I1965" s="48">
        <f t="shared" ca="1" si="247"/>
        <v>494</v>
      </c>
      <c r="J1965" s="53" t="e">
        <f t="shared" ca="1" si="242"/>
        <v>#NUM!</v>
      </c>
      <c r="K1965" s="45">
        <f t="shared" ca="1" si="244"/>
        <v>0</v>
      </c>
      <c r="L1965" s="47"/>
      <c r="P1965" s="35" t="str">
        <f t="shared" ca="1" si="245"/>
        <v/>
      </c>
      <c r="Q1965" s="35" t="str">
        <f t="shared" ca="1" si="246"/>
        <v/>
      </c>
      <c r="R1965" s="29" t="e">
        <f ca="1"/>
        <v>#N/A</v>
      </c>
    </row>
    <row r="1966" spans="1:18" ht="15.75" x14ac:dyDescent="0.25">
      <c r="A1966" s="39" t="str">
        <f t="shared" ca="1" si="243"/>
        <v>valeur 1958</v>
      </c>
      <c r="B1966" s="65">
        <f t="shared" ca="1" si="240"/>
        <v>404</v>
      </c>
      <c r="H1966" s="48">
        <f t="shared" ca="1" si="241"/>
        <v>494</v>
      </c>
      <c r="I1966" s="48" t="str">
        <f t="shared" ca="1" si="247"/>
        <v/>
      </c>
      <c r="J1966" s="53" t="e">
        <f t="shared" ca="1" si="242"/>
        <v>#NUM!</v>
      </c>
      <c r="K1966" s="45">
        <f t="shared" ca="1" si="244"/>
        <v>0</v>
      </c>
      <c r="L1966" s="47"/>
      <c r="P1966" s="35" t="str">
        <f t="shared" ca="1" si="245"/>
        <v/>
      </c>
      <c r="Q1966" s="35" t="str">
        <f t="shared" ca="1" si="246"/>
        <v/>
      </c>
      <c r="R1966" s="29" t="e">
        <f ca="1"/>
        <v>#N/A</v>
      </c>
    </row>
    <row r="1967" spans="1:18" ht="15.75" x14ac:dyDescent="0.25">
      <c r="A1967" s="39" t="str">
        <f t="shared" ca="1" si="243"/>
        <v>valeur 1959</v>
      </c>
      <c r="B1967" s="65">
        <f t="shared" ca="1" si="240"/>
        <v>212</v>
      </c>
      <c r="H1967" s="48">
        <f t="shared" ca="1" si="241"/>
        <v>494</v>
      </c>
      <c r="I1967" s="48" t="str">
        <f t="shared" ca="1" si="247"/>
        <v/>
      </c>
      <c r="J1967" s="53" t="e">
        <f t="shared" ca="1" si="242"/>
        <v>#NUM!</v>
      </c>
      <c r="K1967" s="45">
        <f t="shared" ca="1" si="244"/>
        <v>0</v>
      </c>
      <c r="L1967" s="47"/>
      <c r="P1967" s="35" t="str">
        <f t="shared" ca="1" si="245"/>
        <v/>
      </c>
      <c r="Q1967" s="35" t="str">
        <f t="shared" ca="1" si="246"/>
        <v/>
      </c>
      <c r="R1967" s="29" t="e">
        <f ca="1"/>
        <v>#N/A</v>
      </c>
    </row>
    <row r="1968" spans="1:18" ht="15.75" x14ac:dyDescent="0.25">
      <c r="A1968" s="39" t="str">
        <f t="shared" ca="1" si="243"/>
        <v>valeur 1960</v>
      </c>
      <c r="B1968" s="65">
        <f t="shared" ca="1" si="240"/>
        <v>255</v>
      </c>
      <c r="H1968" s="48">
        <f t="shared" ca="1" si="241"/>
        <v>495</v>
      </c>
      <c r="I1968" s="48">
        <f t="shared" ca="1" si="247"/>
        <v>495</v>
      </c>
      <c r="J1968" s="53" t="e">
        <f t="shared" ca="1" si="242"/>
        <v>#NUM!</v>
      </c>
      <c r="K1968" s="45">
        <f t="shared" ca="1" si="244"/>
        <v>0</v>
      </c>
      <c r="L1968" s="47"/>
      <c r="P1968" s="35" t="str">
        <f t="shared" ca="1" si="245"/>
        <v/>
      </c>
      <c r="Q1968" s="35" t="str">
        <f t="shared" ca="1" si="246"/>
        <v/>
      </c>
      <c r="R1968" s="29" t="e">
        <f ca="1"/>
        <v>#N/A</v>
      </c>
    </row>
    <row r="1969" spans="1:18" ht="15.75" x14ac:dyDescent="0.25">
      <c r="A1969" s="39" t="str">
        <f t="shared" ca="1" si="243"/>
        <v>valeur 1961</v>
      </c>
      <c r="B1969" s="65">
        <f t="shared" ca="1" si="240"/>
        <v>490</v>
      </c>
      <c r="H1969" s="48">
        <f t="shared" ca="1" si="241"/>
        <v>495</v>
      </c>
      <c r="I1969" s="48" t="str">
        <f t="shared" ca="1" si="247"/>
        <v/>
      </c>
      <c r="J1969" s="53" t="e">
        <f t="shared" ca="1" si="242"/>
        <v>#NUM!</v>
      </c>
      <c r="K1969" s="45">
        <f t="shared" ca="1" si="244"/>
        <v>0</v>
      </c>
      <c r="L1969" s="47"/>
      <c r="P1969" s="35" t="str">
        <f t="shared" ca="1" si="245"/>
        <v/>
      </c>
      <c r="Q1969" s="35" t="str">
        <f t="shared" ca="1" si="246"/>
        <v/>
      </c>
      <c r="R1969" s="29" t="e">
        <f ca="1"/>
        <v>#N/A</v>
      </c>
    </row>
    <row r="1970" spans="1:18" ht="15.75" x14ac:dyDescent="0.25">
      <c r="A1970" s="39" t="str">
        <f t="shared" ca="1" si="243"/>
        <v>valeur 1962</v>
      </c>
      <c r="B1970" s="65">
        <f t="shared" ca="1" si="240"/>
        <v>310</v>
      </c>
      <c r="H1970" s="48">
        <f t="shared" ca="1" si="241"/>
        <v>495</v>
      </c>
      <c r="I1970" s="48" t="str">
        <f t="shared" ca="1" si="247"/>
        <v/>
      </c>
      <c r="J1970" s="53" t="e">
        <f t="shared" ca="1" si="242"/>
        <v>#NUM!</v>
      </c>
      <c r="K1970" s="45">
        <f t="shared" ca="1" si="244"/>
        <v>0</v>
      </c>
      <c r="L1970" s="47"/>
      <c r="P1970" s="35" t="str">
        <f t="shared" ca="1" si="245"/>
        <v/>
      </c>
      <c r="Q1970" s="35" t="str">
        <f t="shared" ca="1" si="246"/>
        <v/>
      </c>
      <c r="R1970" s="29" t="e">
        <f ca="1"/>
        <v>#N/A</v>
      </c>
    </row>
    <row r="1971" spans="1:18" ht="15.75" x14ac:dyDescent="0.25">
      <c r="A1971" s="39" t="str">
        <f t="shared" ca="1" si="243"/>
        <v>valeur 1963</v>
      </c>
      <c r="B1971" s="65">
        <f t="shared" ca="1" si="240"/>
        <v>426</v>
      </c>
      <c r="H1971" s="48">
        <f t="shared" ca="1" si="241"/>
        <v>495</v>
      </c>
      <c r="I1971" s="48" t="str">
        <f t="shared" ca="1" si="247"/>
        <v/>
      </c>
      <c r="J1971" s="53" t="e">
        <f t="shared" ca="1" si="242"/>
        <v>#NUM!</v>
      </c>
      <c r="K1971" s="45">
        <f t="shared" ca="1" si="244"/>
        <v>0</v>
      </c>
      <c r="L1971" s="47"/>
      <c r="P1971" s="35" t="str">
        <f t="shared" ca="1" si="245"/>
        <v/>
      </c>
      <c r="Q1971" s="35" t="str">
        <f t="shared" ca="1" si="246"/>
        <v/>
      </c>
      <c r="R1971" s="29" t="e">
        <f ca="1"/>
        <v>#N/A</v>
      </c>
    </row>
    <row r="1972" spans="1:18" ht="15.75" x14ac:dyDescent="0.25">
      <c r="A1972" s="39" t="str">
        <f t="shared" ca="1" si="243"/>
        <v>valeur 1964</v>
      </c>
      <c r="B1972" s="65">
        <f t="shared" ca="1" si="240"/>
        <v>369</v>
      </c>
      <c r="H1972" s="48">
        <f t="shared" ca="1" si="241"/>
        <v>495</v>
      </c>
      <c r="I1972" s="48" t="str">
        <f t="shared" ca="1" si="247"/>
        <v/>
      </c>
      <c r="J1972" s="53" t="e">
        <f t="shared" ca="1" si="242"/>
        <v>#NUM!</v>
      </c>
      <c r="K1972" s="45">
        <f t="shared" ca="1" si="244"/>
        <v>0</v>
      </c>
      <c r="L1972" s="47"/>
      <c r="P1972" s="35" t="str">
        <f t="shared" ca="1" si="245"/>
        <v/>
      </c>
      <c r="Q1972" s="35" t="str">
        <f t="shared" ca="1" si="246"/>
        <v/>
      </c>
      <c r="R1972" s="29" t="e">
        <f ca="1"/>
        <v>#N/A</v>
      </c>
    </row>
    <row r="1973" spans="1:18" ht="15.75" x14ac:dyDescent="0.25">
      <c r="A1973" s="39" t="str">
        <f t="shared" ca="1" si="243"/>
        <v>valeur 1965</v>
      </c>
      <c r="B1973" s="65">
        <f t="shared" ca="1" si="240"/>
        <v>249</v>
      </c>
      <c r="H1973" s="48">
        <f t="shared" ca="1" si="241"/>
        <v>495</v>
      </c>
      <c r="I1973" s="48" t="str">
        <f t="shared" ca="1" si="247"/>
        <v/>
      </c>
      <c r="J1973" s="53" t="e">
        <f t="shared" ca="1" si="242"/>
        <v>#NUM!</v>
      </c>
      <c r="K1973" s="45">
        <f t="shared" ca="1" si="244"/>
        <v>0</v>
      </c>
      <c r="L1973" s="47"/>
      <c r="P1973" s="35" t="str">
        <f t="shared" ca="1" si="245"/>
        <v/>
      </c>
      <c r="Q1973" s="35" t="str">
        <f t="shared" ca="1" si="246"/>
        <v/>
      </c>
      <c r="R1973" s="29" t="e">
        <f ca="1"/>
        <v>#N/A</v>
      </c>
    </row>
    <row r="1974" spans="1:18" ht="15.75" x14ac:dyDescent="0.25">
      <c r="A1974" s="39" t="str">
        <f t="shared" ca="1" si="243"/>
        <v>valeur 1966</v>
      </c>
      <c r="B1974" s="65">
        <f t="shared" ca="1" si="240"/>
        <v>283</v>
      </c>
      <c r="H1974" s="48">
        <f t="shared" ca="1" si="241"/>
        <v>495</v>
      </c>
      <c r="I1974" s="48" t="str">
        <f t="shared" ca="1" si="247"/>
        <v/>
      </c>
      <c r="J1974" s="53" t="e">
        <f t="shared" ca="1" si="242"/>
        <v>#NUM!</v>
      </c>
      <c r="K1974" s="45">
        <f t="shared" ca="1" si="244"/>
        <v>0</v>
      </c>
      <c r="L1974" s="47"/>
      <c r="P1974" s="35" t="str">
        <f t="shared" ca="1" si="245"/>
        <v/>
      </c>
      <c r="Q1974" s="35" t="str">
        <f t="shared" ca="1" si="246"/>
        <v/>
      </c>
      <c r="R1974" s="29" t="e">
        <f ca="1"/>
        <v>#N/A</v>
      </c>
    </row>
    <row r="1975" spans="1:18" ht="15.75" x14ac:dyDescent="0.25">
      <c r="A1975" s="39" t="str">
        <f t="shared" ca="1" si="243"/>
        <v>valeur 1967</v>
      </c>
      <c r="B1975" s="65">
        <f t="shared" ca="1" si="240"/>
        <v>355</v>
      </c>
      <c r="H1975" s="48">
        <f t="shared" ca="1" si="241"/>
        <v>495</v>
      </c>
      <c r="I1975" s="48" t="str">
        <f t="shared" ca="1" si="247"/>
        <v/>
      </c>
      <c r="J1975" s="53" t="e">
        <f t="shared" ca="1" si="242"/>
        <v>#NUM!</v>
      </c>
      <c r="K1975" s="45">
        <f t="shared" ca="1" si="244"/>
        <v>0</v>
      </c>
      <c r="L1975" s="47"/>
      <c r="P1975" s="35" t="str">
        <f t="shared" ca="1" si="245"/>
        <v/>
      </c>
      <c r="Q1975" s="35" t="str">
        <f t="shared" ca="1" si="246"/>
        <v/>
      </c>
      <c r="R1975" s="29" t="e">
        <f ca="1"/>
        <v>#N/A</v>
      </c>
    </row>
    <row r="1976" spans="1:18" ht="15.75" x14ac:dyDescent="0.25">
      <c r="A1976" s="39" t="str">
        <f t="shared" ca="1" si="243"/>
        <v>valeur 1968</v>
      </c>
      <c r="B1976" s="65">
        <f t="shared" ca="1" si="240"/>
        <v>289</v>
      </c>
      <c r="H1976" s="48">
        <f t="shared" ca="1" si="241"/>
        <v>495</v>
      </c>
      <c r="I1976" s="48" t="str">
        <f t="shared" ca="1" si="247"/>
        <v/>
      </c>
      <c r="J1976" s="53" t="e">
        <f t="shared" ca="1" si="242"/>
        <v>#NUM!</v>
      </c>
      <c r="K1976" s="45">
        <f t="shared" ca="1" si="244"/>
        <v>0</v>
      </c>
      <c r="L1976" s="47"/>
      <c r="P1976" s="35" t="str">
        <f t="shared" ca="1" si="245"/>
        <v/>
      </c>
      <c r="Q1976" s="35" t="str">
        <f t="shared" ca="1" si="246"/>
        <v/>
      </c>
      <c r="R1976" s="29" t="e">
        <f ca="1"/>
        <v>#N/A</v>
      </c>
    </row>
    <row r="1977" spans="1:18" ht="15.75" x14ac:dyDescent="0.25">
      <c r="A1977" s="39" t="str">
        <f t="shared" ca="1" si="243"/>
        <v>valeur 1969</v>
      </c>
      <c r="B1977" s="65">
        <f t="shared" ca="1" si="240"/>
        <v>340</v>
      </c>
      <c r="H1977" s="48">
        <f t="shared" ca="1" si="241"/>
        <v>495</v>
      </c>
      <c r="I1977" s="48" t="str">
        <f t="shared" ca="1" si="247"/>
        <v/>
      </c>
      <c r="J1977" s="53" t="e">
        <f t="shared" ca="1" si="242"/>
        <v>#NUM!</v>
      </c>
      <c r="K1977" s="45">
        <f t="shared" ca="1" si="244"/>
        <v>0</v>
      </c>
      <c r="L1977" s="47"/>
      <c r="P1977" s="35" t="str">
        <f t="shared" ca="1" si="245"/>
        <v/>
      </c>
      <c r="Q1977" s="35" t="str">
        <f t="shared" ca="1" si="246"/>
        <v/>
      </c>
      <c r="R1977" s="29" t="e">
        <f ca="1"/>
        <v>#N/A</v>
      </c>
    </row>
    <row r="1978" spans="1:18" ht="15.75" x14ac:dyDescent="0.25">
      <c r="A1978" s="39" t="str">
        <f t="shared" ca="1" si="243"/>
        <v>valeur 1970</v>
      </c>
      <c r="B1978" s="65">
        <f t="shared" ca="1" si="240"/>
        <v>429</v>
      </c>
      <c r="H1978" s="48">
        <f t="shared" ca="1" si="241"/>
        <v>495</v>
      </c>
      <c r="I1978" s="48" t="str">
        <f t="shared" ca="1" si="247"/>
        <v/>
      </c>
      <c r="J1978" s="53" t="e">
        <f t="shared" ca="1" si="242"/>
        <v>#NUM!</v>
      </c>
      <c r="K1978" s="45">
        <f t="shared" ca="1" si="244"/>
        <v>0</v>
      </c>
      <c r="L1978" s="47"/>
      <c r="P1978" s="35" t="str">
        <f t="shared" ca="1" si="245"/>
        <v/>
      </c>
      <c r="Q1978" s="35" t="str">
        <f t="shared" ca="1" si="246"/>
        <v/>
      </c>
      <c r="R1978" s="29" t="e">
        <f ca="1"/>
        <v>#N/A</v>
      </c>
    </row>
    <row r="1979" spans="1:18" ht="15.75" x14ac:dyDescent="0.25">
      <c r="A1979" s="39" t="str">
        <f t="shared" ca="1" si="243"/>
        <v>valeur 1971</v>
      </c>
      <c r="B1979" s="65">
        <f t="shared" ca="1" si="240"/>
        <v>470</v>
      </c>
      <c r="H1979" s="48">
        <f t="shared" ca="1" si="241"/>
        <v>495</v>
      </c>
      <c r="I1979" s="48" t="str">
        <f t="shared" ca="1" si="247"/>
        <v/>
      </c>
      <c r="J1979" s="53" t="e">
        <f t="shared" ca="1" si="242"/>
        <v>#NUM!</v>
      </c>
      <c r="K1979" s="45">
        <f t="shared" ca="1" si="244"/>
        <v>0</v>
      </c>
      <c r="L1979" s="47"/>
      <c r="P1979" s="35" t="str">
        <f t="shared" ca="1" si="245"/>
        <v/>
      </c>
      <c r="Q1979" s="35" t="str">
        <f t="shared" ca="1" si="246"/>
        <v/>
      </c>
      <c r="R1979" s="29" t="e">
        <f ca="1"/>
        <v>#N/A</v>
      </c>
    </row>
    <row r="1980" spans="1:18" ht="15.75" x14ac:dyDescent="0.25">
      <c r="A1980" s="39" t="str">
        <f t="shared" ca="1" si="243"/>
        <v>valeur 1972</v>
      </c>
      <c r="B1980" s="65">
        <f t="shared" ca="1" si="240"/>
        <v>433</v>
      </c>
      <c r="H1980" s="48">
        <f t="shared" ca="1" si="241"/>
        <v>495</v>
      </c>
      <c r="I1980" s="48" t="str">
        <f t="shared" ca="1" si="247"/>
        <v/>
      </c>
      <c r="J1980" s="53" t="e">
        <f t="shared" ca="1" si="242"/>
        <v>#NUM!</v>
      </c>
      <c r="K1980" s="45">
        <f t="shared" ca="1" si="244"/>
        <v>0</v>
      </c>
      <c r="L1980" s="47"/>
      <c r="P1980" s="35" t="str">
        <f t="shared" ca="1" si="245"/>
        <v/>
      </c>
      <c r="Q1980" s="35" t="str">
        <f t="shared" ca="1" si="246"/>
        <v/>
      </c>
      <c r="R1980" s="29" t="e">
        <f ca="1"/>
        <v>#N/A</v>
      </c>
    </row>
    <row r="1981" spans="1:18" ht="15.75" x14ac:dyDescent="0.25">
      <c r="A1981" s="39" t="str">
        <f t="shared" ca="1" si="243"/>
        <v>valeur 1973</v>
      </c>
      <c r="B1981" s="65">
        <f t="shared" ca="1" si="240"/>
        <v>493</v>
      </c>
      <c r="H1981" s="48">
        <f t="shared" ca="1" si="241"/>
        <v>496</v>
      </c>
      <c r="I1981" s="48">
        <f t="shared" ca="1" si="247"/>
        <v>496</v>
      </c>
      <c r="J1981" s="53" t="e">
        <f t="shared" ca="1" si="242"/>
        <v>#NUM!</v>
      </c>
      <c r="K1981" s="45">
        <f t="shared" ca="1" si="244"/>
        <v>0</v>
      </c>
      <c r="L1981" s="47"/>
      <c r="P1981" s="35" t="str">
        <f t="shared" ca="1" si="245"/>
        <v/>
      </c>
      <c r="Q1981" s="35" t="str">
        <f t="shared" ca="1" si="246"/>
        <v/>
      </c>
      <c r="R1981" s="29" t="e">
        <f ca="1"/>
        <v>#N/A</v>
      </c>
    </row>
    <row r="1982" spans="1:18" ht="15.75" x14ac:dyDescent="0.25">
      <c r="A1982" s="39" t="str">
        <f t="shared" ca="1" si="243"/>
        <v>valeur 1974</v>
      </c>
      <c r="B1982" s="65">
        <f t="shared" ca="1" si="240"/>
        <v>240</v>
      </c>
      <c r="H1982" s="48">
        <f t="shared" ca="1" si="241"/>
        <v>496</v>
      </c>
      <c r="I1982" s="48" t="str">
        <f t="shared" ca="1" si="247"/>
        <v/>
      </c>
      <c r="J1982" s="53" t="e">
        <f t="shared" ca="1" si="242"/>
        <v>#NUM!</v>
      </c>
      <c r="K1982" s="45">
        <f t="shared" ca="1" si="244"/>
        <v>0</v>
      </c>
      <c r="L1982" s="47"/>
      <c r="P1982" s="35" t="str">
        <f t="shared" ca="1" si="245"/>
        <v/>
      </c>
      <c r="Q1982" s="35" t="str">
        <f t="shared" ca="1" si="246"/>
        <v/>
      </c>
      <c r="R1982" s="29" t="e">
        <f ca="1"/>
        <v>#N/A</v>
      </c>
    </row>
    <row r="1983" spans="1:18" ht="15.75" x14ac:dyDescent="0.25">
      <c r="A1983" s="39" t="str">
        <f t="shared" ca="1" si="243"/>
        <v>valeur 1975</v>
      </c>
      <c r="B1983" s="65">
        <f t="shared" ca="1" si="240"/>
        <v>360</v>
      </c>
      <c r="H1983" s="48">
        <f t="shared" ca="1" si="241"/>
        <v>496</v>
      </c>
      <c r="I1983" s="48" t="str">
        <f t="shared" ca="1" si="247"/>
        <v/>
      </c>
      <c r="J1983" s="53" t="e">
        <f t="shared" ca="1" si="242"/>
        <v>#NUM!</v>
      </c>
      <c r="K1983" s="45">
        <f t="shared" ca="1" si="244"/>
        <v>0</v>
      </c>
      <c r="L1983" s="47"/>
      <c r="P1983" s="35" t="str">
        <f t="shared" ca="1" si="245"/>
        <v/>
      </c>
      <c r="Q1983" s="35" t="str">
        <f t="shared" ca="1" si="246"/>
        <v/>
      </c>
      <c r="R1983" s="29" t="e">
        <f ca="1"/>
        <v>#N/A</v>
      </c>
    </row>
    <row r="1984" spans="1:18" ht="15.75" x14ac:dyDescent="0.25">
      <c r="A1984" s="39" t="str">
        <f t="shared" ca="1" si="243"/>
        <v>valeur 1976</v>
      </c>
      <c r="B1984" s="65">
        <f t="shared" ca="1" si="240"/>
        <v>385</v>
      </c>
      <c r="H1984" s="48">
        <f t="shared" ca="1" si="241"/>
        <v>496</v>
      </c>
      <c r="I1984" s="48" t="str">
        <f t="shared" ca="1" si="247"/>
        <v/>
      </c>
      <c r="J1984" s="53" t="e">
        <f t="shared" ca="1" si="242"/>
        <v>#NUM!</v>
      </c>
      <c r="K1984" s="45">
        <f t="shared" ca="1" si="244"/>
        <v>0</v>
      </c>
      <c r="L1984" s="47"/>
      <c r="P1984" s="35" t="str">
        <f t="shared" ca="1" si="245"/>
        <v/>
      </c>
      <c r="Q1984" s="35" t="str">
        <f t="shared" ca="1" si="246"/>
        <v/>
      </c>
      <c r="R1984" s="29" t="e">
        <f ca="1"/>
        <v>#N/A</v>
      </c>
    </row>
    <row r="1985" spans="1:18" ht="15.75" x14ac:dyDescent="0.25">
      <c r="A1985" s="39" t="str">
        <f t="shared" ca="1" si="243"/>
        <v>valeur 1977</v>
      </c>
      <c r="B1985" s="65">
        <f t="shared" ca="1" si="240"/>
        <v>233</v>
      </c>
      <c r="H1985" s="48">
        <f t="shared" ca="1" si="241"/>
        <v>496</v>
      </c>
      <c r="I1985" s="48" t="str">
        <f t="shared" ca="1" si="247"/>
        <v/>
      </c>
      <c r="J1985" s="53" t="e">
        <f t="shared" ca="1" si="242"/>
        <v>#NUM!</v>
      </c>
      <c r="K1985" s="45">
        <f t="shared" ca="1" si="244"/>
        <v>0</v>
      </c>
      <c r="L1985" s="47"/>
      <c r="P1985" s="35" t="str">
        <f t="shared" ca="1" si="245"/>
        <v/>
      </c>
      <c r="Q1985" s="35" t="str">
        <f t="shared" ca="1" si="246"/>
        <v/>
      </c>
      <c r="R1985" s="29" t="e">
        <f ca="1"/>
        <v>#N/A</v>
      </c>
    </row>
    <row r="1986" spans="1:18" ht="15.75" x14ac:dyDescent="0.25">
      <c r="A1986" s="39" t="str">
        <f t="shared" ca="1" si="243"/>
        <v>valeur 1978</v>
      </c>
      <c r="B1986" s="65">
        <f t="shared" ca="1" si="240"/>
        <v>439</v>
      </c>
      <c r="H1986" s="48">
        <f t="shared" ca="1" si="241"/>
        <v>496</v>
      </c>
      <c r="I1986" s="48" t="str">
        <f t="shared" ca="1" si="247"/>
        <v/>
      </c>
      <c r="J1986" s="53" t="e">
        <f t="shared" ca="1" si="242"/>
        <v>#NUM!</v>
      </c>
      <c r="K1986" s="45">
        <f t="shared" ca="1" si="244"/>
        <v>0</v>
      </c>
      <c r="L1986" s="47"/>
      <c r="P1986" s="35" t="str">
        <f t="shared" ca="1" si="245"/>
        <v/>
      </c>
      <c r="Q1986" s="35" t="str">
        <f t="shared" ca="1" si="246"/>
        <v/>
      </c>
      <c r="R1986" s="29" t="e">
        <f ca="1"/>
        <v>#N/A</v>
      </c>
    </row>
    <row r="1987" spans="1:18" ht="15.75" x14ac:dyDescent="0.25">
      <c r="A1987" s="39" t="str">
        <f t="shared" ca="1" si="243"/>
        <v>valeur 1979</v>
      </c>
      <c r="B1987" s="65">
        <f t="shared" ca="1" si="240"/>
        <v>333</v>
      </c>
      <c r="H1987" s="48">
        <f t="shared" ca="1" si="241"/>
        <v>496</v>
      </c>
      <c r="I1987" s="48" t="str">
        <f t="shared" ca="1" si="247"/>
        <v/>
      </c>
      <c r="J1987" s="53" t="e">
        <f t="shared" ca="1" si="242"/>
        <v>#NUM!</v>
      </c>
      <c r="K1987" s="45">
        <f t="shared" ca="1" si="244"/>
        <v>0</v>
      </c>
      <c r="L1987" s="47"/>
      <c r="P1987" s="35" t="str">
        <f t="shared" ca="1" si="245"/>
        <v/>
      </c>
      <c r="Q1987" s="35" t="str">
        <f t="shared" ca="1" si="246"/>
        <v/>
      </c>
      <c r="R1987" s="29" t="e">
        <f ca="1"/>
        <v>#N/A</v>
      </c>
    </row>
    <row r="1988" spans="1:18" ht="15.75" x14ac:dyDescent="0.25">
      <c r="A1988" s="39" t="str">
        <f t="shared" ca="1" si="243"/>
        <v>valeur 1980</v>
      </c>
      <c r="B1988" s="65">
        <f t="shared" ca="1" si="240"/>
        <v>300</v>
      </c>
      <c r="H1988" s="48">
        <f t="shared" ca="1" si="241"/>
        <v>496</v>
      </c>
      <c r="I1988" s="48" t="str">
        <f t="shared" ca="1" si="247"/>
        <v/>
      </c>
      <c r="J1988" s="53" t="e">
        <f t="shared" ca="1" si="242"/>
        <v>#NUM!</v>
      </c>
      <c r="K1988" s="45">
        <f t="shared" ca="1" si="244"/>
        <v>0</v>
      </c>
      <c r="L1988" s="47"/>
      <c r="P1988" s="35" t="str">
        <f t="shared" ca="1" si="245"/>
        <v/>
      </c>
      <c r="Q1988" s="35" t="str">
        <f t="shared" ca="1" si="246"/>
        <v/>
      </c>
      <c r="R1988" s="29" t="e">
        <f ca="1"/>
        <v>#N/A</v>
      </c>
    </row>
    <row r="1989" spans="1:18" ht="15.75" x14ac:dyDescent="0.25">
      <c r="A1989" s="39" t="str">
        <f t="shared" ca="1" si="243"/>
        <v>valeur 1981</v>
      </c>
      <c r="B1989" s="65">
        <f t="shared" ca="1" si="240"/>
        <v>407</v>
      </c>
      <c r="H1989" s="48">
        <f t="shared" ca="1" si="241"/>
        <v>496</v>
      </c>
      <c r="I1989" s="48" t="str">
        <f t="shared" ca="1" si="247"/>
        <v/>
      </c>
      <c r="J1989" s="53" t="e">
        <f t="shared" ca="1" si="242"/>
        <v>#NUM!</v>
      </c>
      <c r="K1989" s="45">
        <f t="shared" ca="1" si="244"/>
        <v>0</v>
      </c>
      <c r="L1989" s="47"/>
      <c r="P1989" s="35" t="str">
        <f t="shared" ca="1" si="245"/>
        <v/>
      </c>
      <c r="Q1989" s="35" t="str">
        <f t="shared" ca="1" si="246"/>
        <v/>
      </c>
      <c r="R1989" s="29" t="e">
        <f ca="1"/>
        <v>#N/A</v>
      </c>
    </row>
    <row r="1990" spans="1:18" ht="15.75" x14ac:dyDescent="0.25">
      <c r="A1990" s="39" t="str">
        <f t="shared" ca="1" si="243"/>
        <v>valeur 1982</v>
      </c>
      <c r="B1990" s="65">
        <f t="shared" ca="1" si="240"/>
        <v>284</v>
      </c>
      <c r="H1990" s="48">
        <f t="shared" ca="1" si="241"/>
        <v>496</v>
      </c>
      <c r="I1990" s="48" t="str">
        <f t="shared" ca="1" si="247"/>
        <v/>
      </c>
      <c r="J1990" s="53" t="e">
        <f t="shared" ca="1" si="242"/>
        <v>#NUM!</v>
      </c>
      <c r="K1990" s="45">
        <f t="shared" ca="1" si="244"/>
        <v>0</v>
      </c>
      <c r="L1990" s="47"/>
      <c r="P1990" s="35" t="str">
        <f t="shared" ca="1" si="245"/>
        <v/>
      </c>
      <c r="Q1990" s="35" t="str">
        <f t="shared" ca="1" si="246"/>
        <v/>
      </c>
      <c r="R1990" s="29" t="e">
        <f ca="1"/>
        <v>#N/A</v>
      </c>
    </row>
    <row r="1991" spans="1:18" ht="15.75" x14ac:dyDescent="0.25">
      <c r="A1991" s="39" t="str">
        <f t="shared" ca="1" si="243"/>
        <v>valeur 1983</v>
      </c>
      <c r="B1991" s="65">
        <f t="shared" ca="1" si="240"/>
        <v>435</v>
      </c>
      <c r="H1991" s="48">
        <f t="shared" ca="1" si="241"/>
        <v>496</v>
      </c>
      <c r="I1991" s="48" t="str">
        <f t="shared" ca="1" si="247"/>
        <v/>
      </c>
      <c r="J1991" s="53" t="e">
        <f t="shared" ca="1" si="242"/>
        <v>#NUM!</v>
      </c>
      <c r="K1991" s="45">
        <f t="shared" ca="1" si="244"/>
        <v>0</v>
      </c>
      <c r="L1991" s="47"/>
      <c r="P1991" s="35" t="str">
        <f t="shared" ca="1" si="245"/>
        <v/>
      </c>
      <c r="Q1991" s="35" t="str">
        <f t="shared" ca="1" si="246"/>
        <v/>
      </c>
      <c r="R1991" s="29" t="e">
        <f ca="1"/>
        <v>#N/A</v>
      </c>
    </row>
    <row r="1992" spans="1:18" ht="15.75" x14ac:dyDescent="0.25">
      <c r="A1992" s="39" t="str">
        <f t="shared" ca="1" si="243"/>
        <v>valeur 1984</v>
      </c>
      <c r="B1992" s="65">
        <f t="shared" ca="1" si="240"/>
        <v>485</v>
      </c>
      <c r="H1992" s="48">
        <f t="shared" ca="1" si="241"/>
        <v>497</v>
      </c>
      <c r="I1992" s="48">
        <f t="shared" ca="1" si="247"/>
        <v>497</v>
      </c>
      <c r="J1992" s="53" t="e">
        <f t="shared" ca="1" si="242"/>
        <v>#NUM!</v>
      </c>
      <c r="K1992" s="45">
        <f t="shared" ca="1" si="244"/>
        <v>0</v>
      </c>
      <c r="L1992" s="47"/>
      <c r="P1992" s="35" t="str">
        <f t="shared" ca="1" si="245"/>
        <v/>
      </c>
      <c r="Q1992" s="35" t="str">
        <f t="shared" ca="1" si="246"/>
        <v/>
      </c>
      <c r="R1992" s="29" t="e">
        <f ca="1"/>
        <v>#N/A</v>
      </c>
    </row>
    <row r="1993" spans="1:18" ht="15.75" x14ac:dyDescent="0.25">
      <c r="A1993" s="39" t="str">
        <f t="shared" ca="1" si="243"/>
        <v>valeur 1985</v>
      </c>
      <c r="B1993" s="65">
        <f t="shared" ref="B1993:B2008" ca="1" si="248">RANDBETWEEN(200,500)</f>
        <v>402</v>
      </c>
      <c r="H1993" s="48">
        <f t="shared" ref="H1993:H2007" ca="1" si="249" xml:space="preserve"> IFERROR(     (IF(  $L$6="Décroissant",  (LARGE($B$9:$B$2008, ROW()-8)),IF($L$6="Croissant",(SMALL($B$9:$B$2008, ROW()-8)),""))),"")</f>
        <v>497</v>
      </c>
      <c r="I1993" s="48" t="str">
        <f t="shared" ca="1" si="247"/>
        <v/>
      </c>
      <c r="J1993" s="53" t="e">
        <f t="shared" ref="J1993:J2008" ca="1" si="250">IF(  $L$6="Décroissant",  (LARGE($I$9:$I$2008, ROW()-8)),IF($L$6="Croissant",(SMALL($I$9:$I$2008, ROW()-8)),""))</f>
        <v>#NUM!</v>
      </c>
      <c r="K1993" s="45">
        <f t="shared" ca="1" si="244"/>
        <v>0</v>
      </c>
      <c r="L1993" s="47"/>
      <c r="P1993" s="35" t="str">
        <f t="shared" ca="1" si="245"/>
        <v/>
      </c>
      <c r="Q1993" s="35" t="str">
        <f t="shared" ca="1" si="246"/>
        <v/>
      </c>
      <c r="R1993" s="29" t="e">
        <f ca="1"/>
        <v>#N/A</v>
      </c>
    </row>
    <row r="1994" spans="1:18" ht="15.75" x14ac:dyDescent="0.25">
      <c r="A1994" s="39" t="str">
        <f t="shared" ref="A1994:A2008" ca="1" si="251" xml:space="preserve"> IF(  B1994&lt;&gt;"", ("valeur " &amp;ROW()-8),"")</f>
        <v>valeur 1986</v>
      </c>
      <c r="B1994" s="65">
        <f t="shared" ca="1" si="248"/>
        <v>399</v>
      </c>
      <c r="H1994" s="48">
        <f t="shared" ca="1" si="249"/>
        <v>497</v>
      </c>
      <c r="I1994" s="48" t="str">
        <f t="shared" ca="1" si="247"/>
        <v/>
      </c>
      <c r="J1994" s="53" t="e">
        <f t="shared" ca="1" si="250"/>
        <v>#NUM!</v>
      </c>
      <c r="K1994" s="45">
        <f t="shared" ref="K1994:K2008" ca="1" si="252">COUNTIF($B$9:$B$2008,J1994)</f>
        <v>0</v>
      </c>
      <c r="L1994" s="47"/>
      <c r="P1994" s="35" t="str">
        <f t="shared" ref="P1994:P2006" ca="1" si="253" xml:space="preserve"> IFERROR(   (IF(P1993+$U$9&gt;MAX($B$9:$B$10008),"",$U$9+P1993)),"")</f>
        <v/>
      </c>
      <c r="Q1994" s="35" t="str">
        <f t="shared" ref="Q1994:Q2057" ca="1" si="254" xml:space="preserve"> IFERROR(( IF(  P1994+$U$9-1 &gt;MAX($B$9:$B$10008),"",P1994+$U$9-1)),"")</f>
        <v/>
      </c>
      <c r="R1994" s="29" t="e">
        <f ca="1"/>
        <v>#N/A</v>
      </c>
    </row>
    <row r="1995" spans="1:18" ht="15.75" x14ac:dyDescent="0.25">
      <c r="A1995" s="39" t="str">
        <f t="shared" ca="1" si="251"/>
        <v>valeur 1987</v>
      </c>
      <c r="B1995" s="65">
        <f t="shared" ca="1" si="248"/>
        <v>361</v>
      </c>
      <c r="H1995" s="48">
        <f t="shared" ca="1" si="249"/>
        <v>497</v>
      </c>
      <c r="I1995" s="48" t="str">
        <f t="shared" ref="I1995:I2008" ca="1" si="255">IF(H1995&lt;&gt;H1994,H1995,"")</f>
        <v/>
      </c>
      <c r="J1995" s="53" t="e">
        <f t="shared" ca="1" si="250"/>
        <v>#NUM!</v>
      </c>
      <c r="K1995" s="45">
        <f t="shared" ca="1" si="252"/>
        <v>0</v>
      </c>
      <c r="L1995" s="47"/>
      <c r="P1995" s="35" t="str">
        <f t="shared" ca="1" si="253"/>
        <v/>
      </c>
      <c r="Q1995" s="35" t="str">
        <f t="shared" ca="1" si="254"/>
        <v/>
      </c>
      <c r="R1995" s="29" t="e">
        <f ca="1"/>
        <v>#N/A</v>
      </c>
    </row>
    <row r="1996" spans="1:18" ht="15.75" x14ac:dyDescent="0.25">
      <c r="A1996" s="39" t="str">
        <f t="shared" ca="1" si="251"/>
        <v>valeur 1988</v>
      </c>
      <c r="B1996" s="65">
        <f t="shared" ca="1" si="248"/>
        <v>284</v>
      </c>
      <c r="H1996" s="48">
        <f t="shared" ca="1" si="249"/>
        <v>498</v>
      </c>
      <c r="I1996" s="48">
        <f t="shared" ca="1" si="255"/>
        <v>498</v>
      </c>
      <c r="J1996" s="53" t="e">
        <f t="shared" ca="1" si="250"/>
        <v>#NUM!</v>
      </c>
      <c r="K1996" s="45">
        <f t="shared" ca="1" si="252"/>
        <v>0</v>
      </c>
      <c r="L1996" s="47"/>
      <c r="P1996" s="35" t="str">
        <f t="shared" ca="1" si="253"/>
        <v/>
      </c>
      <c r="Q1996" s="35" t="str">
        <f t="shared" ca="1" si="254"/>
        <v/>
      </c>
      <c r="R1996" s="29" t="e">
        <f ca="1"/>
        <v>#N/A</v>
      </c>
    </row>
    <row r="1997" spans="1:18" ht="15.75" x14ac:dyDescent="0.25">
      <c r="A1997" s="39" t="str">
        <f t="shared" ca="1" si="251"/>
        <v>valeur 1989</v>
      </c>
      <c r="B1997" s="65">
        <f t="shared" ca="1" si="248"/>
        <v>387</v>
      </c>
      <c r="H1997" s="48">
        <f t="shared" ca="1" si="249"/>
        <v>498</v>
      </c>
      <c r="I1997" s="48" t="str">
        <f t="shared" ca="1" si="255"/>
        <v/>
      </c>
      <c r="J1997" s="53" t="e">
        <f t="shared" ca="1" si="250"/>
        <v>#NUM!</v>
      </c>
      <c r="K1997" s="45">
        <f t="shared" ca="1" si="252"/>
        <v>0</v>
      </c>
      <c r="L1997" s="47"/>
      <c r="P1997" s="35" t="str">
        <f t="shared" ca="1" si="253"/>
        <v/>
      </c>
      <c r="Q1997" s="35" t="str">
        <f t="shared" ca="1" si="254"/>
        <v/>
      </c>
      <c r="R1997" s="29" t="e">
        <f ca="1"/>
        <v>#N/A</v>
      </c>
    </row>
    <row r="1998" spans="1:18" ht="15.75" x14ac:dyDescent="0.25">
      <c r="A1998" s="39" t="str">
        <f t="shared" ca="1" si="251"/>
        <v>valeur 1990</v>
      </c>
      <c r="B1998" s="65">
        <f t="shared" ca="1" si="248"/>
        <v>344</v>
      </c>
      <c r="H1998" s="48">
        <f t="shared" ca="1" si="249"/>
        <v>498</v>
      </c>
      <c r="I1998" s="48" t="str">
        <f t="shared" ca="1" si="255"/>
        <v/>
      </c>
      <c r="J1998" s="53" t="e">
        <f t="shared" ca="1" si="250"/>
        <v>#NUM!</v>
      </c>
      <c r="K1998" s="45">
        <f t="shared" ca="1" si="252"/>
        <v>0</v>
      </c>
      <c r="L1998" s="47"/>
      <c r="P1998" s="35" t="str">
        <f t="shared" ca="1" si="253"/>
        <v/>
      </c>
      <c r="Q1998" s="35" t="str">
        <f t="shared" ca="1" si="254"/>
        <v/>
      </c>
      <c r="R1998" s="29" t="e">
        <f ca="1"/>
        <v>#N/A</v>
      </c>
    </row>
    <row r="1999" spans="1:18" ht="15.75" x14ac:dyDescent="0.25">
      <c r="A1999" s="39" t="str">
        <f t="shared" ca="1" si="251"/>
        <v>valeur 1991</v>
      </c>
      <c r="B1999" s="65">
        <f t="shared" ca="1" si="248"/>
        <v>482</v>
      </c>
      <c r="H1999" s="48">
        <f t="shared" ca="1" si="249"/>
        <v>498</v>
      </c>
      <c r="I1999" s="48" t="str">
        <f t="shared" ca="1" si="255"/>
        <v/>
      </c>
      <c r="J1999" s="53" t="e">
        <f t="shared" ca="1" si="250"/>
        <v>#NUM!</v>
      </c>
      <c r="K1999" s="45">
        <f t="shared" ca="1" si="252"/>
        <v>0</v>
      </c>
      <c r="L1999" s="47"/>
      <c r="P1999" s="35" t="str">
        <f t="shared" ca="1" si="253"/>
        <v/>
      </c>
      <c r="Q1999" s="35" t="str">
        <f t="shared" ca="1" si="254"/>
        <v/>
      </c>
      <c r="R1999" s="29" t="e">
        <f ca="1"/>
        <v>#N/A</v>
      </c>
    </row>
    <row r="2000" spans="1:18" ht="15.75" x14ac:dyDescent="0.25">
      <c r="A2000" s="39" t="str">
        <f t="shared" ca="1" si="251"/>
        <v>valeur 1992</v>
      </c>
      <c r="B2000" s="65">
        <f t="shared" ca="1" si="248"/>
        <v>216</v>
      </c>
      <c r="H2000" s="48">
        <f t="shared" ca="1" si="249"/>
        <v>498</v>
      </c>
      <c r="I2000" s="48" t="str">
        <f t="shared" ca="1" si="255"/>
        <v/>
      </c>
      <c r="J2000" s="53" t="e">
        <f t="shared" ca="1" si="250"/>
        <v>#NUM!</v>
      </c>
      <c r="K2000" s="45">
        <f t="shared" ca="1" si="252"/>
        <v>0</v>
      </c>
      <c r="L2000" s="47"/>
      <c r="P2000" s="35" t="str">
        <f t="shared" ca="1" si="253"/>
        <v/>
      </c>
      <c r="Q2000" s="35" t="str">
        <f t="shared" ca="1" si="254"/>
        <v/>
      </c>
      <c r="R2000" s="29" t="e">
        <f ca="1"/>
        <v>#N/A</v>
      </c>
    </row>
    <row r="2001" spans="1:25" ht="15.75" x14ac:dyDescent="0.25">
      <c r="A2001" s="39" t="str">
        <f t="shared" ca="1" si="251"/>
        <v>valeur 1993</v>
      </c>
      <c r="B2001" s="65">
        <f t="shared" ca="1" si="248"/>
        <v>245</v>
      </c>
      <c r="H2001" s="48">
        <f t="shared" ca="1" si="249"/>
        <v>499</v>
      </c>
      <c r="I2001" s="48">
        <f t="shared" ca="1" si="255"/>
        <v>499</v>
      </c>
      <c r="J2001" s="53" t="e">
        <f t="shared" ca="1" si="250"/>
        <v>#NUM!</v>
      </c>
      <c r="K2001" s="45">
        <f t="shared" ca="1" si="252"/>
        <v>0</v>
      </c>
      <c r="L2001" s="47"/>
      <c r="P2001" s="35" t="str">
        <f t="shared" ca="1" si="253"/>
        <v/>
      </c>
      <c r="Q2001" s="35" t="str">
        <f t="shared" ca="1" si="254"/>
        <v/>
      </c>
      <c r="R2001" s="29" t="e">
        <f ca="1"/>
        <v>#N/A</v>
      </c>
    </row>
    <row r="2002" spans="1:25" ht="15.75" x14ac:dyDescent="0.25">
      <c r="A2002" s="39" t="str">
        <f t="shared" ca="1" si="251"/>
        <v>valeur 1994</v>
      </c>
      <c r="B2002" s="65">
        <f t="shared" ca="1" si="248"/>
        <v>413</v>
      </c>
      <c r="H2002" s="48">
        <f t="shared" ca="1" si="249"/>
        <v>499</v>
      </c>
      <c r="I2002" s="48" t="str">
        <f t="shared" ca="1" si="255"/>
        <v/>
      </c>
      <c r="J2002" s="53" t="e">
        <f t="shared" ca="1" si="250"/>
        <v>#NUM!</v>
      </c>
      <c r="K2002" s="45">
        <f t="shared" ca="1" si="252"/>
        <v>0</v>
      </c>
      <c r="L2002" s="47"/>
      <c r="P2002" s="35" t="str">
        <f t="shared" ca="1" si="253"/>
        <v/>
      </c>
      <c r="Q2002" s="35" t="str">
        <f t="shared" ca="1" si="254"/>
        <v/>
      </c>
      <c r="R2002" s="29" t="e">
        <f ca="1"/>
        <v>#N/A</v>
      </c>
    </row>
    <row r="2003" spans="1:25" ht="15.75" x14ac:dyDescent="0.25">
      <c r="A2003" s="39" t="str">
        <f t="shared" ca="1" si="251"/>
        <v>valeur 1995</v>
      </c>
      <c r="B2003" s="65">
        <f t="shared" ca="1" si="248"/>
        <v>201</v>
      </c>
      <c r="H2003" s="48">
        <f t="shared" ca="1" si="249"/>
        <v>499</v>
      </c>
      <c r="I2003" s="48" t="str">
        <f t="shared" ca="1" si="255"/>
        <v/>
      </c>
      <c r="J2003" s="53" t="e">
        <f t="shared" ca="1" si="250"/>
        <v>#NUM!</v>
      </c>
      <c r="K2003" s="45">
        <f t="shared" ca="1" si="252"/>
        <v>0</v>
      </c>
      <c r="L2003" s="47"/>
      <c r="P2003" s="35" t="str">
        <f t="shared" ca="1" si="253"/>
        <v/>
      </c>
      <c r="Q2003" s="35" t="str">
        <f t="shared" ca="1" si="254"/>
        <v/>
      </c>
      <c r="R2003" s="29" t="e">
        <f ca="1"/>
        <v>#N/A</v>
      </c>
    </row>
    <row r="2004" spans="1:25" ht="15.75" x14ac:dyDescent="0.25">
      <c r="A2004" s="39" t="str">
        <f t="shared" ca="1" si="251"/>
        <v>valeur 1996</v>
      </c>
      <c r="B2004" s="65">
        <f t="shared" ca="1" si="248"/>
        <v>423</v>
      </c>
      <c r="H2004" s="48">
        <f t="shared" ca="1" si="249"/>
        <v>499</v>
      </c>
      <c r="I2004" s="48" t="str">
        <f t="shared" ca="1" si="255"/>
        <v/>
      </c>
      <c r="J2004" s="53" t="e">
        <f t="shared" ca="1" si="250"/>
        <v>#NUM!</v>
      </c>
      <c r="K2004" s="45">
        <f t="shared" ca="1" si="252"/>
        <v>0</v>
      </c>
      <c r="L2004" s="47"/>
      <c r="P2004" s="35" t="str">
        <f t="shared" ca="1" si="253"/>
        <v/>
      </c>
      <c r="Q2004" s="35" t="str">
        <f t="shared" ca="1" si="254"/>
        <v/>
      </c>
      <c r="R2004" s="29" t="e">
        <f ca="1"/>
        <v>#N/A</v>
      </c>
    </row>
    <row r="2005" spans="1:25" ht="15.75" x14ac:dyDescent="0.25">
      <c r="A2005" s="39" t="str">
        <f t="shared" ca="1" si="251"/>
        <v>valeur 1997</v>
      </c>
      <c r="B2005" s="65">
        <f t="shared" ca="1" si="248"/>
        <v>204</v>
      </c>
      <c r="H2005" s="48">
        <f t="shared" ca="1" si="249"/>
        <v>499</v>
      </c>
      <c r="I2005" s="48" t="str">
        <f t="shared" ca="1" si="255"/>
        <v/>
      </c>
      <c r="J2005" s="53" t="e">
        <f t="shared" ca="1" si="250"/>
        <v>#NUM!</v>
      </c>
      <c r="K2005" s="45">
        <f t="shared" ca="1" si="252"/>
        <v>0</v>
      </c>
      <c r="L2005" s="47"/>
      <c r="P2005" s="35" t="str">
        <f t="shared" ca="1" si="253"/>
        <v/>
      </c>
      <c r="Q2005" s="35" t="str">
        <f t="shared" ca="1" si="254"/>
        <v/>
      </c>
      <c r="R2005" s="29" t="e">
        <f ca="1"/>
        <v>#N/A</v>
      </c>
    </row>
    <row r="2006" spans="1:25" ht="15.75" x14ac:dyDescent="0.25">
      <c r="A2006" s="39" t="str">
        <f t="shared" ca="1" si="251"/>
        <v>valeur 1998</v>
      </c>
      <c r="B2006" s="65">
        <f t="shared" ca="1" si="248"/>
        <v>240</v>
      </c>
      <c r="H2006" s="48">
        <f t="shared" ca="1" si="249"/>
        <v>499</v>
      </c>
      <c r="I2006" s="48" t="str">
        <f t="shared" ca="1" si="255"/>
        <v/>
      </c>
      <c r="J2006" s="53" t="e">
        <f t="shared" ca="1" si="250"/>
        <v>#NUM!</v>
      </c>
      <c r="K2006" s="45">
        <f t="shared" ca="1" si="252"/>
        <v>0</v>
      </c>
      <c r="L2006" s="47"/>
      <c r="P2006" s="36" t="str">
        <f t="shared" ca="1" si="253"/>
        <v/>
      </c>
      <c r="Q2006" s="36" t="str">
        <f t="shared" ca="1" si="254"/>
        <v/>
      </c>
      <c r="R2006" s="30" t="e">
        <f ca="1"/>
        <v>#N/A</v>
      </c>
    </row>
    <row r="2007" spans="1:25" s="42" customFormat="1" ht="15.75" x14ac:dyDescent="0.25">
      <c r="A2007" s="40" t="str">
        <f t="shared" ca="1" si="251"/>
        <v>valeur 1999</v>
      </c>
      <c r="B2007" s="65">
        <f t="shared" ca="1" si="248"/>
        <v>238</v>
      </c>
      <c r="C2007"/>
      <c r="F2007" s="43"/>
      <c r="H2007" s="48">
        <f t="shared" ca="1" si="249"/>
        <v>500</v>
      </c>
      <c r="I2007" s="48">
        <f t="shared" ca="1" si="255"/>
        <v>500</v>
      </c>
      <c r="J2007" s="53" t="e">
        <f t="shared" ca="1" si="250"/>
        <v>#NUM!</v>
      </c>
      <c r="K2007" s="45">
        <f t="shared" ca="1" si="252"/>
        <v>0</v>
      </c>
      <c r="L2007" s="47"/>
      <c r="P2007" s="44"/>
      <c r="Q2007" s="44"/>
      <c r="R2007" s="43"/>
      <c r="S2007" s="43"/>
      <c r="T2007" s="43"/>
      <c r="U2007" s="43"/>
      <c r="V2007" s="43"/>
      <c r="W2007" s="43"/>
      <c r="X2007" s="43"/>
      <c r="Y2007" s="43"/>
    </row>
    <row r="2008" spans="1:25" s="42" customFormat="1" ht="15.75" x14ac:dyDescent="0.25">
      <c r="A2008" s="40" t="str">
        <f t="shared" ca="1" si="251"/>
        <v>valeur 2000</v>
      </c>
      <c r="B2008" s="65">
        <f t="shared" ca="1" si="248"/>
        <v>266</v>
      </c>
      <c r="C2008"/>
      <c r="F2008" s="43"/>
      <c r="H2008" s="48">
        <f ca="1" xml:space="preserve"> IFERROR(     (IF(  $L$6="Décroissant",  (LARGE($B$9:$B$2008, ROW()-8)),IF($L$6="Croissant",(SMALL($B$9:$B$2008, ROW()-8)),""))),"")</f>
        <v>500</v>
      </c>
      <c r="I2008" s="48" t="str">
        <f t="shared" ca="1" si="255"/>
        <v/>
      </c>
      <c r="J2008" s="54" t="e">
        <f t="shared" ca="1" si="250"/>
        <v>#NUM!</v>
      </c>
      <c r="K2008" s="46">
        <f t="shared" ca="1" si="252"/>
        <v>0</v>
      </c>
      <c r="L2008" s="47"/>
      <c r="P2008" s="44"/>
      <c r="Q2008" s="44"/>
      <c r="R2008" s="43"/>
      <c r="S2008" s="43"/>
      <c r="T2008" s="43"/>
      <c r="U2008" s="43"/>
      <c r="V2008" s="43"/>
      <c r="W2008" s="43"/>
      <c r="X2008" s="43"/>
      <c r="Y2008" s="43"/>
    </row>
    <row r="2009" spans="1:25" s="42" customFormat="1" x14ac:dyDescent="0.25">
      <c r="A2009" s="40"/>
      <c r="B2009" s="41" t="s">
        <v>11</v>
      </c>
      <c r="F2009" s="43"/>
      <c r="K2009"/>
      <c r="P2009" s="44"/>
      <c r="Q2009" s="44"/>
      <c r="R2009" s="43"/>
      <c r="S2009" s="43"/>
      <c r="T2009" s="43"/>
      <c r="U2009" s="43"/>
      <c r="V2009" s="43"/>
      <c r="W2009" s="43"/>
      <c r="X2009" s="43"/>
      <c r="Y2009" s="43"/>
    </row>
    <row r="2010" spans="1:25" s="42" customFormat="1" x14ac:dyDescent="0.25">
      <c r="A2010" s="40"/>
      <c r="B2010" s="41"/>
      <c r="F2010" s="43"/>
      <c r="K2010"/>
      <c r="P2010" s="44"/>
      <c r="Q2010" s="44"/>
      <c r="R2010" s="43"/>
      <c r="S2010" s="43"/>
      <c r="T2010" s="43"/>
      <c r="U2010" s="43"/>
      <c r="V2010" s="43"/>
      <c r="W2010" s="43"/>
      <c r="X2010" s="43"/>
      <c r="Y2010" s="43"/>
    </row>
    <row r="2011" spans="1:25" s="42" customFormat="1" x14ac:dyDescent="0.25">
      <c r="A2011" s="40"/>
      <c r="B2011" s="41"/>
      <c r="F2011" s="43"/>
      <c r="K2011"/>
      <c r="P2011" s="44"/>
      <c r="Q2011" s="44"/>
      <c r="R2011" s="43"/>
      <c r="S2011" s="43"/>
      <c r="T2011" s="43"/>
      <c r="U2011" s="43"/>
      <c r="V2011" s="43"/>
      <c r="W2011" s="43"/>
      <c r="X2011" s="43"/>
      <c r="Y2011" s="43"/>
    </row>
    <row r="2012" spans="1:25" s="42" customFormat="1" x14ac:dyDescent="0.25">
      <c r="A2012" s="40"/>
      <c r="B2012" s="41"/>
      <c r="F2012" s="43"/>
      <c r="K2012"/>
      <c r="P2012" s="44"/>
      <c r="Q2012" s="44"/>
      <c r="R2012" s="43"/>
      <c r="S2012" s="43"/>
      <c r="T2012" s="43"/>
      <c r="U2012" s="43"/>
      <c r="V2012" s="43"/>
      <c r="W2012" s="43"/>
      <c r="X2012" s="43"/>
      <c r="Y2012" s="43"/>
    </row>
    <row r="2013" spans="1:25" s="42" customFormat="1" x14ac:dyDescent="0.25">
      <c r="A2013" s="40"/>
      <c r="B2013" s="41"/>
      <c r="F2013" s="43"/>
      <c r="K2013"/>
      <c r="P2013" s="44"/>
      <c r="Q2013" s="44"/>
      <c r="R2013" s="43"/>
      <c r="S2013" s="43"/>
      <c r="T2013" s="43"/>
      <c r="U2013" s="43"/>
      <c r="V2013" s="43"/>
      <c r="W2013" s="43"/>
      <c r="X2013" s="43"/>
      <c r="Y2013" s="43"/>
    </row>
    <row r="2014" spans="1:25" s="42" customFormat="1" x14ac:dyDescent="0.25">
      <c r="A2014" s="40"/>
      <c r="B2014" s="41"/>
      <c r="F2014" s="43"/>
      <c r="K2014"/>
      <c r="P2014" s="44"/>
      <c r="Q2014" s="44"/>
      <c r="R2014" s="43"/>
      <c r="S2014" s="43"/>
      <c r="T2014" s="43"/>
      <c r="U2014" s="43"/>
      <c r="V2014" s="43"/>
      <c r="W2014" s="43"/>
      <c r="X2014" s="43"/>
      <c r="Y2014" s="43"/>
    </row>
    <row r="2015" spans="1:25" s="42" customFormat="1" x14ac:dyDescent="0.25">
      <c r="A2015" s="40"/>
      <c r="B2015" s="41"/>
      <c r="F2015" s="43"/>
      <c r="K2015"/>
      <c r="P2015" s="44"/>
      <c r="Q2015" s="44"/>
      <c r="R2015" s="43"/>
      <c r="S2015" s="43"/>
      <c r="T2015" s="43"/>
      <c r="U2015" s="43"/>
      <c r="V2015" s="43"/>
      <c r="W2015" s="43"/>
      <c r="X2015" s="43"/>
      <c r="Y2015" s="43"/>
    </row>
    <row r="2016" spans="1:25" s="42" customFormat="1" x14ac:dyDescent="0.25">
      <c r="A2016" s="40"/>
      <c r="B2016" s="41"/>
      <c r="F2016" s="43"/>
      <c r="K2016"/>
      <c r="P2016" s="44"/>
      <c r="Q2016" s="44"/>
      <c r="R2016" s="43"/>
      <c r="S2016" s="43"/>
      <c r="T2016" s="43"/>
      <c r="U2016" s="43"/>
      <c r="V2016" s="43"/>
      <c r="W2016" s="43"/>
      <c r="X2016" s="43"/>
      <c r="Y2016" s="43"/>
    </row>
    <row r="2017" spans="1:25" s="42" customFormat="1" x14ac:dyDescent="0.25">
      <c r="A2017" s="40"/>
      <c r="B2017" s="41"/>
      <c r="F2017" s="43"/>
      <c r="K2017"/>
      <c r="P2017" s="44"/>
      <c r="Q2017" s="44"/>
      <c r="R2017" s="43"/>
      <c r="S2017" s="43"/>
      <c r="T2017" s="43"/>
      <c r="U2017" s="43"/>
      <c r="V2017" s="43"/>
      <c r="W2017" s="43"/>
      <c r="X2017" s="43"/>
      <c r="Y2017" s="43"/>
    </row>
    <row r="2018" spans="1:25" s="42" customFormat="1" x14ac:dyDescent="0.25">
      <c r="A2018" s="40"/>
      <c r="B2018" s="41"/>
      <c r="F2018" s="43"/>
      <c r="K2018"/>
      <c r="P2018" s="44"/>
      <c r="Q2018" s="44"/>
      <c r="R2018" s="43"/>
      <c r="S2018" s="43"/>
      <c r="T2018" s="43"/>
      <c r="U2018" s="43"/>
      <c r="V2018" s="43"/>
      <c r="W2018" s="43"/>
      <c r="X2018" s="43"/>
      <c r="Y2018" s="43"/>
    </row>
    <row r="2019" spans="1:25" s="42" customFormat="1" x14ac:dyDescent="0.25">
      <c r="A2019" s="40"/>
      <c r="B2019" s="41"/>
      <c r="F2019" s="43"/>
      <c r="K2019"/>
      <c r="P2019" s="44"/>
      <c r="Q2019" s="44"/>
      <c r="R2019" s="43"/>
      <c r="S2019" s="43"/>
      <c r="T2019" s="43"/>
      <c r="U2019" s="43"/>
      <c r="V2019" s="43"/>
      <c r="W2019" s="43"/>
      <c r="X2019" s="43"/>
      <c r="Y2019" s="43"/>
    </row>
    <row r="2020" spans="1:25" s="42" customFormat="1" x14ac:dyDescent="0.25">
      <c r="A2020" s="40"/>
      <c r="B2020" s="41"/>
      <c r="F2020" s="43"/>
      <c r="K2020"/>
      <c r="P2020" s="44"/>
      <c r="Q2020" s="44"/>
      <c r="R2020" s="43"/>
      <c r="S2020" s="43"/>
      <c r="T2020" s="43"/>
      <c r="U2020" s="43"/>
      <c r="V2020" s="43"/>
      <c r="W2020" s="43"/>
      <c r="X2020" s="43"/>
      <c r="Y2020" s="43"/>
    </row>
    <row r="2021" spans="1:25" s="42" customFormat="1" x14ac:dyDescent="0.25">
      <c r="A2021" s="40"/>
      <c r="B2021" s="41"/>
      <c r="F2021" s="43"/>
      <c r="K2021"/>
      <c r="P2021" s="44"/>
      <c r="Q2021" s="44"/>
      <c r="R2021" s="43"/>
      <c r="S2021" s="43"/>
      <c r="T2021" s="43"/>
      <c r="U2021" s="43"/>
      <c r="V2021" s="43"/>
      <c r="W2021" s="43"/>
      <c r="X2021" s="43"/>
      <c r="Y2021" s="43"/>
    </row>
    <row r="2022" spans="1:25" s="42" customFormat="1" x14ac:dyDescent="0.25">
      <c r="A2022" s="40"/>
      <c r="B2022" s="41"/>
      <c r="F2022" s="43"/>
      <c r="K2022"/>
      <c r="P2022" s="44"/>
      <c r="Q2022" s="44"/>
      <c r="R2022" s="43"/>
      <c r="S2022" s="43"/>
      <c r="T2022" s="43"/>
      <c r="U2022" s="43"/>
      <c r="V2022" s="43"/>
      <c r="W2022" s="43"/>
      <c r="X2022" s="43"/>
      <c r="Y2022" s="43"/>
    </row>
    <row r="2023" spans="1:25" s="42" customFormat="1" x14ac:dyDescent="0.25">
      <c r="A2023" s="40"/>
      <c r="B2023" s="41"/>
      <c r="F2023" s="43"/>
      <c r="K2023"/>
      <c r="P2023" s="44"/>
      <c r="Q2023" s="44"/>
      <c r="R2023" s="43"/>
      <c r="S2023" s="43"/>
      <c r="T2023" s="43"/>
      <c r="U2023" s="43"/>
      <c r="V2023" s="43"/>
      <c r="W2023" s="43"/>
      <c r="X2023" s="43"/>
      <c r="Y2023" s="43"/>
    </row>
    <row r="2024" spans="1:25" s="42" customFormat="1" x14ac:dyDescent="0.25">
      <c r="A2024" s="40"/>
      <c r="B2024" s="41"/>
      <c r="F2024" s="43"/>
      <c r="K2024"/>
      <c r="P2024" s="44"/>
      <c r="Q2024" s="44"/>
      <c r="R2024" s="43"/>
      <c r="S2024" s="43"/>
      <c r="T2024" s="43"/>
      <c r="U2024" s="43"/>
      <c r="V2024" s="43"/>
      <c r="W2024" s="43"/>
      <c r="X2024" s="43"/>
      <c r="Y2024" s="43"/>
    </row>
    <row r="2025" spans="1:25" s="42" customFormat="1" x14ac:dyDescent="0.25">
      <c r="A2025" s="40"/>
      <c r="B2025" s="41"/>
      <c r="F2025" s="43"/>
      <c r="K2025"/>
      <c r="P2025" s="44"/>
      <c r="Q2025" s="44"/>
      <c r="R2025" s="43"/>
      <c r="S2025" s="43"/>
      <c r="T2025" s="43"/>
      <c r="U2025" s="43"/>
      <c r="V2025" s="43"/>
      <c r="W2025" s="43"/>
      <c r="X2025" s="43"/>
      <c r="Y2025" s="43"/>
    </row>
    <row r="2026" spans="1:25" s="42" customFormat="1" x14ac:dyDescent="0.25">
      <c r="A2026" s="40"/>
      <c r="B2026" s="41"/>
      <c r="F2026" s="43"/>
      <c r="K2026"/>
      <c r="P2026" s="44"/>
      <c r="Q2026" s="44"/>
      <c r="R2026" s="43"/>
      <c r="S2026" s="43"/>
      <c r="T2026" s="43"/>
      <c r="U2026" s="43"/>
      <c r="V2026" s="43"/>
      <c r="W2026" s="43"/>
      <c r="X2026" s="43"/>
      <c r="Y2026" s="43"/>
    </row>
    <row r="2027" spans="1:25" s="42" customFormat="1" x14ac:dyDescent="0.25">
      <c r="A2027" s="40"/>
      <c r="B2027" s="41"/>
      <c r="F2027" s="43"/>
      <c r="K2027"/>
      <c r="P2027" s="44"/>
      <c r="Q2027" s="44"/>
      <c r="R2027" s="43"/>
      <c r="S2027" s="43"/>
      <c r="T2027" s="43"/>
      <c r="U2027" s="43"/>
      <c r="V2027" s="43"/>
      <c r="W2027" s="43"/>
      <c r="X2027" s="43"/>
      <c r="Y2027" s="43"/>
    </row>
    <row r="2028" spans="1:25" s="42" customFormat="1" x14ac:dyDescent="0.25">
      <c r="A2028" s="40"/>
      <c r="B2028" s="41"/>
      <c r="F2028" s="43"/>
      <c r="K2028"/>
      <c r="P2028" s="44"/>
      <c r="Q2028" s="44"/>
      <c r="R2028" s="43"/>
      <c r="S2028" s="43"/>
      <c r="T2028" s="43"/>
      <c r="U2028" s="43"/>
      <c r="V2028" s="43"/>
      <c r="W2028" s="43"/>
      <c r="X2028" s="43"/>
      <c r="Y2028" s="43"/>
    </row>
    <row r="2029" spans="1:25" s="42" customFormat="1" x14ac:dyDescent="0.25">
      <c r="A2029" s="40"/>
      <c r="B2029" s="41"/>
      <c r="F2029" s="43"/>
      <c r="K2029"/>
      <c r="P2029" s="44"/>
      <c r="Q2029" s="44"/>
      <c r="R2029" s="43"/>
      <c r="S2029" s="43"/>
      <c r="T2029" s="43"/>
      <c r="U2029" s="43"/>
      <c r="V2029" s="43"/>
      <c r="W2029" s="43"/>
      <c r="X2029" s="43"/>
      <c r="Y2029" s="43"/>
    </row>
    <row r="2030" spans="1:25" s="42" customFormat="1" x14ac:dyDescent="0.25">
      <c r="A2030" s="40"/>
      <c r="B2030" s="41"/>
      <c r="F2030" s="43"/>
      <c r="K2030"/>
      <c r="P2030" s="44"/>
      <c r="Q2030" s="44"/>
      <c r="R2030" s="43"/>
      <c r="S2030" s="43"/>
      <c r="T2030" s="43"/>
      <c r="U2030" s="43"/>
      <c r="V2030" s="43"/>
      <c r="W2030" s="43"/>
      <c r="X2030" s="43"/>
      <c r="Y2030" s="43"/>
    </row>
    <row r="2031" spans="1:25" s="42" customFormat="1" x14ac:dyDescent="0.25">
      <c r="A2031" s="40"/>
      <c r="B2031" s="41"/>
      <c r="F2031" s="43"/>
      <c r="K2031"/>
      <c r="P2031" s="44"/>
      <c r="Q2031" s="44"/>
      <c r="R2031" s="43"/>
      <c r="S2031" s="43"/>
      <c r="T2031" s="43"/>
      <c r="U2031" s="43"/>
      <c r="V2031" s="43"/>
      <c r="W2031" s="43"/>
      <c r="X2031" s="43"/>
      <c r="Y2031" s="43"/>
    </row>
    <row r="2032" spans="1:25" s="42" customFormat="1" x14ac:dyDescent="0.25">
      <c r="A2032" s="40"/>
      <c r="B2032" s="41"/>
      <c r="F2032" s="43"/>
      <c r="K2032"/>
      <c r="P2032" s="44"/>
      <c r="Q2032" s="44"/>
      <c r="R2032" s="43"/>
      <c r="S2032" s="43"/>
      <c r="T2032" s="43"/>
      <c r="U2032" s="43"/>
      <c r="V2032" s="43"/>
      <c r="W2032" s="43"/>
      <c r="X2032" s="43"/>
      <c r="Y2032" s="43"/>
    </row>
    <row r="2033" spans="1:25" s="42" customFormat="1" x14ac:dyDescent="0.25">
      <c r="A2033" s="40"/>
      <c r="B2033" s="41"/>
      <c r="F2033" s="43"/>
      <c r="K2033"/>
      <c r="P2033" s="44"/>
      <c r="Q2033" s="44"/>
      <c r="R2033" s="43"/>
      <c r="S2033" s="43"/>
      <c r="T2033" s="43"/>
      <c r="U2033" s="43"/>
      <c r="V2033" s="43"/>
      <c r="W2033" s="43"/>
      <c r="X2033" s="43"/>
      <c r="Y2033" s="43"/>
    </row>
    <row r="2034" spans="1:25" s="42" customFormat="1" x14ac:dyDescent="0.25">
      <c r="A2034" s="40"/>
      <c r="B2034" s="41"/>
      <c r="F2034" s="43"/>
      <c r="K2034"/>
      <c r="P2034" s="44"/>
      <c r="Q2034" s="44"/>
      <c r="R2034" s="43"/>
      <c r="S2034" s="43"/>
      <c r="T2034" s="43"/>
      <c r="U2034" s="43"/>
      <c r="V2034" s="43"/>
      <c r="W2034" s="43"/>
      <c r="X2034" s="43"/>
      <c r="Y2034" s="43"/>
    </row>
    <row r="2035" spans="1:25" s="42" customFormat="1" x14ac:dyDescent="0.25">
      <c r="A2035" s="40"/>
      <c r="B2035" s="41"/>
      <c r="F2035" s="43"/>
      <c r="K2035"/>
      <c r="P2035" s="44"/>
      <c r="Q2035" s="44"/>
      <c r="R2035" s="43"/>
      <c r="S2035" s="43"/>
      <c r="T2035" s="43"/>
      <c r="U2035" s="43"/>
      <c r="V2035" s="43"/>
      <c r="W2035" s="43"/>
      <c r="X2035" s="43"/>
      <c r="Y2035" s="43"/>
    </row>
    <row r="2036" spans="1:25" s="42" customFormat="1" x14ac:dyDescent="0.25">
      <c r="A2036" s="40"/>
      <c r="B2036" s="41"/>
      <c r="F2036" s="43"/>
      <c r="K2036"/>
      <c r="P2036" s="44"/>
      <c r="Q2036" s="44"/>
      <c r="R2036" s="43"/>
      <c r="S2036" s="43"/>
      <c r="T2036" s="43"/>
      <c r="U2036" s="43"/>
      <c r="V2036" s="43"/>
      <c r="W2036" s="43"/>
      <c r="X2036" s="43"/>
      <c r="Y2036" s="43"/>
    </row>
    <row r="2037" spans="1:25" s="42" customFormat="1" x14ac:dyDescent="0.25">
      <c r="A2037" s="40"/>
      <c r="B2037" s="41"/>
      <c r="F2037" s="43"/>
      <c r="K2037"/>
      <c r="P2037" s="44"/>
      <c r="Q2037" s="44"/>
      <c r="R2037" s="43"/>
      <c r="S2037" s="43"/>
      <c r="T2037" s="43"/>
      <c r="U2037" s="43"/>
      <c r="V2037" s="43"/>
      <c r="W2037" s="43"/>
      <c r="X2037" s="43"/>
      <c r="Y2037" s="43"/>
    </row>
    <row r="2038" spans="1:25" s="42" customFormat="1" x14ac:dyDescent="0.25">
      <c r="A2038" s="40"/>
      <c r="B2038" s="41"/>
      <c r="F2038" s="43"/>
      <c r="K2038"/>
      <c r="P2038" s="44"/>
      <c r="Q2038" s="44"/>
      <c r="R2038" s="43"/>
      <c r="S2038" s="43"/>
      <c r="T2038" s="43"/>
      <c r="U2038" s="43"/>
      <c r="V2038" s="43"/>
      <c r="W2038" s="43"/>
      <c r="X2038" s="43"/>
      <c r="Y2038" s="43"/>
    </row>
    <row r="2039" spans="1:25" s="42" customFormat="1" x14ac:dyDescent="0.25">
      <c r="A2039" s="40"/>
      <c r="B2039" s="41"/>
      <c r="F2039" s="43"/>
      <c r="K2039"/>
      <c r="P2039" s="44"/>
      <c r="Q2039" s="44"/>
      <c r="R2039" s="43"/>
      <c r="S2039" s="43"/>
      <c r="T2039" s="43"/>
      <c r="U2039" s="43"/>
      <c r="V2039" s="43"/>
      <c r="W2039" s="43"/>
      <c r="X2039" s="43"/>
      <c r="Y2039" s="43"/>
    </row>
    <row r="2040" spans="1:25" s="42" customFormat="1" x14ac:dyDescent="0.25">
      <c r="A2040" s="40"/>
      <c r="B2040" s="41"/>
      <c r="F2040" s="43"/>
      <c r="K2040"/>
      <c r="P2040" s="44"/>
      <c r="Q2040" s="44"/>
      <c r="R2040" s="43"/>
      <c r="S2040" s="43"/>
      <c r="T2040" s="43"/>
      <c r="U2040" s="43"/>
      <c r="V2040" s="43"/>
      <c r="W2040" s="43"/>
      <c r="X2040" s="43"/>
      <c r="Y2040" s="43"/>
    </row>
    <row r="2041" spans="1:25" s="42" customFormat="1" x14ac:dyDescent="0.25">
      <c r="A2041" s="40"/>
      <c r="B2041" s="41"/>
      <c r="F2041" s="43"/>
      <c r="K2041"/>
      <c r="P2041" s="44"/>
      <c r="Q2041" s="44"/>
      <c r="R2041" s="43"/>
      <c r="S2041" s="43"/>
      <c r="T2041" s="43"/>
      <c r="U2041" s="43"/>
      <c r="V2041" s="43"/>
      <c r="W2041" s="43"/>
      <c r="X2041" s="43"/>
      <c r="Y2041" s="43"/>
    </row>
    <row r="2042" spans="1:25" s="42" customFormat="1" x14ac:dyDescent="0.25">
      <c r="A2042" s="40"/>
      <c r="B2042" s="41"/>
      <c r="F2042" s="43"/>
      <c r="K2042"/>
      <c r="P2042" s="44"/>
      <c r="Q2042" s="44"/>
      <c r="R2042" s="43"/>
      <c r="S2042" s="43"/>
      <c r="T2042" s="43"/>
      <c r="U2042" s="43"/>
      <c r="V2042" s="43"/>
      <c r="W2042" s="43"/>
      <c r="X2042" s="43"/>
      <c r="Y2042" s="43"/>
    </row>
    <row r="2043" spans="1:25" s="42" customFormat="1" x14ac:dyDescent="0.25">
      <c r="A2043" s="40"/>
      <c r="B2043" s="41"/>
      <c r="F2043" s="43"/>
      <c r="K2043"/>
      <c r="P2043" s="44"/>
      <c r="Q2043" s="44"/>
      <c r="R2043" s="43"/>
      <c r="S2043" s="43"/>
      <c r="T2043" s="43"/>
      <c r="U2043" s="43"/>
      <c r="V2043" s="43"/>
      <c r="W2043" s="43"/>
      <c r="X2043" s="43"/>
      <c r="Y2043" s="43"/>
    </row>
    <row r="2044" spans="1:25" s="42" customFormat="1" x14ac:dyDescent="0.25">
      <c r="A2044" s="40"/>
      <c r="B2044" s="41"/>
      <c r="F2044" s="43"/>
      <c r="K2044"/>
      <c r="P2044" s="44"/>
      <c r="Q2044" s="44"/>
      <c r="R2044" s="43"/>
      <c r="S2044" s="43"/>
      <c r="T2044" s="43"/>
      <c r="U2044" s="43"/>
      <c r="V2044" s="43"/>
      <c r="W2044" s="43"/>
      <c r="X2044" s="43"/>
      <c r="Y2044" s="43"/>
    </row>
    <row r="2045" spans="1:25" s="42" customFormat="1" x14ac:dyDescent="0.25">
      <c r="A2045" s="40"/>
      <c r="B2045" s="41"/>
      <c r="F2045" s="43"/>
      <c r="K2045"/>
      <c r="P2045" s="44"/>
      <c r="Q2045" s="44"/>
      <c r="R2045" s="43"/>
      <c r="S2045" s="43"/>
      <c r="T2045" s="43"/>
      <c r="U2045" s="43"/>
      <c r="V2045" s="43"/>
      <c r="W2045" s="43"/>
      <c r="X2045" s="43"/>
      <c r="Y2045" s="43"/>
    </row>
    <row r="2046" spans="1:25" s="42" customFormat="1" x14ac:dyDescent="0.25">
      <c r="A2046" s="40"/>
      <c r="B2046" s="41"/>
      <c r="F2046" s="43"/>
      <c r="K2046"/>
      <c r="P2046" s="44"/>
      <c r="Q2046" s="44"/>
      <c r="R2046" s="43"/>
      <c r="S2046" s="43"/>
      <c r="T2046" s="43"/>
      <c r="U2046" s="43"/>
      <c r="V2046" s="43"/>
      <c r="W2046" s="43"/>
      <c r="X2046" s="43"/>
      <c r="Y2046" s="43"/>
    </row>
    <row r="2047" spans="1:25" s="42" customFormat="1" x14ac:dyDescent="0.25">
      <c r="A2047" s="40"/>
      <c r="B2047" s="41"/>
      <c r="F2047" s="43"/>
      <c r="K2047"/>
      <c r="P2047" s="44"/>
      <c r="Q2047" s="44"/>
      <c r="R2047" s="43"/>
      <c r="S2047" s="43"/>
      <c r="T2047" s="43"/>
      <c r="U2047" s="43"/>
      <c r="V2047" s="43"/>
      <c r="W2047" s="43"/>
      <c r="X2047" s="43"/>
      <c r="Y2047" s="43"/>
    </row>
    <row r="2048" spans="1:25" s="42" customFormat="1" x14ac:dyDescent="0.25">
      <c r="A2048" s="40"/>
      <c r="B2048" s="41"/>
      <c r="F2048" s="43"/>
      <c r="K2048"/>
      <c r="P2048" s="44"/>
      <c r="Q2048" s="44"/>
      <c r="R2048" s="43"/>
      <c r="S2048" s="43"/>
      <c r="T2048" s="43"/>
      <c r="U2048" s="43"/>
      <c r="V2048" s="43"/>
      <c r="W2048" s="43"/>
      <c r="X2048" s="43"/>
      <c r="Y2048" s="43"/>
    </row>
    <row r="2049" spans="1:25" s="42" customFormat="1" x14ac:dyDescent="0.25">
      <c r="A2049" s="40"/>
      <c r="B2049" s="41"/>
      <c r="F2049" s="43"/>
      <c r="K2049"/>
      <c r="P2049" s="44"/>
      <c r="Q2049" s="44"/>
      <c r="R2049" s="43"/>
      <c r="S2049" s="43"/>
      <c r="T2049" s="43"/>
      <c r="U2049" s="43"/>
      <c r="V2049" s="43"/>
      <c r="W2049" s="43"/>
      <c r="X2049" s="43"/>
      <c r="Y2049" s="43"/>
    </row>
    <row r="2050" spans="1:25" s="42" customFormat="1" x14ac:dyDescent="0.25">
      <c r="A2050" s="40"/>
      <c r="B2050" s="41"/>
      <c r="F2050" s="43"/>
      <c r="K2050"/>
      <c r="P2050" s="44"/>
      <c r="Q2050" s="44"/>
      <c r="R2050" s="43"/>
      <c r="S2050" s="43"/>
      <c r="T2050" s="43"/>
      <c r="U2050" s="43"/>
      <c r="V2050" s="43"/>
      <c r="W2050" s="43"/>
      <c r="X2050" s="43"/>
      <c r="Y2050" s="43"/>
    </row>
    <row r="2051" spans="1:25" s="42" customFormat="1" x14ac:dyDescent="0.25">
      <c r="A2051" s="40"/>
      <c r="B2051" s="41"/>
      <c r="F2051" s="43"/>
      <c r="K2051"/>
      <c r="P2051" s="44"/>
      <c r="Q2051" s="44"/>
      <c r="R2051" s="43"/>
      <c r="S2051" s="43"/>
      <c r="T2051" s="43"/>
      <c r="U2051" s="43"/>
      <c r="V2051" s="43"/>
      <c r="W2051" s="43"/>
      <c r="X2051" s="43"/>
      <c r="Y2051" s="43"/>
    </row>
    <row r="2052" spans="1:25" s="42" customFormat="1" x14ac:dyDescent="0.25">
      <c r="A2052" s="40"/>
      <c r="B2052" s="41"/>
      <c r="F2052" s="43"/>
      <c r="K2052"/>
      <c r="P2052" s="44"/>
      <c r="Q2052" s="44"/>
      <c r="R2052" s="43"/>
      <c r="S2052" s="43"/>
      <c r="T2052" s="43"/>
      <c r="U2052" s="43"/>
      <c r="V2052" s="43"/>
      <c r="W2052" s="43"/>
      <c r="X2052" s="43"/>
      <c r="Y2052" s="43"/>
    </row>
    <row r="2053" spans="1:25" s="42" customFormat="1" x14ac:dyDescent="0.25">
      <c r="A2053" s="40"/>
      <c r="B2053" s="41"/>
      <c r="F2053" s="43"/>
      <c r="K2053"/>
      <c r="P2053" s="44"/>
      <c r="Q2053" s="44"/>
      <c r="R2053" s="43"/>
      <c r="S2053" s="43"/>
      <c r="T2053" s="43"/>
      <c r="U2053" s="43"/>
      <c r="V2053" s="43"/>
      <c r="W2053" s="43"/>
      <c r="X2053" s="43"/>
      <c r="Y2053" s="43"/>
    </row>
    <row r="2054" spans="1:25" s="42" customFormat="1" x14ac:dyDescent="0.25">
      <c r="A2054" s="40"/>
      <c r="B2054" s="41"/>
      <c r="F2054" s="43"/>
      <c r="K2054"/>
      <c r="P2054" s="44"/>
      <c r="Q2054" s="44"/>
      <c r="R2054" s="43"/>
      <c r="S2054" s="43"/>
      <c r="T2054" s="43"/>
      <c r="U2054" s="43"/>
      <c r="V2054" s="43"/>
      <c r="W2054" s="43"/>
      <c r="X2054" s="43"/>
      <c r="Y2054" s="43"/>
    </row>
    <row r="2055" spans="1:25" s="42" customFormat="1" x14ac:dyDescent="0.25">
      <c r="A2055" s="40"/>
      <c r="B2055" s="41"/>
      <c r="F2055" s="43"/>
      <c r="K2055"/>
      <c r="P2055" s="44"/>
      <c r="Q2055" s="44"/>
      <c r="R2055" s="43"/>
      <c r="S2055" s="43"/>
      <c r="T2055" s="43"/>
      <c r="U2055" s="43"/>
      <c r="V2055" s="43"/>
      <c r="W2055" s="43"/>
      <c r="X2055" s="43"/>
      <c r="Y2055" s="43"/>
    </row>
    <row r="2056" spans="1:25" s="42" customFormat="1" x14ac:dyDescent="0.25">
      <c r="A2056" s="40"/>
      <c r="B2056" s="41"/>
      <c r="F2056" s="43"/>
      <c r="K2056"/>
      <c r="P2056" s="44"/>
      <c r="Q2056" s="44"/>
      <c r="R2056" s="43"/>
      <c r="S2056" s="43"/>
      <c r="T2056" s="43"/>
      <c r="U2056" s="43"/>
      <c r="V2056" s="43"/>
      <c r="W2056" s="43"/>
      <c r="X2056" s="43"/>
      <c r="Y2056" s="43"/>
    </row>
    <row r="2057" spans="1:25" s="42" customFormat="1" x14ac:dyDescent="0.25">
      <c r="A2057" s="40"/>
      <c r="B2057" s="41"/>
      <c r="F2057" s="43"/>
      <c r="K2057"/>
      <c r="P2057" s="44"/>
      <c r="Q2057" s="44"/>
      <c r="R2057" s="43"/>
      <c r="S2057" s="43"/>
      <c r="T2057" s="43"/>
      <c r="U2057" s="43"/>
      <c r="V2057" s="43"/>
      <c r="W2057" s="43"/>
      <c r="X2057" s="43"/>
      <c r="Y2057" s="43"/>
    </row>
    <row r="2058" spans="1:25" s="42" customFormat="1" x14ac:dyDescent="0.25">
      <c r="A2058" s="40"/>
      <c r="B2058" s="41"/>
      <c r="F2058" s="43"/>
      <c r="K2058"/>
      <c r="P2058" s="44"/>
      <c r="Q2058" s="44"/>
      <c r="R2058" s="43"/>
      <c r="S2058" s="43"/>
      <c r="T2058" s="43"/>
      <c r="U2058" s="43"/>
      <c r="V2058" s="43"/>
      <c r="W2058" s="43"/>
      <c r="X2058" s="43"/>
      <c r="Y2058" s="43"/>
    </row>
    <row r="2059" spans="1:25" s="42" customFormat="1" x14ac:dyDescent="0.25">
      <c r="A2059" s="40"/>
      <c r="B2059" s="41"/>
      <c r="F2059" s="43"/>
      <c r="K2059"/>
      <c r="P2059" s="44"/>
      <c r="Q2059" s="44"/>
      <c r="R2059" s="43"/>
      <c r="S2059" s="43"/>
      <c r="T2059" s="43"/>
      <c r="U2059" s="43"/>
      <c r="V2059" s="43"/>
      <c r="W2059" s="43"/>
      <c r="X2059" s="43"/>
      <c r="Y2059" s="43"/>
    </row>
    <row r="2060" spans="1:25" s="42" customFormat="1" x14ac:dyDescent="0.25">
      <c r="A2060" s="40"/>
      <c r="B2060" s="41"/>
      <c r="F2060" s="43"/>
      <c r="K2060"/>
      <c r="P2060" s="44"/>
      <c r="Q2060" s="44"/>
      <c r="R2060" s="43"/>
      <c r="S2060" s="43"/>
      <c r="T2060" s="43"/>
      <c r="U2060" s="43"/>
      <c r="V2060" s="43"/>
      <c r="W2060" s="43"/>
      <c r="X2060" s="43"/>
      <c r="Y2060" s="43"/>
    </row>
    <row r="2061" spans="1:25" s="42" customFormat="1" x14ac:dyDescent="0.25">
      <c r="A2061" s="40"/>
      <c r="B2061" s="41"/>
      <c r="F2061" s="43"/>
      <c r="K2061"/>
      <c r="P2061" s="44"/>
      <c r="Q2061" s="44"/>
      <c r="R2061" s="43"/>
      <c r="S2061" s="43"/>
      <c r="T2061" s="43"/>
      <c r="U2061" s="43"/>
      <c r="V2061" s="43"/>
      <c r="W2061" s="43"/>
      <c r="X2061" s="43"/>
      <c r="Y2061" s="43"/>
    </row>
    <row r="2062" spans="1:25" s="42" customFormat="1" x14ac:dyDescent="0.25">
      <c r="A2062" s="40"/>
      <c r="B2062" s="41"/>
      <c r="F2062" s="43"/>
      <c r="K2062"/>
      <c r="P2062" s="44"/>
      <c r="Q2062" s="44"/>
      <c r="R2062" s="43"/>
      <c r="S2062" s="43"/>
      <c r="T2062" s="43"/>
      <c r="U2062" s="43"/>
      <c r="V2062" s="43"/>
      <c r="W2062" s="43"/>
      <c r="X2062" s="43"/>
      <c r="Y2062" s="43"/>
    </row>
    <row r="2063" spans="1:25" s="42" customFormat="1" x14ac:dyDescent="0.25">
      <c r="A2063" s="40"/>
      <c r="B2063" s="41"/>
      <c r="F2063" s="43"/>
      <c r="K2063"/>
      <c r="P2063" s="44"/>
      <c r="Q2063" s="44"/>
      <c r="R2063" s="43"/>
      <c r="S2063" s="43"/>
      <c r="T2063" s="43"/>
      <c r="U2063" s="43"/>
      <c r="V2063" s="43"/>
      <c r="W2063" s="43"/>
      <c r="X2063" s="43"/>
      <c r="Y2063" s="43"/>
    </row>
    <row r="2064" spans="1:25" s="42" customFormat="1" x14ac:dyDescent="0.25">
      <c r="A2064" s="40"/>
      <c r="B2064" s="41"/>
      <c r="F2064" s="43"/>
      <c r="K2064"/>
      <c r="P2064" s="44"/>
      <c r="Q2064" s="44"/>
      <c r="R2064" s="43"/>
      <c r="S2064" s="43"/>
      <c r="T2064" s="43"/>
      <c r="U2064" s="43"/>
      <c r="V2064" s="43"/>
      <c r="W2064" s="43"/>
      <c r="X2064" s="43"/>
      <c r="Y2064" s="43"/>
    </row>
    <row r="2065" spans="1:25" s="42" customFormat="1" x14ac:dyDescent="0.25">
      <c r="A2065" s="40"/>
      <c r="B2065" s="41"/>
      <c r="F2065" s="43"/>
      <c r="K2065"/>
      <c r="P2065" s="44"/>
      <c r="Q2065" s="44"/>
      <c r="R2065" s="43"/>
      <c r="S2065" s="43"/>
      <c r="T2065" s="43"/>
      <c r="U2065" s="43"/>
      <c r="V2065" s="43"/>
      <c r="W2065" s="43"/>
      <c r="X2065" s="43"/>
      <c r="Y2065" s="43"/>
    </row>
    <row r="2066" spans="1:25" s="42" customFormat="1" x14ac:dyDescent="0.25">
      <c r="A2066" s="40"/>
      <c r="B2066" s="41"/>
      <c r="F2066" s="43"/>
      <c r="K2066"/>
      <c r="P2066" s="44"/>
      <c r="Q2066" s="44"/>
      <c r="R2066" s="43"/>
      <c r="S2066" s="43"/>
      <c r="T2066" s="43"/>
      <c r="U2066" s="43"/>
      <c r="V2066" s="43"/>
      <c r="W2066" s="43"/>
      <c r="X2066" s="43"/>
      <c r="Y2066" s="43"/>
    </row>
    <row r="2067" spans="1:25" s="42" customFormat="1" x14ac:dyDescent="0.25">
      <c r="A2067" s="40"/>
      <c r="B2067" s="41"/>
      <c r="F2067" s="43"/>
      <c r="K2067"/>
      <c r="P2067" s="44"/>
      <c r="Q2067" s="44"/>
      <c r="R2067" s="43"/>
      <c r="S2067" s="43"/>
      <c r="T2067" s="43"/>
      <c r="U2067" s="43"/>
      <c r="V2067" s="43"/>
      <c r="W2067" s="43"/>
      <c r="X2067" s="43"/>
      <c r="Y2067" s="43"/>
    </row>
    <row r="2068" spans="1:25" s="42" customFormat="1" x14ac:dyDescent="0.25">
      <c r="A2068" s="40"/>
      <c r="B2068" s="41"/>
      <c r="F2068" s="43"/>
      <c r="K2068"/>
      <c r="P2068" s="44"/>
      <c r="Q2068" s="44"/>
      <c r="R2068" s="43"/>
      <c r="S2068" s="43"/>
      <c r="T2068" s="43"/>
      <c r="U2068" s="43"/>
      <c r="V2068" s="43"/>
      <c r="W2068" s="43"/>
      <c r="X2068" s="43"/>
      <c r="Y2068" s="43"/>
    </row>
    <row r="2069" spans="1:25" s="42" customFormat="1" x14ac:dyDescent="0.25">
      <c r="A2069" s="40"/>
      <c r="B2069" s="41"/>
      <c r="F2069" s="43"/>
      <c r="K2069"/>
      <c r="P2069" s="44"/>
      <c r="Q2069" s="44"/>
      <c r="R2069" s="43"/>
      <c r="S2069" s="43"/>
      <c r="T2069" s="43"/>
      <c r="U2069" s="43"/>
      <c r="V2069" s="43"/>
      <c r="W2069" s="43"/>
      <c r="X2069" s="43"/>
      <c r="Y2069" s="43"/>
    </row>
    <row r="2070" spans="1:25" s="42" customFormat="1" x14ac:dyDescent="0.25">
      <c r="A2070" s="40"/>
      <c r="B2070" s="41"/>
      <c r="F2070" s="43"/>
      <c r="K2070"/>
      <c r="P2070" s="44"/>
      <c r="Q2070" s="44"/>
      <c r="R2070" s="43"/>
      <c r="S2070" s="43"/>
      <c r="T2070" s="43"/>
      <c r="U2070" s="43"/>
      <c r="V2070" s="43"/>
      <c r="W2070" s="43"/>
      <c r="X2070" s="43"/>
      <c r="Y2070" s="43"/>
    </row>
    <row r="2071" spans="1:25" s="42" customFormat="1" x14ac:dyDescent="0.25">
      <c r="A2071" s="40"/>
      <c r="B2071" s="41"/>
      <c r="F2071" s="43"/>
      <c r="K2071"/>
      <c r="P2071" s="44"/>
      <c r="Q2071" s="44"/>
      <c r="R2071" s="43"/>
      <c r="S2071" s="43"/>
      <c r="T2071" s="43"/>
      <c r="U2071" s="43"/>
      <c r="V2071" s="43"/>
      <c r="W2071" s="43"/>
      <c r="X2071" s="43"/>
      <c r="Y2071" s="43"/>
    </row>
    <row r="2072" spans="1:25" s="42" customFormat="1" x14ac:dyDescent="0.25">
      <c r="A2072" s="40"/>
      <c r="B2072" s="41"/>
      <c r="F2072" s="43"/>
      <c r="K2072"/>
      <c r="P2072" s="44"/>
      <c r="Q2072" s="44"/>
      <c r="R2072" s="43"/>
      <c r="S2072" s="43"/>
      <c r="T2072" s="43"/>
      <c r="U2072" s="43"/>
      <c r="V2072" s="43"/>
      <c r="W2072" s="43"/>
      <c r="X2072" s="43"/>
      <c r="Y2072" s="43"/>
    </row>
    <row r="2073" spans="1:25" s="42" customFormat="1" x14ac:dyDescent="0.25">
      <c r="A2073" s="40"/>
      <c r="B2073" s="41"/>
      <c r="F2073" s="43"/>
      <c r="K2073"/>
      <c r="P2073" s="44"/>
      <c r="Q2073" s="44"/>
      <c r="R2073" s="43"/>
      <c r="S2073" s="43"/>
      <c r="T2073" s="43"/>
      <c r="U2073" s="43"/>
      <c r="V2073" s="43"/>
      <c r="W2073" s="43"/>
      <c r="X2073" s="43"/>
      <c r="Y2073" s="43"/>
    </row>
    <row r="2074" spans="1:25" s="42" customFormat="1" x14ac:dyDescent="0.25">
      <c r="A2074" s="40"/>
      <c r="B2074" s="41"/>
      <c r="F2074" s="43"/>
      <c r="K2074"/>
      <c r="P2074" s="44"/>
      <c r="Q2074" s="44"/>
      <c r="R2074" s="43"/>
      <c r="S2074" s="43"/>
      <c r="T2074" s="43"/>
      <c r="U2074" s="43"/>
      <c r="V2074" s="43"/>
      <c r="W2074" s="43"/>
      <c r="X2074" s="43"/>
      <c r="Y2074" s="43"/>
    </row>
    <row r="2075" spans="1:25" s="42" customFormat="1" x14ac:dyDescent="0.25">
      <c r="A2075" s="40"/>
      <c r="B2075" s="41"/>
      <c r="F2075" s="43"/>
      <c r="K2075"/>
      <c r="P2075" s="44"/>
      <c r="Q2075" s="44"/>
      <c r="R2075" s="43"/>
      <c r="S2075" s="43"/>
      <c r="T2075" s="43"/>
      <c r="U2075" s="43"/>
      <c r="V2075" s="43"/>
      <c r="W2075" s="43"/>
      <c r="X2075" s="43"/>
      <c r="Y2075" s="43"/>
    </row>
    <row r="2076" spans="1:25" s="42" customFormat="1" x14ac:dyDescent="0.25">
      <c r="A2076" s="40"/>
      <c r="B2076" s="41"/>
      <c r="F2076" s="43"/>
      <c r="K2076"/>
      <c r="P2076" s="44"/>
      <c r="Q2076" s="44"/>
      <c r="R2076" s="43"/>
      <c r="S2076" s="43"/>
      <c r="T2076" s="43"/>
      <c r="U2076" s="43"/>
      <c r="V2076" s="43"/>
      <c r="W2076" s="43"/>
      <c r="X2076" s="43"/>
      <c r="Y2076" s="43"/>
    </row>
    <row r="2077" spans="1:25" s="42" customFormat="1" x14ac:dyDescent="0.25">
      <c r="A2077" s="40"/>
      <c r="B2077" s="41"/>
      <c r="F2077" s="43"/>
      <c r="K2077"/>
      <c r="P2077" s="44"/>
      <c r="Q2077" s="44"/>
      <c r="R2077" s="43"/>
      <c r="S2077" s="43"/>
      <c r="T2077" s="43"/>
      <c r="U2077" s="43"/>
      <c r="V2077" s="43"/>
      <c r="W2077" s="43"/>
      <c r="X2077" s="43"/>
      <c r="Y2077" s="43"/>
    </row>
    <row r="2078" spans="1:25" s="42" customFormat="1" x14ac:dyDescent="0.25">
      <c r="A2078" s="40"/>
      <c r="B2078" s="41"/>
      <c r="F2078" s="43"/>
      <c r="K2078"/>
      <c r="P2078" s="44"/>
      <c r="Q2078" s="44"/>
      <c r="R2078" s="43"/>
      <c r="S2078" s="43"/>
      <c r="T2078" s="43"/>
      <c r="U2078" s="43"/>
      <c r="V2078" s="43"/>
      <c r="W2078" s="43"/>
      <c r="X2078" s="43"/>
      <c r="Y2078" s="43"/>
    </row>
    <row r="2079" spans="1:25" s="42" customFormat="1" x14ac:dyDescent="0.25">
      <c r="A2079" s="40"/>
      <c r="B2079" s="41"/>
      <c r="F2079" s="43"/>
      <c r="K2079"/>
      <c r="P2079" s="44"/>
      <c r="Q2079" s="44"/>
      <c r="R2079" s="43"/>
      <c r="S2079" s="43"/>
      <c r="T2079" s="43"/>
      <c r="U2079" s="43"/>
      <c r="V2079" s="43"/>
      <c r="W2079" s="43"/>
      <c r="X2079" s="43"/>
      <c r="Y2079" s="43"/>
    </row>
    <row r="2080" spans="1:25" s="42" customFormat="1" x14ac:dyDescent="0.25">
      <c r="A2080" s="40"/>
      <c r="B2080" s="41"/>
      <c r="F2080" s="43"/>
      <c r="K2080"/>
      <c r="P2080" s="44"/>
      <c r="Q2080" s="44"/>
      <c r="R2080" s="43"/>
      <c r="S2080" s="43"/>
      <c r="T2080" s="43"/>
      <c r="U2080" s="43"/>
      <c r="V2080" s="43"/>
      <c r="W2080" s="43"/>
      <c r="X2080" s="43"/>
      <c r="Y2080" s="43"/>
    </row>
    <row r="2081" spans="1:25" s="42" customFormat="1" x14ac:dyDescent="0.25">
      <c r="A2081" s="40"/>
      <c r="B2081" s="41"/>
      <c r="F2081" s="43"/>
      <c r="K2081"/>
      <c r="P2081" s="44"/>
      <c r="Q2081" s="44"/>
      <c r="R2081" s="43"/>
      <c r="S2081" s="43"/>
      <c r="T2081" s="43"/>
      <c r="U2081" s="43"/>
      <c r="V2081" s="43"/>
      <c r="W2081" s="43"/>
      <c r="X2081" s="43"/>
      <c r="Y2081" s="43"/>
    </row>
    <row r="2082" spans="1:25" s="42" customFormat="1" x14ac:dyDescent="0.25">
      <c r="A2082" s="40"/>
      <c r="B2082" s="41"/>
      <c r="F2082" s="43"/>
      <c r="K2082"/>
      <c r="P2082" s="44"/>
      <c r="Q2082" s="44"/>
      <c r="R2082" s="43"/>
      <c r="S2082" s="43"/>
      <c r="T2082" s="43"/>
      <c r="U2082" s="43"/>
      <c r="V2082" s="43"/>
      <c r="W2082" s="43"/>
      <c r="X2082" s="43"/>
      <c r="Y2082" s="43"/>
    </row>
    <row r="2083" spans="1:25" s="42" customFormat="1" x14ac:dyDescent="0.25">
      <c r="A2083" s="40"/>
      <c r="B2083" s="41"/>
      <c r="F2083" s="43"/>
      <c r="K2083"/>
      <c r="P2083" s="44"/>
      <c r="Q2083" s="44"/>
      <c r="R2083" s="43"/>
      <c r="S2083" s="43"/>
      <c r="T2083" s="43"/>
      <c r="U2083" s="43"/>
      <c r="V2083" s="43"/>
      <c r="W2083" s="43"/>
      <c r="X2083" s="43"/>
      <c r="Y2083" s="43"/>
    </row>
    <row r="2084" spans="1:25" s="42" customFormat="1" x14ac:dyDescent="0.25">
      <c r="A2084" s="40"/>
      <c r="B2084" s="41"/>
      <c r="F2084" s="43"/>
      <c r="K2084"/>
      <c r="P2084" s="44"/>
      <c r="Q2084" s="44"/>
      <c r="R2084" s="43"/>
      <c r="S2084" s="43"/>
      <c r="T2084" s="43"/>
      <c r="U2084" s="43"/>
      <c r="V2084" s="43"/>
      <c r="W2084" s="43"/>
      <c r="X2084" s="43"/>
      <c r="Y2084" s="43"/>
    </row>
    <row r="2085" spans="1:25" s="42" customFormat="1" x14ac:dyDescent="0.25">
      <c r="A2085" s="40"/>
      <c r="B2085" s="41"/>
      <c r="F2085" s="43"/>
      <c r="K2085"/>
      <c r="P2085" s="44"/>
      <c r="Q2085" s="44"/>
      <c r="R2085" s="43"/>
      <c r="S2085" s="43"/>
      <c r="T2085" s="43"/>
      <c r="U2085" s="43"/>
      <c r="V2085" s="43"/>
      <c r="W2085" s="43"/>
      <c r="X2085" s="43"/>
      <c r="Y2085" s="43"/>
    </row>
    <row r="2086" spans="1:25" s="42" customFormat="1" x14ac:dyDescent="0.25">
      <c r="A2086" s="40"/>
      <c r="B2086" s="41"/>
      <c r="F2086" s="43"/>
      <c r="K2086"/>
      <c r="P2086" s="44"/>
      <c r="Q2086" s="44"/>
      <c r="R2086" s="43"/>
      <c r="S2086" s="43"/>
      <c r="T2086" s="43"/>
      <c r="U2086" s="43"/>
      <c r="V2086" s="43"/>
      <c r="W2086" s="43"/>
      <c r="X2086" s="43"/>
      <c r="Y2086" s="43"/>
    </row>
    <row r="2087" spans="1:25" s="42" customFormat="1" x14ac:dyDescent="0.25">
      <c r="A2087" s="40"/>
      <c r="B2087" s="41"/>
      <c r="F2087" s="43"/>
      <c r="K2087"/>
      <c r="P2087" s="44"/>
      <c r="Q2087" s="44"/>
      <c r="R2087" s="43"/>
      <c r="S2087" s="43"/>
      <c r="T2087" s="43"/>
      <c r="U2087" s="43"/>
      <c r="V2087" s="43"/>
      <c r="W2087" s="43"/>
      <c r="X2087" s="43"/>
      <c r="Y2087" s="43"/>
    </row>
    <row r="2088" spans="1:25" s="42" customFormat="1" x14ac:dyDescent="0.25">
      <c r="A2088" s="40"/>
      <c r="B2088" s="41"/>
      <c r="F2088" s="43"/>
      <c r="K2088"/>
      <c r="P2088" s="44"/>
      <c r="Q2088" s="44"/>
      <c r="R2088" s="43"/>
      <c r="S2088" s="43"/>
      <c r="T2088" s="43"/>
      <c r="U2088" s="43"/>
      <c r="V2088" s="43"/>
      <c r="W2088" s="43"/>
      <c r="X2088" s="43"/>
      <c r="Y2088" s="43"/>
    </row>
    <row r="2089" spans="1:25" s="42" customFormat="1" x14ac:dyDescent="0.25">
      <c r="A2089" s="40"/>
      <c r="B2089" s="41"/>
      <c r="F2089" s="43"/>
      <c r="K2089"/>
      <c r="P2089" s="44"/>
      <c r="Q2089" s="44"/>
      <c r="R2089" s="43"/>
      <c r="S2089" s="43"/>
      <c r="T2089" s="43"/>
      <c r="U2089" s="43"/>
      <c r="V2089" s="43"/>
      <c r="W2089" s="43"/>
      <c r="X2089" s="43"/>
      <c r="Y2089" s="43"/>
    </row>
    <row r="2090" spans="1:25" s="42" customFormat="1" x14ac:dyDescent="0.25">
      <c r="A2090" s="40"/>
      <c r="B2090" s="41"/>
      <c r="F2090" s="43"/>
      <c r="K2090"/>
      <c r="P2090" s="44"/>
      <c r="Q2090" s="44"/>
      <c r="R2090" s="43"/>
      <c r="S2090" s="43"/>
      <c r="T2090" s="43"/>
      <c r="U2090" s="43"/>
      <c r="V2090" s="43"/>
      <c r="W2090" s="43"/>
      <c r="X2090" s="43"/>
      <c r="Y2090" s="43"/>
    </row>
    <row r="2091" spans="1:25" s="42" customFormat="1" x14ac:dyDescent="0.25">
      <c r="A2091" s="40"/>
      <c r="B2091" s="41"/>
      <c r="F2091" s="43"/>
      <c r="K2091"/>
      <c r="P2091" s="44"/>
      <c r="Q2091" s="44"/>
      <c r="R2091" s="43"/>
      <c r="S2091" s="43"/>
      <c r="T2091" s="43"/>
      <c r="U2091" s="43"/>
      <c r="V2091" s="43"/>
      <c r="W2091" s="43"/>
      <c r="X2091" s="43"/>
      <c r="Y2091" s="43"/>
    </row>
    <row r="2092" spans="1:25" s="42" customFormat="1" x14ac:dyDescent="0.25">
      <c r="A2092" s="40"/>
      <c r="B2092" s="41"/>
      <c r="F2092" s="43"/>
      <c r="K2092"/>
      <c r="P2092" s="44"/>
      <c r="Q2092" s="44"/>
      <c r="R2092" s="43"/>
      <c r="S2092" s="43"/>
      <c r="T2092" s="43"/>
      <c r="U2092" s="43"/>
      <c r="V2092" s="43"/>
      <c r="W2092" s="43"/>
      <c r="X2092" s="43"/>
      <c r="Y2092" s="43"/>
    </row>
    <row r="2093" spans="1:25" s="42" customFormat="1" x14ac:dyDescent="0.25">
      <c r="A2093" s="40"/>
      <c r="B2093" s="41"/>
      <c r="F2093" s="43"/>
      <c r="K2093"/>
      <c r="P2093" s="44"/>
      <c r="Q2093" s="44"/>
      <c r="R2093" s="43"/>
      <c r="S2093" s="43"/>
      <c r="T2093" s="43"/>
      <c r="U2093" s="43"/>
      <c r="V2093" s="43"/>
      <c r="W2093" s="43"/>
      <c r="X2093" s="43"/>
      <c r="Y2093" s="43"/>
    </row>
    <row r="2094" spans="1:25" s="42" customFormat="1" x14ac:dyDescent="0.25">
      <c r="A2094" s="40"/>
      <c r="B2094" s="41"/>
      <c r="F2094" s="43"/>
      <c r="K2094"/>
      <c r="P2094" s="44"/>
      <c r="Q2094" s="44"/>
      <c r="R2094" s="43"/>
      <c r="S2094" s="43"/>
      <c r="T2094" s="43"/>
      <c r="U2094" s="43"/>
      <c r="V2094" s="43"/>
      <c r="W2094" s="43"/>
      <c r="X2094" s="43"/>
      <c r="Y2094" s="43"/>
    </row>
    <row r="2095" spans="1:25" s="42" customFormat="1" x14ac:dyDescent="0.25">
      <c r="A2095" s="40"/>
      <c r="B2095" s="41"/>
      <c r="F2095" s="43"/>
      <c r="K2095"/>
      <c r="P2095" s="44"/>
      <c r="Q2095" s="44"/>
      <c r="R2095" s="43"/>
      <c r="S2095" s="43"/>
      <c r="T2095" s="43"/>
      <c r="U2095" s="43"/>
      <c r="V2095" s="43"/>
      <c r="W2095" s="43"/>
      <c r="X2095" s="43"/>
      <c r="Y2095" s="43"/>
    </row>
    <row r="2096" spans="1:25" s="42" customFormat="1" x14ac:dyDescent="0.25">
      <c r="A2096" s="40"/>
      <c r="B2096" s="41"/>
      <c r="F2096" s="43"/>
      <c r="K2096"/>
      <c r="P2096" s="44"/>
      <c r="Q2096" s="44"/>
      <c r="R2096" s="43"/>
      <c r="S2096" s="43"/>
      <c r="T2096" s="43"/>
      <c r="U2096" s="43"/>
      <c r="V2096" s="43"/>
      <c r="W2096" s="43"/>
      <c r="X2096" s="43"/>
      <c r="Y2096" s="43"/>
    </row>
    <row r="2097" spans="1:25" s="42" customFormat="1" x14ac:dyDescent="0.25">
      <c r="A2097" s="40"/>
      <c r="B2097" s="41"/>
      <c r="F2097" s="43"/>
      <c r="K2097"/>
      <c r="P2097" s="44"/>
      <c r="Q2097" s="44"/>
      <c r="R2097" s="43"/>
      <c r="S2097" s="43"/>
      <c r="T2097" s="43"/>
      <c r="U2097" s="43"/>
      <c r="V2097" s="43"/>
      <c r="W2097" s="43"/>
      <c r="X2097" s="43"/>
      <c r="Y2097" s="43"/>
    </row>
    <row r="2098" spans="1:25" s="42" customFormat="1" x14ac:dyDescent="0.25">
      <c r="A2098" s="40"/>
      <c r="B2098" s="41"/>
      <c r="F2098" s="43"/>
      <c r="K2098"/>
      <c r="P2098" s="44"/>
      <c r="Q2098" s="44"/>
      <c r="R2098" s="43"/>
      <c r="S2098" s="43"/>
      <c r="T2098" s="43"/>
      <c r="U2098" s="43"/>
      <c r="V2098" s="43"/>
      <c r="W2098" s="43"/>
      <c r="X2098" s="43"/>
      <c r="Y2098" s="43"/>
    </row>
    <row r="2099" spans="1:25" s="42" customFormat="1" x14ac:dyDescent="0.25">
      <c r="A2099" s="40"/>
      <c r="B2099" s="41"/>
      <c r="F2099" s="43"/>
      <c r="K2099"/>
      <c r="P2099" s="44"/>
      <c r="Q2099" s="44"/>
      <c r="R2099" s="43"/>
      <c r="S2099" s="43"/>
      <c r="T2099" s="43"/>
      <c r="U2099" s="43"/>
      <c r="V2099" s="43"/>
      <c r="W2099" s="43"/>
      <c r="X2099" s="43"/>
      <c r="Y2099" s="43"/>
    </row>
    <row r="2100" spans="1:25" s="42" customFormat="1" x14ac:dyDescent="0.25">
      <c r="A2100" s="40"/>
      <c r="B2100" s="41"/>
      <c r="F2100" s="43"/>
      <c r="K2100"/>
      <c r="P2100" s="44"/>
      <c r="Q2100" s="44"/>
      <c r="R2100" s="43"/>
      <c r="S2100" s="43"/>
      <c r="T2100" s="43"/>
      <c r="U2100" s="43"/>
      <c r="V2100" s="43"/>
      <c r="W2100" s="43"/>
      <c r="X2100" s="43"/>
      <c r="Y2100" s="43"/>
    </row>
    <row r="2101" spans="1:25" s="42" customFormat="1" x14ac:dyDescent="0.25">
      <c r="A2101" s="40"/>
      <c r="B2101" s="41"/>
      <c r="F2101" s="43"/>
      <c r="K2101"/>
      <c r="P2101" s="44"/>
      <c r="Q2101" s="44"/>
      <c r="R2101" s="43"/>
      <c r="S2101" s="43"/>
      <c r="T2101" s="43"/>
      <c r="U2101" s="43"/>
      <c r="V2101" s="43"/>
      <c r="W2101" s="43"/>
      <c r="X2101" s="43"/>
      <c r="Y2101" s="43"/>
    </row>
    <row r="2102" spans="1:25" s="42" customFormat="1" x14ac:dyDescent="0.25">
      <c r="A2102" s="40"/>
      <c r="B2102" s="41"/>
      <c r="F2102" s="43"/>
      <c r="K2102"/>
      <c r="P2102" s="44"/>
      <c r="Q2102" s="44"/>
      <c r="R2102" s="43"/>
      <c r="S2102" s="43"/>
      <c r="T2102" s="43"/>
      <c r="U2102" s="43"/>
      <c r="V2102" s="43"/>
      <c r="W2102" s="43"/>
      <c r="X2102" s="43"/>
      <c r="Y2102" s="43"/>
    </row>
    <row r="2103" spans="1:25" s="42" customFormat="1" x14ac:dyDescent="0.25">
      <c r="A2103" s="40"/>
      <c r="B2103" s="41"/>
      <c r="F2103" s="43"/>
      <c r="K2103"/>
      <c r="P2103" s="44"/>
      <c r="Q2103" s="44"/>
      <c r="R2103" s="43"/>
      <c r="S2103" s="43"/>
      <c r="T2103" s="43"/>
      <c r="U2103" s="43"/>
      <c r="V2103" s="43"/>
      <c r="W2103" s="43"/>
      <c r="X2103" s="43"/>
      <c r="Y2103" s="43"/>
    </row>
    <row r="2104" spans="1:25" s="42" customFormat="1" x14ac:dyDescent="0.25">
      <c r="A2104" s="40"/>
      <c r="B2104" s="41"/>
      <c r="F2104" s="43"/>
      <c r="K2104"/>
      <c r="P2104" s="44"/>
      <c r="Q2104" s="44"/>
      <c r="R2104" s="43"/>
      <c r="S2104" s="43"/>
      <c r="T2104" s="43"/>
      <c r="U2104" s="43"/>
      <c r="V2104" s="43"/>
      <c r="W2104" s="43"/>
      <c r="X2104" s="43"/>
      <c r="Y2104" s="43"/>
    </row>
    <row r="2105" spans="1:25" s="42" customFormat="1" x14ac:dyDescent="0.25">
      <c r="A2105" s="40"/>
      <c r="B2105" s="41"/>
      <c r="F2105" s="43"/>
      <c r="K2105"/>
      <c r="P2105" s="44"/>
      <c r="Q2105" s="44"/>
      <c r="R2105" s="43"/>
      <c r="S2105" s="43"/>
      <c r="T2105" s="43"/>
      <c r="U2105" s="43"/>
      <c r="V2105" s="43"/>
      <c r="W2105" s="43"/>
      <c r="X2105" s="43"/>
      <c r="Y2105" s="43"/>
    </row>
    <row r="2106" spans="1:25" s="42" customFormat="1" x14ac:dyDescent="0.25">
      <c r="A2106" s="40"/>
      <c r="B2106" s="41"/>
      <c r="F2106" s="43"/>
      <c r="K2106"/>
      <c r="P2106" s="44"/>
      <c r="Q2106" s="44"/>
      <c r="R2106" s="43"/>
      <c r="S2106" s="43"/>
      <c r="T2106" s="43"/>
      <c r="U2106" s="43"/>
      <c r="V2106" s="43"/>
      <c r="W2106" s="43"/>
      <c r="X2106" s="43"/>
      <c r="Y2106" s="43"/>
    </row>
    <row r="2107" spans="1:25" s="42" customFormat="1" x14ac:dyDescent="0.25">
      <c r="A2107" s="40"/>
      <c r="B2107" s="41"/>
      <c r="F2107" s="43"/>
      <c r="K2107"/>
      <c r="P2107" s="44"/>
      <c r="Q2107" s="44"/>
      <c r="R2107" s="43"/>
      <c r="S2107" s="43"/>
      <c r="T2107" s="43"/>
      <c r="U2107" s="43"/>
      <c r="V2107" s="43"/>
      <c r="W2107" s="43"/>
      <c r="X2107" s="43"/>
      <c r="Y2107" s="43"/>
    </row>
    <row r="2108" spans="1:25" s="42" customFormat="1" x14ac:dyDescent="0.25">
      <c r="A2108" s="40"/>
      <c r="B2108" s="41"/>
      <c r="F2108" s="43"/>
      <c r="K2108"/>
      <c r="P2108" s="44"/>
      <c r="Q2108" s="44"/>
      <c r="R2108" s="43"/>
      <c r="S2108" s="43"/>
      <c r="T2108" s="43"/>
      <c r="U2108" s="43"/>
      <c r="V2108" s="43"/>
      <c r="W2108" s="43"/>
      <c r="X2108" s="43"/>
      <c r="Y2108" s="43"/>
    </row>
    <row r="2109" spans="1:25" s="42" customFormat="1" x14ac:dyDescent="0.25">
      <c r="A2109" s="40"/>
      <c r="B2109" s="41"/>
      <c r="F2109" s="43"/>
      <c r="K2109"/>
      <c r="P2109" s="44"/>
      <c r="Q2109" s="44"/>
      <c r="R2109" s="43"/>
      <c r="S2109" s="43"/>
      <c r="T2109" s="43"/>
      <c r="U2109" s="43"/>
      <c r="V2109" s="43"/>
      <c r="W2109" s="43"/>
      <c r="X2109" s="43"/>
      <c r="Y2109" s="43"/>
    </row>
    <row r="2110" spans="1:25" s="42" customFormat="1" x14ac:dyDescent="0.25">
      <c r="A2110" s="40"/>
      <c r="B2110" s="41"/>
      <c r="F2110" s="43"/>
      <c r="K2110"/>
      <c r="P2110" s="44"/>
      <c r="Q2110" s="44"/>
      <c r="R2110" s="43"/>
      <c r="S2110" s="43"/>
      <c r="T2110" s="43"/>
      <c r="U2110" s="43"/>
      <c r="V2110" s="43"/>
      <c r="W2110" s="43"/>
      <c r="X2110" s="43"/>
      <c r="Y2110" s="43"/>
    </row>
    <row r="2111" spans="1:25" s="42" customFormat="1" x14ac:dyDescent="0.25">
      <c r="A2111" s="40"/>
      <c r="B2111" s="41"/>
      <c r="F2111" s="43"/>
      <c r="K2111"/>
      <c r="P2111" s="44"/>
      <c r="Q2111" s="44"/>
      <c r="R2111" s="43"/>
      <c r="S2111" s="43"/>
      <c r="T2111" s="43"/>
      <c r="U2111" s="43"/>
      <c r="V2111" s="43"/>
      <c r="W2111" s="43"/>
      <c r="X2111" s="43"/>
      <c r="Y2111" s="43"/>
    </row>
    <row r="2112" spans="1:25" s="42" customFormat="1" x14ac:dyDescent="0.25">
      <c r="A2112" s="40"/>
      <c r="B2112" s="41"/>
      <c r="F2112" s="43"/>
      <c r="K2112"/>
      <c r="P2112" s="44"/>
      <c r="Q2112" s="44"/>
      <c r="R2112" s="43"/>
      <c r="S2112" s="43"/>
      <c r="T2112" s="43"/>
      <c r="U2112" s="43"/>
      <c r="V2112" s="43"/>
      <c r="W2112" s="43"/>
      <c r="X2112" s="43"/>
      <c r="Y2112" s="43"/>
    </row>
    <row r="2113" spans="1:25" s="42" customFormat="1" x14ac:dyDescent="0.25">
      <c r="A2113" s="40"/>
      <c r="B2113" s="41"/>
      <c r="F2113" s="43"/>
      <c r="K2113"/>
      <c r="P2113" s="44"/>
      <c r="Q2113" s="44"/>
      <c r="R2113" s="43"/>
      <c r="S2113" s="43"/>
      <c r="T2113" s="43"/>
      <c r="U2113" s="43"/>
      <c r="V2113" s="43"/>
      <c r="W2113" s="43"/>
      <c r="X2113" s="43"/>
      <c r="Y2113" s="43"/>
    </row>
    <row r="2114" spans="1:25" s="42" customFormat="1" x14ac:dyDescent="0.25">
      <c r="A2114" s="40"/>
      <c r="B2114" s="41"/>
      <c r="F2114" s="43"/>
      <c r="K2114"/>
      <c r="P2114" s="44"/>
      <c r="Q2114" s="44"/>
      <c r="R2114" s="43"/>
      <c r="S2114" s="43"/>
      <c r="T2114" s="43"/>
      <c r="U2114" s="43"/>
      <c r="V2114" s="43"/>
      <c r="W2114" s="43"/>
      <c r="X2114" s="43"/>
      <c r="Y2114" s="43"/>
    </row>
    <row r="2115" spans="1:25" s="42" customFormat="1" x14ac:dyDescent="0.25">
      <c r="A2115" s="40"/>
      <c r="B2115" s="41"/>
      <c r="F2115" s="43"/>
      <c r="K2115"/>
      <c r="P2115" s="44"/>
      <c r="Q2115" s="44"/>
      <c r="R2115" s="43"/>
      <c r="S2115" s="43"/>
      <c r="T2115" s="43"/>
      <c r="U2115" s="43"/>
      <c r="V2115" s="43"/>
      <c r="W2115" s="43"/>
      <c r="X2115" s="43"/>
      <c r="Y2115" s="43"/>
    </row>
    <row r="2116" spans="1:25" s="42" customFormat="1" x14ac:dyDescent="0.25">
      <c r="A2116" s="40"/>
      <c r="B2116" s="41"/>
      <c r="F2116" s="43"/>
      <c r="K2116"/>
      <c r="P2116" s="44"/>
      <c r="Q2116" s="44"/>
      <c r="R2116" s="43"/>
      <c r="S2116" s="43"/>
      <c r="T2116" s="43"/>
      <c r="U2116" s="43"/>
      <c r="V2116" s="43"/>
      <c r="W2116" s="43"/>
      <c r="X2116" s="43"/>
      <c r="Y2116" s="43"/>
    </row>
    <row r="2117" spans="1:25" s="42" customFormat="1" x14ac:dyDescent="0.25">
      <c r="A2117" s="40"/>
      <c r="B2117" s="41"/>
      <c r="F2117" s="43"/>
      <c r="K2117"/>
      <c r="P2117" s="44"/>
      <c r="Q2117" s="44"/>
      <c r="R2117" s="43"/>
      <c r="S2117" s="43"/>
      <c r="T2117" s="43"/>
      <c r="U2117" s="43"/>
      <c r="V2117" s="43"/>
      <c r="W2117" s="43"/>
      <c r="X2117" s="43"/>
      <c r="Y2117" s="43"/>
    </row>
    <row r="2118" spans="1:25" s="42" customFormat="1" x14ac:dyDescent="0.25">
      <c r="A2118" s="40"/>
      <c r="B2118" s="41"/>
      <c r="F2118" s="43"/>
      <c r="K2118"/>
      <c r="P2118" s="44"/>
      <c r="Q2118" s="44"/>
      <c r="R2118" s="43"/>
      <c r="S2118" s="43"/>
      <c r="T2118" s="43"/>
      <c r="U2118" s="43"/>
      <c r="V2118" s="43"/>
      <c r="W2118" s="43"/>
      <c r="X2118" s="43"/>
      <c r="Y2118" s="43"/>
    </row>
    <row r="2119" spans="1:25" s="42" customFormat="1" x14ac:dyDescent="0.25">
      <c r="A2119" s="40"/>
      <c r="B2119" s="41"/>
      <c r="F2119" s="43"/>
      <c r="K2119"/>
      <c r="P2119" s="44"/>
      <c r="Q2119" s="44"/>
      <c r="R2119" s="43"/>
      <c r="S2119" s="43"/>
      <c r="T2119" s="43"/>
      <c r="U2119" s="43"/>
      <c r="V2119" s="43"/>
      <c r="W2119" s="43"/>
      <c r="X2119" s="43"/>
      <c r="Y2119" s="43"/>
    </row>
    <row r="2120" spans="1:25" s="42" customFormat="1" x14ac:dyDescent="0.25">
      <c r="A2120" s="40"/>
      <c r="B2120" s="41"/>
      <c r="F2120" s="43"/>
      <c r="K2120"/>
      <c r="P2120" s="44"/>
      <c r="Q2120" s="44"/>
      <c r="R2120" s="43"/>
      <c r="S2120" s="43"/>
      <c r="T2120" s="43"/>
      <c r="U2120" s="43"/>
      <c r="V2120" s="43"/>
      <c r="W2120" s="43"/>
      <c r="X2120" s="43"/>
      <c r="Y2120" s="43"/>
    </row>
    <row r="2121" spans="1:25" s="42" customFormat="1" x14ac:dyDescent="0.25">
      <c r="A2121" s="40"/>
      <c r="B2121" s="41"/>
      <c r="F2121" s="43"/>
      <c r="K2121"/>
      <c r="P2121" s="44"/>
      <c r="Q2121" s="44"/>
      <c r="R2121" s="43"/>
      <c r="S2121" s="43"/>
      <c r="T2121" s="43"/>
      <c r="U2121" s="43"/>
      <c r="V2121" s="43"/>
      <c r="W2121" s="43"/>
      <c r="X2121" s="43"/>
      <c r="Y2121" s="43"/>
    </row>
    <row r="2122" spans="1:25" s="42" customFormat="1" x14ac:dyDescent="0.25">
      <c r="A2122" s="40"/>
      <c r="B2122" s="41"/>
      <c r="F2122" s="43"/>
      <c r="K2122"/>
      <c r="P2122" s="44"/>
      <c r="Q2122" s="44"/>
      <c r="R2122" s="43"/>
      <c r="S2122" s="43"/>
      <c r="T2122" s="43"/>
      <c r="U2122" s="43"/>
      <c r="V2122" s="43"/>
      <c r="W2122" s="43"/>
      <c r="X2122" s="43"/>
      <c r="Y2122" s="43"/>
    </row>
    <row r="2123" spans="1:25" s="42" customFormat="1" x14ac:dyDescent="0.25">
      <c r="A2123" s="40"/>
      <c r="B2123" s="41"/>
      <c r="F2123" s="43"/>
      <c r="K2123"/>
      <c r="P2123" s="44"/>
      <c r="Q2123" s="44"/>
      <c r="R2123" s="43"/>
      <c r="S2123" s="43"/>
      <c r="T2123" s="43"/>
      <c r="U2123" s="43"/>
      <c r="V2123" s="43"/>
      <c r="W2123" s="43"/>
      <c r="X2123" s="43"/>
      <c r="Y2123" s="43"/>
    </row>
    <row r="2124" spans="1:25" s="42" customFormat="1" x14ac:dyDescent="0.25">
      <c r="A2124" s="40"/>
      <c r="B2124" s="41"/>
      <c r="F2124" s="43"/>
      <c r="K2124"/>
      <c r="P2124" s="44"/>
      <c r="Q2124" s="44"/>
      <c r="R2124" s="43"/>
      <c r="S2124" s="43"/>
      <c r="T2124" s="43"/>
      <c r="U2124" s="43"/>
      <c r="V2124" s="43"/>
      <c r="W2124" s="43"/>
      <c r="X2124" s="43"/>
      <c r="Y2124" s="43"/>
    </row>
    <row r="2125" spans="1:25" s="42" customFormat="1" x14ac:dyDescent="0.25">
      <c r="A2125" s="40"/>
      <c r="B2125" s="41"/>
      <c r="F2125" s="43"/>
      <c r="K2125"/>
      <c r="P2125" s="44"/>
      <c r="Q2125" s="44"/>
      <c r="R2125" s="43"/>
      <c r="S2125" s="43"/>
      <c r="T2125" s="43"/>
      <c r="U2125" s="43"/>
      <c r="V2125" s="43"/>
      <c r="W2125" s="43"/>
      <c r="X2125" s="43"/>
      <c r="Y2125" s="43"/>
    </row>
    <row r="2126" spans="1:25" s="42" customFormat="1" x14ac:dyDescent="0.25">
      <c r="A2126" s="40"/>
      <c r="B2126" s="41"/>
      <c r="F2126" s="43"/>
      <c r="K2126"/>
      <c r="P2126" s="44"/>
      <c r="Q2126" s="44"/>
      <c r="R2126" s="43"/>
      <c r="S2126" s="43"/>
      <c r="T2126" s="43"/>
      <c r="U2126" s="43"/>
      <c r="V2126" s="43"/>
      <c r="W2126" s="43"/>
      <c r="X2126" s="43"/>
      <c r="Y2126" s="43"/>
    </row>
    <row r="2127" spans="1:25" s="42" customFormat="1" x14ac:dyDescent="0.25">
      <c r="A2127" s="40"/>
      <c r="B2127" s="41"/>
      <c r="F2127" s="43"/>
      <c r="K2127"/>
      <c r="P2127" s="44"/>
      <c r="Q2127" s="44"/>
      <c r="R2127" s="43"/>
      <c r="S2127" s="43"/>
      <c r="T2127" s="43"/>
      <c r="U2127" s="43"/>
      <c r="V2127" s="43"/>
      <c r="W2127" s="43"/>
      <c r="X2127" s="43"/>
      <c r="Y2127" s="43"/>
    </row>
    <row r="2128" spans="1:25" s="42" customFormat="1" x14ac:dyDescent="0.25">
      <c r="A2128" s="40"/>
      <c r="B2128" s="41"/>
      <c r="F2128" s="43"/>
      <c r="K2128"/>
      <c r="P2128" s="44"/>
      <c r="Q2128" s="44"/>
      <c r="R2128" s="43"/>
      <c r="S2128" s="43"/>
      <c r="T2128" s="43"/>
      <c r="U2128" s="43"/>
      <c r="V2128" s="43"/>
      <c r="W2128" s="43"/>
      <c r="X2128" s="43"/>
      <c r="Y2128" s="43"/>
    </row>
    <row r="2129" spans="1:25" s="42" customFormat="1" x14ac:dyDescent="0.25">
      <c r="A2129" s="40"/>
      <c r="B2129" s="41"/>
      <c r="F2129" s="43"/>
      <c r="K2129"/>
      <c r="P2129" s="44"/>
      <c r="Q2129" s="44"/>
      <c r="R2129" s="43"/>
      <c r="S2129" s="43"/>
      <c r="T2129" s="43"/>
      <c r="U2129" s="43"/>
      <c r="V2129" s="43"/>
      <c r="W2129" s="43"/>
      <c r="X2129" s="43"/>
      <c r="Y2129" s="43"/>
    </row>
    <row r="2130" spans="1:25" s="42" customFormat="1" x14ac:dyDescent="0.25">
      <c r="A2130" s="40"/>
      <c r="B2130" s="41"/>
      <c r="F2130" s="43"/>
      <c r="K2130"/>
      <c r="P2130" s="44"/>
      <c r="Q2130" s="44"/>
      <c r="R2130" s="43"/>
      <c r="S2130" s="43"/>
      <c r="T2130" s="43"/>
      <c r="U2130" s="43"/>
      <c r="V2130" s="43"/>
      <c r="W2130" s="43"/>
      <c r="X2130" s="43"/>
      <c r="Y2130" s="43"/>
    </row>
    <row r="2131" spans="1:25" s="42" customFormat="1" x14ac:dyDescent="0.25">
      <c r="A2131" s="40"/>
      <c r="B2131" s="41"/>
      <c r="F2131" s="43"/>
      <c r="K2131"/>
      <c r="P2131" s="44"/>
      <c r="Q2131" s="44"/>
      <c r="R2131" s="43"/>
      <c r="S2131" s="43"/>
      <c r="T2131" s="43"/>
      <c r="U2131" s="43"/>
      <c r="V2131" s="43"/>
      <c r="W2131" s="43"/>
      <c r="X2131" s="43"/>
      <c r="Y2131" s="43"/>
    </row>
    <row r="2132" spans="1:25" s="42" customFormat="1" x14ac:dyDescent="0.25">
      <c r="A2132" s="40"/>
      <c r="B2132" s="41"/>
      <c r="F2132" s="43"/>
      <c r="K2132"/>
      <c r="P2132" s="44"/>
      <c r="Q2132" s="44"/>
      <c r="R2132" s="43"/>
      <c r="S2132" s="43"/>
      <c r="T2132" s="43"/>
      <c r="U2132" s="43"/>
      <c r="V2132" s="43"/>
      <c r="W2132" s="43"/>
      <c r="X2132" s="43"/>
      <c r="Y2132" s="43"/>
    </row>
    <row r="2133" spans="1:25" s="42" customFormat="1" x14ac:dyDescent="0.25">
      <c r="A2133" s="40"/>
      <c r="B2133" s="41"/>
      <c r="F2133" s="43"/>
      <c r="K2133"/>
      <c r="P2133" s="44"/>
      <c r="Q2133" s="44"/>
      <c r="R2133" s="43"/>
      <c r="S2133" s="43"/>
      <c r="T2133" s="43"/>
      <c r="U2133" s="43"/>
      <c r="V2133" s="43"/>
      <c r="W2133" s="43"/>
      <c r="X2133" s="43"/>
      <c r="Y2133" s="43"/>
    </row>
    <row r="2134" spans="1:25" s="42" customFormat="1" x14ac:dyDescent="0.25">
      <c r="A2134" s="40"/>
      <c r="B2134" s="41"/>
      <c r="F2134" s="43"/>
      <c r="K2134"/>
      <c r="P2134" s="44"/>
      <c r="Q2134" s="44"/>
      <c r="R2134" s="43"/>
      <c r="S2134" s="43"/>
      <c r="T2134" s="43"/>
      <c r="U2134" s="43"/>
      <c r="V2134" s="43"/>
      <c r="W2134" s="43"/>
      <c r="X2134" s="43"/>
      <c r="Y2134" s="43"/>
    </row>
    <row r="2135" spans="1:25" s="42" customFormat="1" x14ac:dyDescent="0.25">
      <c r="A2135" s="40"/>
      <c r="B2135" s="41"/>
      <c r="F2135" s="43"/>
      <c r="K2135"/>
      <c r="P2135" s="44"/>
      <c r="Q2135" s="44"/>
      <c r="R2135" s="43"/>
      <c r="S2135" s="43"/>
      <c r="T2135" s="43"/>
      <c r="U2135" s="43"/>
      <c r="V2135" s="43"/>
      <c r="W2135" s="43"/>
      <c r="X2135" s="43"/>
      <c r="Y2135" s="43"/>
    </row>
    <row r="2136" spans="1:25" s="42" customFormat="1" x14ac:dyDescent="0.25">
      <c r="A2136" s="40"/>
      <c r="B2136" s="41"/>
      <c r="F2136" s="43"/>
      <c r="K2136"/>
      <c r="P2136" s="44"/>
      <c r="Q2136" s="44"/>
      <c r="R2136" s="43"/>
      <c r="S2136" s="43"/>
      <c r="T2136" s="43"/>
      <c r="U2136" s="43"/>
      <c r="V2136" s="43"/>
      <c r="W2136" s="43"/>
      <c r="X2136" s="43"/>
      <c r="Y2136" s="43"/>
    </row>
    <row r="2137" spans="1:25" s="42" customFormat="1" x14ac:dyDescent="0.25">
      <c r="A2137" s="40"/>
      <c r="B2137" s="41"/>
      <c r="F2137" s="43"/>
      <c r="K2137"/>
      <c r="P2137" s="44"/>
      <c r="Q2137" s="44"/>
      <c r="R2137" s="43"/>
      <c r="S2137" s="43"/>
      <c r="T2137" s="43"/>
      <c r="U2137" s="43"/>
      <c r="V2137" s="43"/>
      <c r="W2137" s="43"/>
      <c r="X2137" s="43"/>
      <c r="Y2137" s="43"/>
    </row>
    <row r="2138" spans="1:25" s="42" customFormat="1" x14ac:dyDescent="0.25">
      <c r="A2138" s="40"/>
      <c r="B2138" s="41"/>
      <c r="F2138" s="43"/>
      <c r="K2138"/>
      <c r="P2138" s="44"/>
      <c r="Q2138" s="44"/>
      <c r="R2138" s="43"/>
      <c r="S2138" s="43"/>
      <c r="T2138" s="43"/>
      <c r="U2138" s="43"/>
      <c r="V2138" s="43"/>
      <c r="W2138" s="43"/>
      <c r="X2138" s="43"/>
      <c r="Y2138" s="43"/>
    </row>
    <row r="2139" spans="1:25" s="42" customFormat="1" x14ac:dyDescent="0.25">
      <c r="A2139" s="40"/>
      <c r="B2139" s="41"/>
      <c r="F2139" s="43"/>
      <c r="K2139"/>
      <c r="P2139" s="44"/>
      <c r="Q2139" s="44"/>
      <c r="R2139" s="43"/>
      <c r="S2139" s="43"/>
      <c r="T2139" s="43"/>
      <c r="U2139" s="43"/>
      <c r="V2139" s="43"/>
      <c r="W2139" s="43"/>
      <c r="X2139" s="43"/>
      <c r="Y2139" s="43"/>
    </row>
    <row r="2140" spans="1:25" s="42" customFormat="1" x14ac:dyDescent="0.25">
      <c r="A2140" s="40"/>
      <c r="B2140" s="41"/>
      <c r="F2140" s="43"/>
      <c r="K2140"/>
      <c r="P2140" s="44"/>
      <c r="Q2140" s="44"/>
      <c r="R2140" s="43"/>
      <c r="S2140" s="43"/>
      <c r="T2140" s="43"/>
      <c r="U2140" s="43"/>
      <c r="V2140" s="43"/>
      <c r="W2140" s="43"/>
      <c r="X2140" s="43"/>
      <c r="Y2140" s="43"/>
    </row>
    <row r="2141" spans="1:25" s="42" customFormat="1" x14ac:dyDescent="0.25">
      <c r="A2141" s="40"/>
      <c r="B2141" s="41"/>
      <c r="F2141" s="43"/>
      <c r="K2141"/>
      <c r="P2141" s="44"/>
      <c r="Q2141" s="44"/>
      <c r="R2141" s="43"/>
      <c r="S2141" s="43"/>
      <c r="T2141" s="43"/>
      <c r="U2141" s="43"/>
      <c r="V2141" s="43"/>
      <c r="W2141" s="43"/>
      <c r="X2141" s="43"/>
      <c r="Y2141" s="43"/>
    </row>
    <row r="2142" spans="1:25" s="42" customFormat="1" x14ac:dyDescent="0.25">
      <c r="A2142" s="40"/>
      <c r="B2142" s="41"/>
      <c r="F2142" s="43"/>
      <c r="K2142"/>
      <c r="P2142" s="44"/>
      <c r="Q2142" s="44"/>
      <c r="R2142" s="43"/>
      <c r="S2142" s="43"/>
      <c r="T2142" s="43"/>
      <c r="U2142" s="43"/>
      <c r="V2142" s="43"/>
      <c r="W2142" s="43"/>
      <c r="X2142" s="43"/>
      <c r="Y2142" s="43"/>
    </row>
    <row r="2143" spans="1:25" s="42" customFormat="1" x14ac:dyDescent="0.25">
      <c r="A2143" s="40"/>
      <c r="B2143" s="41"/>
      <c r="F2143" s="43"/>
      <c r="K2143"/>
      <c r="P2143" s="44"/>
      <c r="Q2143" s="44"/>
      <c r="R2143" s="43"/>
      <c r="S2143" s="43"/>
      <c r="T2143" s="43"/>
      <c r="U2143" s="43"/>
      <c r="V2143" s="43"/>
      <c r="W2143" s="43"/>
      <c r="X2143" s="43"/>
      <c r="Y2143" s="43"/>
    </row>
    <row r="2144" spans="1:25" s="42" customFormat="1" x14ac:dyDescent="0.25">
      <c r="A2144" s="40"/>
      <c r="B2144" s="41"/>
      <c r="F2144" s="43"/>
      <c r="K2144"/>
      <c r="P2144" s="44"/>
      <c r="Q2144" s="44"/>
      <c r="R2144" s="43"/>
      <c r="S2144" s="43"/>
      <c r="T2144" s="43"/>
      <c r="U2144" s="43"/>
      <c r="V2144" s="43"/>
      <c r="W2144" s="43"/>
      <c r="X2144" s="43"/>
      <c r="Y2144" s="43"/>
    </row>
    <row r="2145" spans="1:25" s="42" customFormat="1" x14ac:dyDescent="0.25">
      <c r="A2145" s="40"/>
      <c r="B2145" s="41"/>
      <c r="F2145" s="43"/>
      <c r="K2145"/>
      <c r="P2145" s="44"/>
      <c r="Q2145" s="44"/>
      <c r="R2145" s="43"/>
      <c r="S2145" s="43"/>
      <c r="T2145" s="43"/>
      <c r="U2145" s="43"/>
      <c r="V2145" s="43"/>
      <c r="W2145" s="43"/>
      <c r="X2145" s="43"/>
      <c r="Y2145" s="43"/>
    </row>
    <row r="2146" spans="1:25" s="42" customFormat="1" x14ac:dyDescent="0.25">
      <c r="A2146" s="40"/>
      <c r="B2146" s="41"/>
      <c r="F2146" s="43"/>
      <c r="K2146"/>
      <c r="P2146" s="44"/>
      <c r="Q2146" s="44"/>
      <c r="R2146" s="43"/>
      <c r="S2146" s="43"/>
      <c r="T2146" s="43"/>
      <c r="U2146" s="43"/>
      <c r="V2146" s="43"/>
      <c r="W2146" s="43"/>
      <c r="X2146" s="43"/>
      <c r="Y2146" s="43"/>
    </row>
    <row r="2147" spans="1:25" s="42" customFormat="1" x14ac:dyDescent="0.25">
      <c r="A2147" s="40"/>
      <c r="B2147" s="41"/>
      <c r="F2147" s="43"/>
      <c r="K2147"/>
      <c r="P2147" s="44"/>
      <c r="Q2147" s="44"/>
      <c r="R2147" s="43"/>
      <c r="S2147" s="43"/>
      <c r="T2147" s="43"/>
      <c r="U2147" s="43"/>
      <c r="V2147" s="43"/>
      <c r="W2147" s="43"/>
      <c r="X2147" s="43"/>
      <c r="Y2147" s="43"/>
    </row>
    <row r="2148" spans="1:25" s="42" customFormat="1" x14ac:dyDescent="0.25">
      <c r="A2148" s="40"/>
      <c r="B2148" s="41"/>
      <c r="F2148" s="43"/>
      <c r="K2148"/>
      <c r="P2148" s="44"/>
      <c r="Q2148" s="44"/>
      <c r="R2148" s="43"/>
      <c r="S2148" s="43"/>
      <c r="T2148" s="43"/>
      <c r="U2148" s="43"/>
      <c r="V2148" s="43"/>
      <c r="W2148" s="43"/>
      <c r="X2148" s="43"/>
      <c r="Y2148" s="43"/>
    </row>
    <row r="2149" spans="1:25" s="42" customFormat="1" x14ac:dyDescent="0.25">
      <c r="A2149" s="40"/>
      <c r="B2149" s="41"/>
      <c r="F2149" s="43"/>
      <c r="K2149"/>
      <c r="P2149" s="44"/>
      <c r="Q2149" s="44"/>
      <c r="R2149" s="43"/>
      <c r="S2149" s="43"/>
      <c r="T2149" s="43"/>
      <c r="U2149" s="43"/>
      <c r="V2149" s="43"/>
      <c r="W2149" s="43"/>
      <c r="X2149" s="43"/>
      <c r="Y2149" s="43"/>
    </row>
    <row r="2150" spans="1:25" s="42" customFormat="1" x14ac:dyDescent="0.25">
      <c r="A2150" s="40"/>
      <c r="B2150" s="41"/>
      <c r="F2150" s="43"/>
      <c r="K2150"/>
      <c r="P2150" s="44"/>
      <c r="Q2150" s="44"/>
      <c r="R2150" s="43"/>
      <c r="S2150" s="43"/>
      <c r="T2150" s="43"/>
      <c r="U2150" s="43"/>
      <c r="V2150" s="43"/>
      <c r="W2150" s="43"/>
      <c r="X2150" s="43"/>
      <c r="Y2150" s="43"/>
    </row>
    <row r="2151" spans="1:25" s="42" customFormat="1" x14ac:dyDescent="0.25">
      <c r="A2151" s="40"/>
      <c r="B2151" s="41"/>
      <c r="F2151" s="43"/>
      <c r="K2151"/>
      <c r="P2151" s="44"/>
      <c r="Q2151" s="44"/>
      <c r="R2151" s="43"/>
      <c r="S2151" s="43"/>
      <c r="T2151" s="43"/>
      <c r="U2151" s="43"/>
      <c r="V2151" s="43"/>
      <c r="W2151" s="43"/>
      <c r="X2151" s="43"/>
      <c r="Y2151" s="43"/>
    </row>
    <row r="2152" spans="1:25" s="42" customFormat="1" x14ac:dyDescent="0.25">
      <c r="A2152" s="40"/>
      <c r="B2152" s="41"/>
      <c r="F2152" s="43"/>
      <c r="K2152"/>
      <c r="P2152" s="44"/>
      <c r="Q2152" s="44"/>
      <c r="R2152" s="43"/>
      <c r="S2152" s="43"/>
      <c r="T2152" s="43"/>
      <c r="U2152" s="43"/>
      <c r="V2152" s="43"/>
      <c r="W2152" s="43"/>
      <c r="X2152" s="43"/>
      <c r="Y2152" s="43"/>
    </row>
    <row r="2153" spans="1:25" s="42" customFormat="1" x14ac:dyDescent="0.25">
      <c r="A2153" s="40"/>
      <c r="B2153" s="41"/>
      <c r="F2153" s="43"/>
      <c r="K2153"/>
      <c r="P2153" s="44"/>
      <c r="Q2153" s="44"/>
      <c r="R2153" s="43"/>
      <c r="S2153" s="43"/>
      <c r="T2153" s="43"/>
      <c r="U2153" s="43"/>
      <c r="V2153" s="43"/>
      <c r="W2153" s="43"/>
      <c r="X2153" s="43"/>
      <c r="Y2153" s="43"/>
    </row>
    <row r="2154" spans="1:25" s="42" customFormat="1" x14ac:dyDescent="0.25">
      <c r="A2154" s="40"/>
      <c r="B2154" s="41"/>
      <c r="F2154" s="43"/>
      <c r="K2154"/>
      <c r="P2154" s="44"/>
      <c r="Q2154" s="44"/>
      <c r="R2154" s="43"/>
      <c r="S2154" s="43"/>
      <c r="T2154" s="43"/>
      <c r="U2154" s="43"/>
      <c r="V2154" s="43"/>
      <c r="W2154" s="43"/>
      <c r="X2154" s="43"/>
      <c r="Y2154" s="43"/>
    </row>
    <row r="2155" spans="1:25" s="42" customFormat="1" x14ac:dyDescent="0.25">
      <c r="A2155" s="40"/>
      <c r="B2155" s="41"/>
      <c r="F2155" s="43"/>
      <c r="K2155"/>
      <c r="P2155" s="44"/>
      <c r="Q2155" s="44"/>
      <c r="R2155" s="43"/>
      <c r="S2155" s="43"/>
      <c r="T2155" s="43"/>
      <c r="U2155" s="43"/>
      <c r="V2155" s="43"/>
      <c r="W2155" s="43"/>
      <c r="X2155" s="43"/>
      <c r="Y2155" s="43"/>
    </row>
    <row r="2156" spans="1:25" s="42" customFormat="1" x14ac:dyDescent="0.25">
      <c r="A2156" s="40"/>
      <c r="B2156" s="41"/>
      <c r="F2156" s="43"/>
      <c r="K2156"/>
      <c r="P2156" s="44"/>
      <c r="Q2156" s="44"/>
      <c r="R2156" s="43"/>
      <c r="S2156" s="43"/>
      <c r="T2156" s="43"/>
      <c r="U2156" s="43"/>
      <c r="V2156" s="43"/>
      <c r="W2156" s="43"/>
      <c r="X2156" s="43"/>
      <c r="Y2156" s="43"/>
    </row>
    <row r="2157" spans="1:25" s="42" customFormat="1" x14ac:dyDescent="0.25">
      <c r="A2157" s="40"/>
      <c r="B2157" s="41"/>
      <c r="F2157" s="43"/>
      <c r="K2157"/>
      <c r="P2157" s="44"/>
      <c r="Q2157" s="44"/>
      <c r="R2157" s="43"/>
      <c r="S2157" s="43"/>
      <c r="T2157" s="43"/>
      <c r="U2157" s="43"/>
      <c r="V2157" s="43"/>
      <c r="W2157" s="43"/>
      <c r="X2157" s="43"/>
      <c r="Y2157" s="43"/>
    </row>
    <row r="2158" spans="1:25" s="42" customFormat="1" x14ac:dyDescent="0.25">
      <c r="A2158" s="40"/>
      <c r="B2158" s="41"/>
      <c r="F2158" s="43"/>
      <c r="K2158"/>
      <c r="P2158" s="44"/>
      <c r="Q2158" s="44"/>
      <c r="R2158" s="43"/>
      <c r="S2158" s="43"/>
      <c r="T2158" s="43"/>
      <c r="U2158" s="43"/>
      <c r="V2158" s="43"/>
      <c r="W2158" s="43"/>
      <c r="X2158" s="43"/>
      <c r="Y2158" s="43"/>
    </row>
    <row r="2159" spans="1:25" s="42" customFormat="1" x14ac:dyDescent="0.25">
      <c r="A2159" s="40"/>
      <c r="B2159" s="41"/>
      <c r="F2159" s="43"/>
      <c r="K2159"/>
      <c r="P2159" s="44"/>
      <c r="Q2159" s="44"/>
      <c r="R2159" s="43"/>
      <c r="S2159" s="43"/>
      <c r="T2159" s="43"/>
      <c r="U2159" s="43"/>
      <c r="V2159" s="43"/>
      <c r="W2159" s="43"/>
      <c r="X2159" s="43"/>
      <c r="Y2159" s="43"/>
    </row>
    <row r="2160" spans="1:25" s="42" customFormat="1" x14ac:dyDescent="0.25">
      <c r="A2160" s="40"/>
      <c r="B2160" s="41"/>
      <c r="F2160" s="43"/>
      <c r="K2160"/>
      <c r="P2160" s="44"/>
      <c r="Q2160" s="44"/>
      <c r="R2160" s="43"/>
      <c r="S2160" s="43"/>
      <c r="T2160" s="43"/>
      <c r="U2160" s="43"/>
      <c r="V2160" s="43"/>
      <c r="W2160" s="43"/>
      <c r="X2160" s="43"/>
      <c r="Y2160" s="43"/>
    </row>
    <row r="2161" spans="1:25" s="42" customFormat="1" x14ac:dyDescent="0.25">
      <c r="A2161" s="40"/>
      <c r="B2161" s="41"/>
      <c r="F2161" s="43"/>
      <c r="K2161"/>
      <c r="P2161" s="44"/>
      <c r="Q2161" s="44"/>
      <c r="R2161" s="43"/>
      <c r="S2161" s="43"/>
      <c r="T2161" s="43"/>
      <c r="U2161" s="43"/>
      <c r="V2161" s="43"/>
      <c r="W2161" s="43"/>
      <c r="X2161" s="43"/>
      <c r="Y2161" s="43"/>
    </row>
    <row r="2162" spans="1:25" s="42" customFormat="1" x14ac:dyDescent="0.25">
      <c r="A2162" s="40"/>
      <c r="B2162" s="41"/>
      <c r="F2162" s="43"/>
      <c r="K2162"/>
      <c r="P2162" s="44"/>
      <c r="Q2162" s="44"/>
      <c r="R2162" s="43"/>
      <c r="S2162" s="43"/>
      <c r="T2162" s="43"/>
      <c r="U2162" s="43"/>
      <c r="V2162" s="43"/>
      <c r="W2162" s="43"/>
      <c r="X2162" s="43"/>
      <c r="Y2162" s="43"/>
    </row>
    <row r="2163" spans="1:25" s="42" customFormat="1" x14ac:dyDescent="0.25">
      <c r="A2163" s="40"/>
      <c r="B2163" s="41"/>
      <c r="F2163" s="43"/>
      <c r="K2163"/>
      <c r="P2163" s="44"/>
      <c r="Q2163" s="44"/>
      <c r="R2163" s="43"/>
      <c r="S2163" s="43"/>
      <c r="T2163" s="43"/>
      <c r="U2163" s="43"/>
      <c r="V2163" s="43"/>
      <c r="W2163" s="43"/>
      <c r="X2163" s="43"/>
      <c r="Y2163" s="43"/>
    </row>
    <row r="2164" spans="1:25" s="42" customFormat="1" x14ac:dyDescent="0.25">
      <c r="A2164" s="40"/>
      <c r="B2164" s="41"/>
      <c r="F2164" s="43"/>
      <c r="K2164"/>
      <c r="P2164" s="44"/>
      <c r="Q2164" s="44"/>
      <c r="R2164" s="43"/>
      <c r="S2164" s="43"/>
      <c r="T2164" s="43"/>
      <c r="U2164" s="43"/>
      <c r="V2164" s="43"/>
      <c r="W2164" s="43"/>
      <c r="X2164" s="43"/>
      <c r="Y2164" s="43"/>
    </row>
    <row r="2165" spans="1:25" s="42" customFormat="1" x14ac:dyDescent="0.25">
      <c r="A2165" s="40"/>
      <c r="B2165" s="41"/>
      <c r="F2165" s="43"/>
      <c r="K2165"/>
      <c r="P2165" s="44"/>
      <c r="Q2165" s="44"/>
      <c r="R2165" s="43"/>
      <c r="S2165" s="43"/>
      <c r="T2165" s="43"/>
      <c r="U2165" s="43"/>
      <c r="V2165" s="43"/>
      <c r="W2165" s="43"/>
      <c r="X2165" s="43"/>
      <c r="Y2165" s="43"/>
    </row>
    <row r="2166" spans="1:25" s="42" customFormat="1" x14ac:dyDescent="0.25">
      <c r="A2166" s="40"/>
      <c r="B2166" s="41"/>
      <c r="F2166" s="43"/>
      <c r="K2166"/>
      <c r="P2166" s="44"/>
      <c r="Q2166" s="44"/>
      <c r="R2166" s="43"/>
      <c r="S2166" s="43"/>
      <c r="T2166" s="43"/>
      <c r="U2166" s="43"/>
      <c r="V2166" s="43"/>
      <c r="W2166" s="43"/>
      <c r="X2166" s="43"/>
      <c r="Y2166" s="43"/>
    </row>
    <row r="2167" spans="1:25" s="42" customFormat="1" x14ac:dyDescent="0.25">
      <c r="A2167" s="40"/>
      <c r="B2167" s="41"/>
      <c r="F2167" s="43"/>
      <c r="K2167"/>
      <c r="P2167" s="44"/>
      <c r="Q2167" s="44"/>
      <c r="R2167" s="43"/>
      <c r="S2167" s="43"/>
      <c r="T2167" s="43"/>
      <c r="U2167" s="43"/>
      <c r="V2167" s="43"/>
      <c r="W2167" s="43"/>
      <c r="X2167" s="43"/>
      <c r="Y2167" s="43"/>
    </row>
    <row r="2168" spans="1:25" s="42" customFormat="1" x14ac:dyDescent="0.25">
      <c r="A2168" s="40"/>
      <c r="B2168" s="41"/>
      <c r="F2168" s="43"/>
      <c r="K2168"/>
      <c r="P2168" s="44"/>
      <c r="Q2168" s="44"/>
      <c r="R2168" s="43"/>
      <c r="S2168" s="43"/>
      <c r="T2168" s="43"/>
      <c r="U2168" s="43"/>
      <c r="V2168" s="43"/>
      <c r="W2168" s="43"/>
      <c r="X2168" s="43"/>
      <c r="Y2168" s="43"/>
    </row>
    <row r="2169" spans="1:25" s="42" customFormat="1" x14ac:dyDescent="0.25">
      <c r="A2169" s="40"/>
      <c r="B2169" s="41"/>
      <c r="F2169" s="43"/>
      <c r="K2169"/>
      <c r="P2169" s="44"/>
      <c r="Q2169" s="44"/>
      <c r="R2169" s="43"/>
      <c r="S2169" s="43"/>
      <c r="T2169" s="43"/>
      <c r="U2169" s="43"/>
      <c r="V2169" s="43"/>
      <c r="W2169" s="43"/>
      <c r="X2169" s="43"/>
      <c r="Y2169" s="43"/>
    </row>
    <row r="2170" spans="1:25" s="42" customFormat="1" x14ac:dyDescent="0.25">
      <c r="A2170" s="40"/>
      <c r="B2170" s="41"/>
      <c r="F2170" s="43"/>
      <c r="K2170"/>
      <c r="P2170" s="44"/>
      <c r="Q2170" s="44"/>
      <c r="R2170" s="43"/>
      <c r="S2170" s="43"/>
      <c r="T2170" s="43"/>
      <c r="U2170" s="43"/>
      <c r="V2170" s="43"/>
      <c r="W2170" s="43"/>
      <c r="X2170" s="43"/>
      <c r="Y2170" s="43"/>
    </row>
    <row r="2171" spans="1:25" s="42" customFormat="1" x14ac:dyDescent="0.25">
      <c r="A2171" s="40"/>
      <c r="B2171" s="41"/>
      <c r="F2171" s="43"/>
      <c r="K2171"/>
      <c r="P2171" s="44"/>
      <c r="Q2171" s="44"/>
      <c r="R2171" s="43"/>
      <c r="S2171" s="43"/>
      <c r="T2171" s="43"/>
      <c r="U2171" s="43"/>
      <c r="V2171" s="43"/>
      <c r="W2171" s="43"/>
      <c r="X2171" s="43"/>
      <c r="Y2171" s="43"/>
    </row>
    <row r="2172" spans="1:25" s="42" customFormat="1" x14ac:dyDescent="0.25">
      <c r="A2172" s="40"/>
      <c r="B2172" s="41"/>
      <c r="F2172" s="43"/>
      <c r="K2172"/>
      <c r="P2172" s="44"/>
      <c r="Q2172" s="44"/>
      <c r="R2172" s="43"/>
      <c r="S2172" s="43"/>
      <c r="T2172" s="43"/>
      <c r="U2172" s="43"/>
      <c r="V2172" s="43"/>
      <c r="W2172" s="43"/>
      <c r="X2172" s="43"/>
      <c r="Y2172" s="43"/>
    </row>
    <row r="2173" spans="1:25" s="42" customFormat="1" x14ac:dyDescent="0.25">
      <c r="A2173" s="40"/>
      <c r="B2173" s="41"/>
      <c r="F2173" s="43"/>
      <c r="K2173"/>
      <c r="P2173" s="44"/>
      <c r="Q2173" s="44"/>
      <c r="R2173" s="43"/>
      <c r="S2173" s="43"/>
      <c r="T2173" s="43"/>
      <c r="U2173" s="43"/>
      <c r="V2173" s="43"/>
      <c r="W2173" s="43"/>
      <c r="X2173" s="43"/>
      <c r="Y2173" s="43"/>
    </row>
    <row r="2174" spans="1:25" s="42" customFormat="1" x14ac:dyDescent="0.25">
      <c r="A2174" s="40"/>
      <c r="B2174" s="41"/>
      <c r="F2174" s="43"/>
      <c r="K2174"/>
      <c r="P2174" s="44"/>
      <c r="Q2174" s="44"/>
      <c r="R2174" s="43"/>
      <c r="S2174" s="43"/>
      <c r="T2174" s="43"/>
      <c r="U2174" s="43"/>
      <c r="V2174" s="43"/>
      <c r="W2174" s="43"/>
      <c r="X2174" s="43"/>
      <c r="Y2174" s="43"/>
    </row>
    <row r="2175" spans="1:25" s="42" customFormat="1" x14ac:dyDescent="0.25">
      <c r="A2175" s="40"/>
      <c r="B2175" s="41"/>
      <c r="F2175" s="43"/>
      <c r="K2175"/>
      <c r="P2175" s="44"/>
      <c r="Q2175" s="44"/>
      <c r="R2175" s="43"/>
      <c r="S2175" s="43"/>
      <c r="T2175" s="43"/>
      <c r="U2175" s="43"/>
      <c r="V2175" s="43"/>
      <c r="W2175" s="43"/>
      <c r="X2175" s="43"/>
      <c r="Y2175" s="43"/>
    </row>
    <row r="2176" spans="1:25" s="42" customFormat="1" x14ac:dyDescent="0.25">
      <c r="A2176" s="40"/>
      <c r="B2176" s="41"/>
      <c r="F2176" s="43"/>
      <c r="K2176"/>
      <c r="P2176" s="44"/>
      <c r="Q2176" s="44"/>
      <c r="R2176" s="43"/>
      <c r="S2176" s="43"/>
      <c r="T2176" s="43"/>
      <c r="U2176" s="43"/>
      <c r="V2176" s="43"/>
      <c r="W2176" s="43"/>
      <c r="X2176" s="43"/>
      <c r="Y2176" s="43"/>
    </row>
    <row r="2177" spans="1:25" s="42" customFormat="1" x14ac:dyDescent="0.25">
      <c r="A2177" s="40"/>
      <c r="B2177" s="41"/>
      <c r="F2177" s="43"/>
      <c r="K2177"/>
      <c r="P2177" s="44"/>
      <c r="Q2177" s="44"/>
      <c r="R2177" s="43"/>
      <c r="S2177" s="43"/>
      <c r="T2177" s="43"/>
      <c r="U2177" s="43"/>
      <c r="V2177" s="43"/>
      <c r="W2177" s="43"/>
      <c r="X2177" s="43"/>
      <c r="Y2177" s="43"/>
    </row>
    <row r="2178" spans="1:25" s="42" customFormat="1" x14ac:dyDescent="0.25">
      <c r="A2178" s="40"/>
      <c r="B2178" s="41"/>
      <c r="F2178" s="43"/>
      <c r="K2178"/>
      <c r="P2178" s="44"/>
      <c r="Q2178" s="44"/>
      <c r="R2178" s="43"/>
      <c r="S2178" s="43"/>
      <c r="T2178" s="43"/>
      <c r="U2178" s="43"/>
      <c r="V2178" s="43"/>
      <c r="W2178" s="43"/>
      <c r="X2178" s="43"/>
      <c r="Y2178" s="43"/>
    </row>
    <row r="2179" spans="1:25" s="42" customFormat="1" x14ac:dyDescent="0.25">
      <c r="A2179" s="40"/>
      <c r="B2179" s="41"/>
      <c r="F2179" s="43"/>
      <c r="K2179"/>
      <c r="P2179" s="44"/>
      <c r="Q2179" s="44"/>
      <c r="R2179" s="43"/>
      <c r="S2179" s="43"/>
      <c r="T2179" s="43"/>
      <c r="U2179" s="43"/>
      <c r="V2179" s="43"/>
      <c r="W2179" s="43"/>
      <c r="X2179" s="43"/>
      <c r="Y2179" s="43"/>
    </row>
    <row r="2180" spans="1:25" s="42" customFormat="1" x14ac:dyDescent="0.25">
      <c r="A2180" s="40"/>
      <c r="B2180" s="41"/>
      <c r="F2180" s="43"/>
      <c r="K2180"/>
      <c r="P2180" s="44"/>
      <c r="Q2180" s="44"/>
      <c r="R2180" s="43"/>
      <c r="S2180" s="43"/>
      <c r="T2180" s="43"/>
      <c r="U2180" s="43"/>
      <c r="V2180" s="43"/>
      <c r="W2180" s="43"/>
      <c r="X2180" s="43"/>
      <c r="Y2180" s="43"/>
    </row>
    <row r="2181" spans="1:25" s="42" customFormat="1" x14ac:dyDescent="0.25">
      <c r="A2181" s="40"/>
      <c r="B2181" s="41"/>
      <c r="F2181" s="43"/>
      <c r="K2181"/>
      <c r="P2181" s="44"/>
      <c r="Q2181" s="44"/>
      <c r="R2181" s="43"/>
      <c r="S2181" s="43"/>
      <c r="T2181" s="43"/>
      <c r="U2181" s="43"/>
      <c r="V2181" s="43"/>
      <c r="W2181" s="43"/>
      <c r="X2181" s="43"/>
      <c r="Y2181" s="43"/>
    </row>
    <row r="2182" spans="1:25" s="42" customFormat="1" x14ac:dyDescent="0.25">
      <c r="A2182" s="40"/>
      <c r="B2182" s="41"/>
      <c r="F2182" s="43"/>
      <c r="K2182"/>
      <c r="P2182" s="44"/>
      <c r="Q2182" s="44"/>
      <c r="R2182" s="43"/>
      <c r="S2182" s="43"/>
      <c r="T2182" s="43"/>
      <c r="U2182" s="43"/>
      <c r="V2182" s="43"/>
      <c r="W2182" s="43"/>
      <c r="X2182" s="43"/>
      <c r="Y2182" s="43"/>
    </row>
    <row r="2183" spans="1:25" s="42" customFormat="1" x14ac:dyDescent="0.25">
      <c r="A2183" s="40"/>
      <c r="B2183" s="41"/>
      <c r="F2183" s="43"/>
      <c r="K2183"/>
      <c r="P2183" s="44"/>
      <c r="Q2183" s="44"/>
      <c r="R2183" s="43"/>
      <c r="S2183" s="43"/>
      <c r="T2183" s="43"/>
      <c r="U2183" s="43"/>
      <c r="V2183" s="43"/>
      <c r="W2183" s="43"/>
      <c r="X2183" s="43"/>
      <c r="Y2183" s="43"/>
    </row>
    <row r="2184" spans="1:25" s="42" customFormat="1" x14ac:dyDescent="0.25">
      <c r="A2184" s="40"/>
      <c r="B2184" s="41"/>
      <c r="F2184" s="43"/>
      <c r="K2184"/>
      <c r="P2184" s="44"/>
      <c r="Q2184" s="44"/>
      <c r="R2184" s="43"/>
      <c r="S2184" s="43"/>
      <c r="T2184" s="43"/>
      <c r="U2184" s="43"/>
      <c r="V2184" s="43"/>
      <c r="W2184" s="43"/>
      <c r="X2184" s="43"/>
      <c r="Y2184" s="43"/>
    </row>
    <row r="2185" spans="1:25" s="42" customFormat="1" x14ac:dyDescent="0.25">
      <c r="A2185" s="40"/>
      <c r="B2185" s="41"/>
      <c r="F2185" s="43"/>
      <c r="K2185"/>
      <c r="P2185" s="44"/>
      <c r="Q2185" s="44"/>
      <c r="R2185" s="43"/>
      <c r="S2185" s="43"/>
      <c r="T2185" s="43"/>
      <c r="U2185" s="43"/>
      <c r="V2185" s="43"/>
      <c r="W2185" s="43"/>
      <c r="X2185" s="43"/>
      <c r="Y2185" s="43"/>
    </row>
    <row r="2186" spans="1:25" s="42" customFormat="1" x14ac:dyDescent="0.25">
      <c r="A2186" s="40"/>
      <c r="B2186" s="41"/>
      <c r="F2186" s="43"/>
      <c r="K2186"/>
      <c r="P2186" s="44"/>
      <c r="Q2186" s="44"/>
      <c r="R2186" s="43"/>
      <c r="S2186" s="43"/>
      <c r="T2186" s="43"/>
      <c r="U2186" s="43"/>
      <c r="V2186" s="43"/>
      <c r="W2186" s="43"/>
      <c r="X2186" s="43"/>
      <c r="Y2186" s="43"/>
    </row>
    <row r="2187" spans="1:25" s="42" customFormat="1" x14ac:dyDescent="0.25">
      <c r="A2187" s="40"/>
      <c r="B2187" s="41"/>
      <c r="F2187" s="43"/>
      <c r="K2187"/>
      <c r="P2187" s="44"/>
      <c r="Q2187" s="44"/>
      <c r="R2187" s="43"/>
      <c r="S2187" s="43"/>
      <c r="T2187" s="43"/>
      <c r="U2187" s="43"/>
      <c r="V2187" s="43"/>
      <c r="W2187" s="43"/>
      <c r="X2187" s="43"/>
      <c r="Y2187" s="43"/>
    </row>
    <row r="2188" spans="1:25" s="42" customFormat="1" x14ac:dyDescent="0.25">
      <c r="A2188" s="40"/>
      <c r="B2188" s="41"/>
      <c r="F2188" s="43"/>
      <c r="K2188"/>
      <c r="P2188" s="44"/>
      <c r="Q2188" s="44"/>
      <c r="R2188" s="43"/>
      <c r="S2188" s="43"/>
      <c r="T2188" s="43"/>
      <c r="U2188" s="43"/>
      <c r="V2188" s="43"/>
      <c r="W2188" s="43"/>
      <c r="X2188" s="43"/>
      <c r="Y2188" s="43"/>
    </row>
    <row r="2189" spans="1:25" s="42" customFormat="1" x14ac:dyDescent="0.25">
      <c r="A2189" s="40"/>
      <c r="B2189" s="41"/>
      <c r="F2189" s="43"/>
      <c r="K2189"/>
      <c r="P2189" s="44"/>
      <c r="Q2189" s="44"/>
      <c r="R2189" s="43"/>
      <c r="S2189" s="43"/>
      <c r="T2189" s="43"/>
      <c r="U2189" s="43"/>
      <c r="V2189" s="43"/>
      <c r="W2189" s="43"/>
      <c r="X2189" s="43"/>
      <c r="Y2189" s="43"/>
    </row>
    <row r="2190" spans="1:25" s="42" customFormat="1" x14ac:dyDescent="0.25">
      <c r="A2190" s="40"/>
      <c r="B2190" s="41"/>
      <c r="F2190" s="43"/>
      <c r="K2190"/>
      <c r="P2190" s="44"/>
      <c r="Q2190" s="44"/>
      <c r="R2190" s="43"/>
      <c r="S2190" s="43"/>
      <c r="T2190" s="43"/>
      <c r="U2190" s="43"/>
      <c r="V2190" s="43"/>
      <c r="W2190" s="43"/>
      <c r="X2190" s="43"/>
      <c r="Y2190" s="43"/>
    </row>
    <row r="2191" spans="1:25" s="42" customFormat="1" x14ac:dyDescent="0.25">
      <c r="A2191" s="40"/>
      <c r="B2191" s="41"/>
      <c r="F2191" s="43"/>
      <c r="K2191"/>
      <c r="P2191" s="44"/>
      <c r="Q2191" s="44"/>
      <c r="R2191" s="43"/>
      <c r="S2191" s="43"/>
      <c r="T2191" s="43"/>
      <c r="U2191" s="43"/>
      <c r="V2191" s="43"/>
      <c r="W2191" s="43"/>
      <c r="X2191" s="43"/>
      <c r="Y2191" s="43"/>
    </row>
    <row r="2192" spans="1:25" s="42" customFormat="1" x14ac:dyDescent="0.25">
      <c r="A2192" s="40"/>
      <c r="B2192" s="41"/>
      <c r="F2192" s="43"/>
      <c r="K2192"/>
      <c r="P2192" s="44"/>
      <c r="Q2192" s="44"/>
      <c r="R2192" s="43"/>
      <c r="S2192" s="43"/>
      <c r="T2192" s="43"/>
      <c r="U2192" s="43"/>
      <c r="V2192" s="43"/>
      <c r="W2192" s="43"/>
      <c r="X2192" s="43"/>
      <c r="Y2192" s="43"/>
    </row>
    <row r="2193" spans="1:25" s="42" customFormat="1" x14ac:dyDescent="0.25">
      <c r="A2193" s="40"/>
      <c r="B2193" s="41"/>
      <c r="F2193" s="43"/>
      <c r="K2193"/>
      <c r="P2193" s="44"/>
      <c r="Q2193" s="44"/>
      <c r="R2193" s="43"/>
      <c r="S2193" s="43"/>
      <c r="T2193" s="43"/>
      <c r="U2193" s="43"/>
      <c r="V2193" s="43"/>
      <c r="W2193" s="43"/>
      <c r="X2193" s="43"/>
      <c r="Y2193" s="43"/>
    </row>
    <row r="2194" spans="1:25" s="42" customFormat="1" x14ac:dyDescent="0.25">
      <c r="A2194" s="40"/>
      <c r="B2194" s="41"/>
      <c r="F2194" s="43"/>
      <c r="K2194"/>
      <c r="P2194" s="44"/>
      <c r="Q2194" s="44"/>
      <c r="R2194" s="43"/>
      <c r="S2194" s="43"/>
      <c r="T2194" s="43"/>
      <c r="U2194" s="43"/>
      <c r="V2194" s="43"/>
      <c r="W2194" s="43"/>
      <c r="X2194" s="43"/>
      <c r="Y2194" s="43"/>
    </row>
    <row r="2195" spans="1:25" s="42" customFormat="1" x14ac:dyDescent="0.25">
      <c r="A2195" s="40"/>
      <c r="B2195" s="41"/>
      <c r="F2195" s="43"/>
      <c r="K2195"/>
      <c r="P2195" s="44"/>
      <c r="Q2195" s="44"/>
      <c r="R2195" s="43"/>
      <c r="S2195" s="43"/>
      <c r="T2195" s="43"/>
      <c r="U2195" s="43"/>
      <c r="V2195" s="43"/>
      <c r="W2195" s="43"/>
      <c r="X2195" s="43"/>
      <c r="Y2195" s="43"/>
    </row>
    <row r="2196" spans="1:25" s="42" customFormat="1" x14ac:dyDescent="0.25">
      <c r="A2196" s="40"/>
      <c r="B2196" s="41"/>
      <c r="F2196" s="43"/>
      <c r="K2196"/>
      <c r="P2196" s="44"/>
      <c r="Q2196" s="44"/>
      <c r="R2196" s="43"/>
      <c r="S2196" s="43"/>
      <c r="T2196" s="43"/>
      <c r="U2196" s="43"/>
      <c r="V2196" s="43"/>
      <c r="W2196" s="43"/>
      <c r="X2196" s="43"/>
      <c r="Y2196" s="43"/>
    </row>
    <row r="2197" spans="1:25" s="42" customFormat="1" x14ac:dyDescent="0.25">
      <c r="A2197" s="40"/>
      <c r="B2197" s="41"/>
      <c r="F2197" s="43"/>
      <c r="K2197"/>
      <c r="P2197" s="44"/>
      <c r="Q2197" s="44"/>
      <c r="R2197" s="43"/>
      <c r="S2197" s="43"/>
      <c r="T2197" s="43"/>
      <c r="U2197" s="43"/>
      <c r="V2197" s="43"/>
      <c r="W2197" s="43"/>
      <c r="X2197" s="43"/>
      <c r="Y2197" s="43"/>
    </row>
    <row r="2198" spans="1:25" s="42" customFormat="1" x14ac:dyDescent="0.25">
      <c r="A2198" s="40"/>
      <c r="B2198" s="41"/>
      <c r="F2198" s="43"/>
      <c r="K2198"/>
      <c r="P2198" s="44"/>
      <c r="Q2198" s="44"/>
      <c r="R2198" s="43"/>
      <c r="S2198" s="43"/>
      <c r="T2198" s="43"/>
      <c r="U2198" s="43"/>
      <c r="V2198" s="43"/>
      <c r="W2198" s="43"/>
      <c r="X2198" s="43"/>
      <c r="Y2198" s="43"/>
    </row>
    <row r="2199" spans="1:25" s="42" customFormat="1" x14ac:dyDescent="0.25">
      <c r="A2199" s="40"/>
      <c r="B2199" s="41"/>
      <c r="F2199" s="43"/>
      <c r="K2199"/>
      <c r="P2199" s="44"/>
      <c r="Q2199" s="44"/>
      <c r="R2199" s="43"/>
      <c r="S2199" s="43"/>
      <c r="T2199" s="43"/>
      <c r="U2199" s="43"/>
      <c r="V2199" s="43"/>
      <c r="W2199" s="43"/>
      <c r="X2199" s="43"/>
      <c r="Y2199" s="43"/>
    </row>
    <row r="2200" spans="1:25" s="42" customFormat="1" x14ac:dyDescent="0.25">
      <c r="A2200" s="40"/>
      <c r="B2200" s="41"/>
      <c r="F2200" s="43"/>
      <c r="K2200"/>
      <c r="P2200" s="44"/>
      <c r="Q2200" s="44"/>
      <c r="R2200" s="43"/>
      <c r="S2200" s="43"/>
      <c r="T2200" s="43"/>
      <c r="U2200" s="43"/>
      <c r="V2200" s="43"/>
      <c r="W2200" s="43"/>
      <c r="X2200" s="43"/>
      <c r="Y2200" s="43"/>
    </row>
    <row r="2201" spans="1:25" s="42" customFormat="1" x14ac:dyDescent="0.25">
      <c r="A2201" s="40"/>
      <c r="B2201" s="41"/>
      <c r="F2201" s="43"/>
      <c r="K2201"/>
      <c r="P2201" s="44"/>
      <c r="Q2201" s="44"/>
      <c r="R2201" s="43"/>
      <c r="S2201" s="43"/>
      <c r="T2201" s="43"/>
      <c r="U2201" s="43"/>
      <c r="V2201" s="43"/>
      <c r="W2201" s="43"/>
      <c r="X2201" s="43"/>
      <c r="Y2201" s="43"/>
    </row>
    <row r="2202" spans="1:25" s="42" customFormat="1" x14ac:dyDescent="0.25">
      <c r="A2202" s="40"/>
      <c r="B2202" s="41"/>
      <c r="F2202" s="43"/>
      <c r="K2202"/>
      <c r="P2202" s="44"/>
      <c r="Q2202" s="44"/>
      <c r="R2202" s="43"/>
      <c r="S2202" s="43"/>
      <c r="T2202" s="43"/>
      <c r="U2202" s="43"/>
      <c r="V2202" s="43"/>
      <c r="W2202" s="43"/>
      <c r="X2202" s="43"/>
      <c r="Y2202" s="43"/>
    </row>
    <row r="2203" spans="1:25" s="42" customFormat="1" x14ac:dyDescent="0.25">
      <c r="A2203" s="40"/>
      <c r="B2203" s="41"/>
      <c r="F2203" s="43"/>
      <c r="K2203"/>
      <c r="P2203" s="44"/>
      <c r="Q2203" s="44"/>
      <c r="R2203" s="43"/>
      <c r="S2203" s="43"/>
      <c r="T2203" s="43"/>
      <c r="U2203" s="43"/>
      <c r="V2203" s="43"/>
      <c r="W2203" s="43"/>
      <c r="X2203" s="43"/>
      <c r="Y2203" s="43"/>
    </row>
    <row r="2204" spans="1:25" s="42" customFormat="1" x14ac:dyDescent="0.25">
      <c r="A2204" s="40"/>
      <c r="B2204" s="41"/>
      <c r="F2204" s="43"/>
      <c r="K2204"/>
      <c r="P2204" s="44"/>
      <c r="Q2204" s="44"/>
      <c r="R2204" s="43"/>
      <c r="S2204" s="43"/>
      <c r="T2204" s="43"/>
      <c r="U2204" s="43"/>
      <c r="V2204" s="43"/>
      <c r="W2204" s="43"/>
      <c r="X2204" s="43"/>
      <c r="Y2204" s="43"/>
    </row>
    <row r="2205" spans="1:25" s="42" customFormat="1" x14ac:dyDescent="0.25">
      <c r="A2205" s="40"/>
      <c r="B2205" s="41"/>
      <c r="F2205" s="43"/>
      <c r="K2205"/>
      <c r="P2205" s="44"/>
      <c r="Q2205" s="44"/>
      <c r="R2205" s="43"/>
      <c r="S2205" s="43"/>
      <c r="T2205" s="43"/>
      <c r="U2205" s="43"/>
      <c r="V2205" s="43"/>
      <c r="W2205" s="43"/>
      <c r="X2205" s="43"/>
      <c r="Y2205" s="43"/>
    </row>
    <row r="2206" spans="1:25" s="42" customFormat="1" x14ac:dyDescent="0.25">
      <c r="A2206" s="40"/>
      <c r="B2206" s="41"/>
      <c r="F2206" s="43"/>
      <c r="K2206"/>
      <c r="P2206" s="44"/>
      <c r="Q2206" s="44"/>
      <c r="R2206" s="43"/>
      <c r="S2206" s="43"/>
      <c r="T2206" s="43"/>
      <c r="U2206" s="43"/>
      <c r="V2206" s="43"/>
      <c r="W2206" s="43"/>
      <c r="X2206" s="43"/>
      <c r="Y2206" s="43"/>
    </row>
    <row r="2207" spans="1:25" s="42" customFormat="1" x14ac:dyDescent="0.25">
      <c r="A2207" s="40"/>
      <c r="B2207" s="41"/>
      <c r="F2207" s="43"/>
      <c r="K2207"/>
      <c r="P2207" s="44"/>
      <c r="Q2207" s="44"/>
      <c r="R2207" s="43"/>
      <c r="S2207" s="43"/>
      <c r="T2207" s="43"/>
      <c r="U2207" s="43"/>
      <c r="V2207" s="43"/>
      <c r="W2207" s="43"/>
      <c r="X2207" s="43"/>
      <c r="Y2207" s="43"/>
    </row>
    <row r="2208" spans="1:25" s="42" customFormat="1" x14ac:dyDescent="0.25">
      <c r="A2208" s="40"/>
      <c r="B2208" s="41"/>
      <c r="F2208" s="43"/>
      <c r="K2208"/>
      <c r="P2208" s="44"/>
      <c r="Q2208" s="44"/>
      <c r="R2208" s="43"/>
      <c r="S2208" s="43"/>
      <c r="T2208" s="43"/>
      <c r="U2208" s="43"/>
      <c r="V2208" s="43"/>
      <c r="W2208" s="43"/>
      <c r="X2208" s="43"/>
      <c r="Y2208" s="43"/>
    </row>
    <row r="2209" spans="1:25" s="42" customFormat="1" x14ac:dyDescent="0.25">
      <c r="A2209" s="40"/>
      <c r="B2209" s="41"/>
      <c r="F2209" s="43"/>
      <c r="K2209"/>
      <c r="P2209" s="44"/>
      <c r="Q2209" s="44"/>
      <c r="R2209" s="43"/>
      <c r="S2209" s="43"/>
      <c r="T2209" s="43"/>
      <c r="U2209" s="43"/>
      <c r="V2209" s="43"/>
      <c r="W2209" s="43"/>
      <c r="X2209" s="43"/>
      <c r="Y2209" s="43"/>
    </row>
    <row r="2210" spans="1:25" s="42" customFormat="1" x14ac:dyDescent="0.25">
      <c r="A2210" s="40"/>
      <c r="B2210" s="41"/>
      <c r="F2210" s="43"/>
      <c r="K2210"/>
      <c r="P2210" s="44"/>
      <c r="Q2210" s="44"/>
      <c r="R2210" s="43"/>
      <c r="S2210" s="43"/>
      <c r="T2210" s="43"/>
      <c r="U2210" s="43"/>
      <c r="V2210" s="43"/>
      <c r="W2210" s="43"/>
      <c r="X2210" s="43"/>
      <c r="Y2210" s="43"/>
    </row>
    <row r="2211" spans="1:25" s="42" customFormat="1" x14ac:dyDescent="0.25">
      <c r="A2211" s="40"/>
      <c r="B2211" s="41"/>
      <c r="F2211" s="43"/>
      <c r="K2211"/>
      <c r="P2211" s="44"/>
      <c r="Q2211" s="44"/>
      <c r="R2211" s="43"/>
      <c r="S2211" s="43"/>
      <c r="T2211" s="43"/>
      <c r="U2211" s="43"/>
      <c r="V2211" s="43"/>
      <c r="W2211" s="43"/>
      <c r="X2211" s="43"/>
      <c r="Y2211" s="43"/>
    </row>
    <row r="2212" spans="1:25" s="42" customFormat="1" x14ac:dyDescent="0.25">
      <c r="A2212" s="40"/>
      <c r="B2212" s="41"/>
      <c r="F2212" s="43"/>
      <c r="K2212"/>
      <c r="P2212" s="44"/>
      <c r="Q2212" s="44"/>
      <c r="R2212" s="43"/>
      <c r="S2212" s="43"/>
      <c r="T2212" s="43"/>
      <c r="U2212" s="43"/>
      <c r="V2212" s="43"/>
      <c r="W2212" s="43"/>
      <c r="X2212" s="43"/>
      <c r="Y2212" s="43"/>
    </row>
    <row r="2213" spans="1:25" s="42" customFormat="1" x14ac:dyDescent="0.25">
      <c r="A2213" s="40"/>
      <c r="B2213" s="41"/>
      <c r="F2213" s="43"/>
      <c r="K2213"/>
      <c r="P2213" s="44"/>
      <c r="Q2213" s="44"/>
      <c r="R2213" s="43"/>
      <c r="S2213" s="43"/>
      <c r="T2213" s="43"/>
      <c r="U2213" s="43"/>
      <c r="V2213" s="43"/>
      <c r="W2213" s="43"/>
      <c r="X2213" s="43"/>
      <c r="Y2213" s="43"/>
    </row>
    <row r="2214" spans="1:25" s="42" customFormat="1" x14ac:dyDescent="0.25">
      <c r="A2214" s="40"/>
      <c r="B2214" s="41"/>
      <c r="F2214" s="43"/>
      <c r="K2214"/>
      <c r="P2214" s="44"/>
      <c r="Q2214" s="44"/>
      <c r="R2214" s="43"/>
      <c r="S2214" s="43"/>
      <c r="T2214" s="43"/>
      <c r="U2214" s="43"/>
      <c r="V2214" s="43"/>
      <c r="W2214" s="43"/>
      <c r="X2214" s="43"/>
      <c r="Y2214" s="43"/>
    </row>
    <row r="2215" spans="1:25" s="42" customFormat="1" x14ac:dyDescent="0.25">
      <c r="A2215" s="40"/>
      <c r="B2215" s="41"/>
      <c r="F2215" s="43"/>
      <c r="K2215"/>
      <c r="P2215" s="44"/>
      <c r="Q2215" s="44"/>
      <c r="R2215" s="43"/>
      <c r="S2215" s="43"/>
      <c r="T2215" s="43"/>
      <c r="U2215" s="43"/>
      <c r="V2215" s="43"/>
      <c r="W2215" s="43"/>
      <c r="X2215" s="43"/>
      <c r="Y2215" s="43"/>
    </row>
    <row r="2216" spans="1:25" s="42" customFormat="1" x14ac:dyDescent="0.25">
      <c r="A2216" s="40"/>
      <c r="B2216" s="41"/>
      <c r="F2216" s="43"/>
      <c r="K2216"/>
      <c r="P2216" s="44"/>
      <c r="Q2216" s="44"/>
      <c r="R2216" s="43"/>
      <c r="S2216" s="43"/>
      <c r="T2216" s="43"/>
      <c r="U2216" s="43"/>
      <c r="V2216" s="43"/>
      <c r="W2216" s="43"/>
      <c r="X2216" s="43"/>
      <c r="Y2216" s="43"/>
    </row>
    <row r="2217" spans="1:25" s="42" customFormat="1" x14ac:dyDescent="0.25">
      <c r="A2217" s="40"/>
      <c r="B2217" s="41"/>
      <c r="F2217" s="43"/>
      <c r="K2217"/>
      <c r="P2217" s="44"/>
      <c r="Q2217" s="44"/>
      <c r="R2217" s="43"/>
      <c r="S2217" s="43"/>
      <c r="T2217" s="43"/>
      <c r="U2217" s="43"/>
      <c r="V2217" s="43"/>
      <c r="W2217" s="43"/>
      <c r="X2217" s="43"/>
      <c r="Y2217" s="43"/>
    </row>
    <row r="2218" spans="1:25" s="42" customFormat="1" x14ac:dyDescent="0.25">
      <c r="A2218" s="40"/>
      <c r="B2218" s="41"/>
      <c r="F2218" s="43"/>
      <c r="K2218"/>
      <c r="P2218" s="44"/>
      <c r="Q2218" s="44"/>
      <c r="R2218" s="43"/>
      <c r="S2218" s="43"/>
      <c r="T2218" s="43"/>
      <c r="U2218" s="43"/>
      <c r="V2218" s="43"/>
      <c r="W2218" s="43"/>
      <c r="X2218" s="43"/>
      <c r="Y2218" s="43"/>
    </row>
    <row r="2219" spans="1:25" s="42" customFormat="1" x14ac:dyDescent="0.25">
      <c r="A2219" s="40"/>
      <c r="B2219" s="41"/>
      <c r="F2219" s="43"/>
      <c r="K2219"/>
      <c r="P2219" s="44"/>
      <c r="Q2219" s="44"/>
      <c r="R2219" s="43"/>
      <c r="S2219" s="43"/>
      <c r="T2219" s="43"/>
      <c r="U2219" s="43"/>
      <c r="V2219" s="43"/>
      <c r="W2219" s="43"/>
      <c r="X2219" s="43"/>
      <c r="Y2219" s="43"/>
    </row>
    <row r="2220" spans="1:25" s="42" customFormat="1" x14ac:dyDescent="0.25">
      <c r="A2220" s="40"/>
      <c r="B2220" s="41"/>
      <c r="F2220" s="43"/>
      <c r="K2220"/>
      <c r="P2220" s="44"/>
      <c r="Q2220" s="44"/>
      <c r="R2220" s="43"/>
      <c r="S2220" s="43"/>
      <c r="T2220" s="43"/>
      <c r="U2220" s="43"/>
      <c r="V2220" s="43"/>
      <c r="W2220" s="43"/>
      <c r="X2220" s="43"/>
      <c r="Y2220" s="43"/>
    </row>
    <row r="2221" spans="1:25" s="42" customFormat="1" x14ac:dyDescent="0.25">
      <c r="A2221" s="40"/>
      <c r="B2221" s="41"/>
      <c r="F2221" s="43"/>
      <c r="K2221"/>
      <c r="P2221" s="44"/>
      <c r="Q2221" s="44"/>
      <c r="R2221" s="43"/>
      <c r="S2221" s="43"/>
      <c r="T2221" s="43"/>
      <c r="U2221" s="43"/>
      <c r="V2221" s="43"/>
      <c r="W2221" s="43"/>
      <c r="X2221" s="43"/>
      <c r="Y2221" s="43"/>
    </row>
    <row r="2222" spans="1:25" s="42" customFormat="1" x14ac:dyDescent="0.25">
      <c r="A2222" s="40"/>
      <c r="B2222" s="41"/>
      <c r="F2222" s="43"/>
      <c r="K2222"/>
      <c r="P2222" s="44"/>
      <c r="Q2222" s="44"/>
      <c r="R2222" s="43"/>
      <c r="S2222" s="43"/>
      <c r="T2222" s="43"/>
      <c r="U2222" s="43"/>
      <c r="V2222" s="43"/>
      <c r="W2222" s="43"/>
      <c r="X2222" s="43"/>
      <c r="Y2222" s="43"/>
    </row>
    <row r="2223" spans="1:25" s="42" customFormat="1" x14ac:dyDescent="0.25">
      <c r="A2223" s="40"/>
      <c r="B2223" s="41"/>
      <c r="F2223" s="43"/>
      <c r="K2223"/>
      <c r="P2223" s="44"/>
      <c r="Q2223" s="44"/>
      <c r="R2223" s="43"/>
      <c r="S2223" s="43"/>
      <c r="T2223" s="43"/>
      <c r="U2223" s="43"/>
      <c r="V2223" s="43"/>
      <c r="W2223" s="43"/>
      <c r="X2223" s="43"/>
      <c r="Y2223" s="43"/>
    </row>
    <row r="2224" spans="1:25" s="42" customFormat="1" x14ac:dyDescent="0.25">
      <c r="A2224" s="40"/>
      <c r="B2224" s="41"/>
      <c r="F2224" s="43"/>
      <c r="K2224"/>
      <c r="P2224" s="44"/>
      <c r="Q2224" s="44"/>
      <c r="R2224" s="43"/>
      <c r="S2224" s="43"/>
      <c r="T2224" s="43"/>
      <c r="U2224" s="43"/>
      <c r="V2224" s="43"/>
      <c r="W2224" s="43"/>
      <c r="X2224" s="43"/>
      <c r="Y2224" s="43"/>
    </row>
    <row r="2225" spans="1:25" s="42" customFormat="1" x14ac:dyDescent="0.25">
      <c r="A2225" s="40"/>
      <c r="B2225" s="41"/>
      <c r="F2225" s="43"/>
      <c r="K2225"/>
      <c r="P2225" s="44"/>
      <c r="Q2225" s="44"/>
      <c r="R2225" s="43"/>
      <c r="S2225" s="43"/>
      <c r="T2225" s="43"/>
      <c r="U2225" s="43"/>
      <c r="V2225" s="43"/>
      <c r="W2225" s="43"/>
      <c r="X2225" s="43"/>
      <c r="Y2225" s="43"/>
    </row>
    <row r="2226" spans="1:25" s="42" customFormat="1" x14ac:dyDescent="0.25">
      <c r="A2226" s="40"/>
      <c r="B2226" s="41"/>
      <c r="F2226" s="43"/>
      <c r="K2226"/>
      <c r="P2226" s="44"/>
      <c r="Q2226" s="44"/>
      <c r="R2226" s="43"/>
      <c r="S2226" s="43"/>
      <c r="T2226" s="43"/>
      <c r="U2226" s="43"/>
      <c r="V2226" s="43"/>
      <c r="W2226" s="43"/>
      <c r="X2226" s="43"/>
      <c r="Y2226" s="43"/>
    </row>
    <row r="2227" spans="1:25" s="42" customFormat="1" x14ac:dyDescent="0.25">
      <c r="A2227" s="40"/>
      <c r="B2227" s="41"/>
      <c r="F2227" s="43"/>
      <c r="K2227"/>
      <c r="P2227" s="44"/>
      <c r="Q2227" s="44"/>
      <c r="R2227" s="43"/>
      <c r="S2227" s="43"/>
      <c r="T2227" s="43"/>
      <c r="U2227" s="43"/>
      <c r="V2227" s="43"/>
      <c r="W2227" s="43"/>
      <c r="X2227" s="43"/>
      <c r="Y2227" s="43"/>
    </row>
    <row r="2228" spans="1:25" s="42" customFormat="1" x14ac:dyDescent="0.25">
      <c r="A2228" s="40"/>
      <c r="B2228" s="41"/>
      <c r="F2228" s="43"/>
      <c r="K2228"/>
      <c r="P2228" s="44"/>
      <c r="Q2228" s="44"/>
      <c r="R2228" s="43"/>
      <c r="S2228" s="43"/>
      <c r="T2228" s="43"/>
      <c r="U2228" s="43"/>
      <c r="V2228" s="43"/>
      <c r="W2228" s="43"/>
      <c r="X2228" s="43"/>
      <c r="Y2228" s="43"/>
    </row>
    <row r="2229" spans="1:25" s="42" customFormat="1" x14ac:dyDescent="0.25">
      <c r="A2229" s="40"/>
      <c r="B2229" s="41"/>
      <c r="F2229" s="43"/>
      <c r="K2229"/>
      <c r="P2229" s="44"/>
      <c r="Q2229" s="44"/>
      <c r="R2229" s="43"/>
      <c r="S2229" s="43"/>
      <c r="T2229" s="43"/>
      <c r="U2229" s="43"/>
      <c r="V2229" s="43"/>
      <c r="W2229" s="43"/>
      <c r="X2229" s="43"/>
      <c r="Y2229" s="43"/>
    </row>
    <row r="2230" spans="1:25" s="42" customFormat="1" x14ac:dyDescent="0.25">
      <c r="A2230" s="40"/>
      <c r="B2230" s="41"/>
      <c r="F2230" s="43"/>
      <c r="K2230"/>
      <c r="P2230" s="44"/>
      <c r="Q2230" s="44"/>
      <c r="R2230" s="43"/>
      <c r="S2230" s="43"/>
      <c r="T2230" s="43"/>
      <c r="U2230" s="43"/>
      <c r="V2230" s="43"/>
      <c r="W2230" s="43"/>
      <c r="X2230" s="43"/>
      <c r="Y2230" s="43"/>
    </row>
    <row r="2231" spans="1:25" s="42" customFormat="1" x14ac:dyDescent="0.25">
      <c r="A2231" s="40"/>
      <c r="B2231" s="41"/>
      <c r="F2231" s="43"/>
      <c r="K2231"/>
      <c r="P2231" s="44"/>
      <c r="Q2231" s="44"/>
      <c r="R2231" s="43"/>
      <c r="S2231" s="43"/>
      <c r="T2231" s="43"/>
      <c r="U2231" s="43"/>
      <c r="V2231" s="43"/>
      <c r="W2231" s="43"/>
      <c r="X2231" s="43"/>
      <c r="Y2231" s="43"/>
    </row>
    <row r="2232" spans="1:25" s="42" customFormat="1" x14ac:dyDescent="0.25">
      <c r="A2232" s="40"/>
      <c r="B2232" s="41"/>
      <c r="F2232" s="43"/>
      <c r="K2232"/>
      <c r="P2232" s="44"/>
      <c r="Q2232" s="44"/>
      <c r="R2232" s="43"/>
      <c r="S2232" s="43"/>
      <c r="T2232" s="43"/>
      <c r="U2232" s="43"/>
      <c r="V2232" s="43"/>
      <c r="W2232" s="43"/>
      <c r="X2232" s="43"/>
      <c r="Y2232" s="43"/>
    </row>
    <row r="2233" spans="1:25" s="42" customFormat="1" x14ac:dyDescent="0.25">
      <c r="A2233" s="40"/>
      <c r="B2233" s="41"/>
      <c r="F2233" s="43"/>
      <c r="K2233"/>
      <c r="P2233" s="44"/>
      <c r="Q2233" s="44"/>
      <c r="R2233" s="43"/>
      <c r="S2233" s="43"/>
      <c r="T2233" s="43"/>
      <c r="U2233" s="43"/>
      <c r="V2233" s="43"/>
      <c r="W2233" s="43"/>
      <c r="X2233" s="43"/>
      <c r="Y2233" s="43"/>
    </row>
    <row r="2234" spans="1:25" s="42" customFormat="1" x14ac:dyDescent="0.25">
      <c r="A2234" s="40"/>
      <c r="B2234" s="41"/>
      <c r="F2234" s="43"/>
      <c r="K2234"/>
      <c r="P2234" s="44"/>
      <c r="Q2234" s="44"/>
      <c r="R2234" s="43"/>
      <c r="S2234" s="43"/>
      <c r="T2234" s="43"/>
      <c r="U2234" s="43"/>
      <c r="V2234" s="43"/>
      <c r="W2234" s="43"/>
      <c r="X2234" s="43"/>
      <c r="Y2234" s="43"/>
    </row>
    <row r="2235" spans="1:25" s="42" customFormat="1" x14ac:dyDescent="0.25">
      <c r="A2235" s="40"/>
      <c r="B2235" s="41"/>
      <c r="F2235" s="43"/>
      <c r="K2235"/>
      <c r="P2235" s="44"/>
      <c r="Q2235" s="44"/>
      <c r="R2235" s="43"/>
      <c r="S2235" s="43"/>
      <c r="T2235" s="43"/>
      <c r="U2235" s="43"/>
      <c r="V2235" s="43"/>
      <c r="W2235" s="43"/>
      <c r="X2235" s="43"/>
      <c r="Y2235" s="43"/>
    </row>
    <row r="2236" spans="1:25" s="42" customFormat="1" x14ac:dyDescent="0.25">
      <c r="A2236" s="40"/>
      <c r="B2236" s="41"/>
      <c r="F2236" s="43"/>
      <c r="K2236"/>
      <c r="P2236" s="44"/>
      <c r="Q2236" s="44"/>
      <c r="R2236" s="43"/>
      <c r="S2236" s="43"/>
      <c r="T2236" s="43"/>
      <c r="U2236" s="43"/>
      <c r="V2236" s="43"/>
      <c r="W2236" s="43"/>
      <c r="X2236" s="43"/>
      <c r="Y2236" s="43"/>
    </row>
    <row r="2237" spans="1:25" s="42" customFormat="1" x14ac:dyDescent="0.25">
      <c r="A2237" s="40"/>
      <c r="B2237" s="41"/>
      <c r="F2237" s="43"/>
      <c r="K2237"/>
      <c r="P2237" s="44"/>
      <c r="Q2237" s="44"/>
      <c r="R2237" s="43"/>
      <c r="S2237" s="43"/>
      <c r="T2237" s="43"/>
      <c r="U2237" s="43"/>
      <c r="V2237" s="43"/>
      <c r="W2237" s="43"/>
      <c r="X2237" s="43"/>
      <c r="Y2237" s="43"/>
    </row>
    <row r="2238" spans="1:25" s="42" customFormat="1" x14ac:dyDescent="0.25">
      <c r="A2238" s="40"/>
      <c r="B2238" s="41"/>
      <c r="F2238" s="43"/>
      <c r="K2238"/>
      <c r="P2238" s="44"/>
      <c r="Q2238" s="44"/>
      <c r="R2238" s="43"/>
      <c r="S2238" s="43"/>
      <c r="T2238" s="43"/>
      <c r="U2238" s="43"/>
      <c r="V2238" s="43"/>
      <c r="W2238" s="43"/>
      <c r="X2238" s="43"/>
      <c r="Y2238" s="43"/>
    </row>
    <row r="2239" spans="1:25" s="42" customFormat="1" x14ac:dyDescent="0.25">
      <c r="A2239" s="40"/>
      <c r="B2239" s="41"/>
      <c r="F2239" s="43"/>
      <c r="K2239"/>
      <c r="P2239" s="44"/>
      <c r="Q2239" s="44"/>
      <c r="R2239" s="43"/>
      <c r="S2239" s="43"/>
      <c r="T2239" s="43"/>
      <c r="U2239" s="43"/>
      <c r="V2239" s="43"/>
      <c r="W2239" s="43"/>
      <c r="X2239" s="43"/>
      <c r="Y2239" s="43"/>
    </row>
    <row r="2240" spans="1:25" s="42" customFormat="1" x14ac:dyDescent="0.25">
      <c r="A2240" s="40"/>
      <c r="B2240" s="41"/>
      <c r="F2240" s="43"/>
      <c r="K2240"/>
      <c r="P2240" s="44"/>
      <c r="Q2240" s="44"/>
      <c r="R2240" s="43"/>
      <c r="S2240" s="43"/>
      <c r="T2240" s="43"/>
      <c r="U2240" s="43"/>
      <c r="V2240" s="43"/>
      <c r="W2240" s="43"/>
      <c r="X2240" s="43"/>
      <c r="Y2240" s="43"/>
    </row>
    <row r="2241" spans="1:25" s="42" customFormat="1" x14ac:dyDescent="0.25">
      <c r="A2241" s="40"/>
      <c r="B2241" s="41"/>
      <c r="F2241" s="43"/>
      <c r="K2241"/>
      <c r="P2241" s="44"/>
      <c r="Q2241" s="44"/>
      <c r="R2241" s="43"/>
      <c r="S2241" s="43"/>
      <c r="T2241" s="43"/>
      <c r="U2241" s="43"/>
      <c r="V2241" s="43"/>
      <c r="W2241" s="43"/>
      <c r="X2241" s="43"/>
      <c r="Y2241" s="43"/>
    </row>
    <row r="2242" spans="1:25" s="42" customFormat="1" x14ac:dyDescent="0.25">
      <c r="A2242" s="40"/>
      <c r="B2242" s="41"/>
      <c r="F2242" s="43"/>
      <c r="K2242"/>
      <c r="P2242" s="44"/>
      <c r="Q2242" s="44"/>
      <c r="R2242" s="43"/>
      <c r="S2242" s="43"/>
      <c r="T2242" s="43"/>
      <c r="U2242" s="43"/>
      <c r="V2242" s="43"/>
      <c r="W2242" s="43"/>
      <c r="X2242" s="43"/>
      <c r="Y2242" s="43"/>
    </row>
    <row r="2243" spans="1:25" s="42" customFormat="1" x14ac:dyDescent="0.25">
      <c r="A2243" s="40"/>
      <c r="B2243" s="41"/>
      <c r="F2243" s="43"/>
      <c r="K2243"/>
      <c r="P2243" s="44"/>
      <c r="Q2243" s="44"/>
      <c r="R2243" s="43"/>
      <c r="S2243" s="43"/>
      <c r="T2243" s="43"/>
      <c r="U2243" s="43"/>
      <c r="V2243" s="43"/>
      <c r="W2243" s="43"/>
      <c r="X2243" s="43"/>
      <c r="Y2243" s="43"/>
    </row>
    <row r="2244" spans="1:25" s="42" customFormat="1" x14ac:dyDescent="0.25">
      <c r="A2244" s="40"/>
      <c r="B2244" s="41"/>
      <c r="F2244" s="43"/>
      <c r="K2244"/>
      <c r="P2244" s="44"/>
      <c r="Q2244" s="44"/>
      <c r="R2244" s="43"/>
      <c r="S2244" s="43"/>
      <c r="T2244" s="43"/>
      <c r="U2244" s="43"/>
      <c r="V2244" s="43"/>
      <c r="W2244" s="43"/>
      <c r="X2244" s="43"/>
      <c r="Y2244" s="43"/>
    </row>
    <row r="2245" spans="1:25" s="42" customFormat="1" x14ac:dyDescent="0.25">
      <c r="A2245" s="40"/>
      <c r="B2245" s="41"/>
      <c r="F2245" s="43"/>
      <c r="K2245"/>
      <c r="P2245" s="44"/>
      <c r="Q2245" s="44"/>
      <c r="R2245" s="43"/>
      <c r="S2245" s="43"/>
      <c r="T2245" s="43"/>
      <c r="U2245" s="43"/>
      <c r="V2245" s="43"/>
      <c r="W2245" s="43"/>
      <c r="X2245" s="43"/>
      <c r="Y2245" s="43"/>
    </row>
    <row r="2246" spans="1:25" s="42" customFormat="1" x14ac:dyDescent="0.25">
      <c r="A2246" s="40"/>
      <c r="B2246" s="41"/>
      <c r="F2246" s="43"/>
      <c r="K2246"/>
      <c r="P2246" s="44"/>
      <c r="Q2246" s="44"/>
      <c r="R2246" s="43"/>
      <c r="S2246" s="43"/>
      <c r="T2246" s="43"/>
      <c r="U2246" s="43"/>
      <c r="V2246" s="43"/>
      <c r="W2246" s="43"/>
      <c r="X2246" s="43"/>
      <c r="Y2246" s="43"/>
    </row>
    <row r="2247" spans="1:25" s="42" customFormat="1" x14ac:dyDescent="0.25">
      <c r="A2247" s="40"/>
      <c r="B2247" s="41"/>
      <c r="F2247" s="43"/>
      <c r="K2247"/>
      <c r="P2247" s="44"/>
      <c r="Q2247" s="44"/>
      <c r="R2247" s="43"/>
      <c r="S2247" s="43"/>
      <c r="T2247" s="43"/>
      <c r="U2247" s="43"/>
      <c r="V2247" s="43"/>
      <c r="W2247" s="43"/>
      <c r="X2247" s="43"/>
      <c r="Y2247" s="43"/>
    </row>
    <row r="2248" spans="1:25" s="42" customFormat="1" x14ac:dyDescent="0.25">
      <c r="A2248" s="40"/>
      <c r="B2248" s="41"/>
      <c r="F2248" s="43"/>
      <c r="K2248"/>
      <c r="P2248" s="44"/>
      <c r="Q2248" s="44"/>
      <c r="R2248" s="43"/>
      <c r="S2248" s="43"/>
      <c r="T2248" s="43"/>
      <c r="U2248" s="43"/>
      <c r="V2248" s="43"/>
      <c r="W2248" s="43"/>
      <c r="X2248" s="43"/>
      <c r="Y2248" s="43"/>
    </row>
    <row r="2249" spans="1:25" s="42" customFormat="1" x14ac:dyDescent="0.25">
      <c r="A2249" s="40"/>
      <c r="B2249" s="41"/>
      <c r="F2249" s="43"/>
      <c r="K2249"/>
      <c r="P2249" s="44"/>
      <c r="Q2249" s="44"/>
      <c r="R2249" s="43"/>
      <c r="S2249" s="43"/>
      <c r="T2249" s="43"/>
      <c r="U2249" s="43"/>
      <c r="V2249" s="43"/>
      <c r="W2249" s="43"/>
      <c r="X2249" s="43"/>
      <c r="Y2249" s="43"/>
    </row>
    <row r="2250" spans="1:25" s="42" customFormat="1" x14ac:dyDescent="0.25">
      <c r="A2250" s="40"/>
      <c r="B2250" s="41"/>
      <c r="F2250" s="43"/>
      <c r="K2250"/>
      <c r="P2250" s="44"/>
      <c r="Q2250" s="44"/>
      <c r="R2250" s="43"/>
      <c r="S2250" s="43"/>
      <c r="T2250" s="43"/>
      <c r="U2250" s="43"/>
      <c r="V2250" s="43"/>
      <c r="W2250" s="43"/>
      <c r="X2250" s="43"/>
      <c r="Y2250" s="43"/>
    </row>
    <row r="2251" spans="1:25" s="42" customFormat="1" x14ac:dyDescent="0.25">
      <c r="A2251" s="40"/>
      <c r="B2251" s="41"/>
      <c r="F2251" s="43"/>
      <c r="K2251"/>
      <c r="P2251" s="44"/>
      <c r="Q2251" s="44"/>
      <c r="R2251" s="43"/>
      <c r="S2251" s="43"/>
      <c r="T2251" s="43"/>
      <c r="U2251" s="43"/>
      <c r="V2251" s="43"/>
      <c r="W2251" s="43"/>
      <c r="X2251" s="43"/>
      <c r="Y2251" s="43"/>
    </row>
    <row r="2252" spans="1:25" s="42" customFormat="1" x14ac:dyDescent="0.25">
      <c r="A2252" s="40"/>
      <c r="B2252" s="41"/>
      <c r="F2252" s="43"/>
      <c r="K2252"/>
      <c r="P2252" s="44"/>
      <c r="Q2252" s="44"/>
      <c r="R2252" s="43"/>
      <c r="S2252" s="43"/>
      <c r="T2252" s="43"/>
      <c r="U2252" s="43"/>
      <c r="V2252" s="43"/>
      <c r="W2252" s="43"/>
      <c r="X2252" s="43"/>
      <c r="Y2252" s="43"/>
    </row>
    <row r="2253" spans="1:25" s="42" customFormat="1" x14ac:dyDescent="0.25">
      <c r="A2253" s="40"/>
      <c r="B2253" s="41"/>
      <c r="F2253" s="43"/>
      <c r="K2253"/>
      <c r="P2253" s="44"/>
      <c r="Q2253" s="44"/>
      <c r="R2253" s="43"/>
      <c r="S2253" s="43"/>
      <c r="T2253" s="43"/>
      <c r="U2253" s="43"/>
      <c r="V2253" s="43"/>
      <c r="W2253" s="43"/>
      <c r="X2253" s="43"/>
      <c r="Y2253" s="43"/>
    </row>
    <row r="2254" spans="1:25" s="42" customFormat="1" x14ac:dyDescent="0.25">
      <c r="A2254" s="40"/>
      <c r="B2254" s="41"/>
      <c r="F2254" s="43"/>
      <c r="K2254"/>
      <c r="P2254" s="44"/>
      <c r="Q2254" s="44"/>
      <c r="R2254" s="43"/>
      <c r="S2254" s="43"/>
      <c r="T2254" s="43"/>
      <c r="U2254" s="43"/>
      <c r="V2254" s="43"/>
      <c r="W2254" s="43"/>
      <c r="X2254" s="43"/>
      <c r="Y2254" s="43"/>
    </row>
    <row r="2255" spans="1:25" s="42" customFormat="1" x14ac:dyDescent="0.25">
      <c r="A2255" s="40"/>
      <c r="B2255" s="41"/>
      <c r="F2255" s="43"/>
      <c r="K2255"/>
      <c r="P2255" s="44"/>
      <c r="Q2255" s="44"/>
      <c r="R2255" s="43"/>
      <c r="S2255" s="43"/>
      <c r="T2255" s="43"/>
      <c r="U2255" s="43"/>
      <c r="V2255" s="43"/>
      <c r="W2255" s="43"/>
      <c r="X2255" s="43"/>
      <c r="Y2255" s="43"/>
    </row>
    <row r="2256" spans="1:25" s="42" customFormat="1" x14ac:dyDescent="0.25">
      <c r="A2256" s="40"/>
      <c r="B2256" s="41"/>
      <c r="F2256" s="43"/>
      <c r="K2256"/>
      <c r="P2256" s="44"/>
      <c r="Q2256" s="44"/>
      <c r="R2256" s="43"/>
      <c r="S2256" s="43"/>
      <c r="T2256" s="43"/>
      <c r="U2256" s="43"/>
      <c r="V2256" s="43"/>
      <c r="W2256" s="43"/>
      <c r="X2256" s="43"/>
      <c r="Y2256" s="43"/>
    </row>
    <row r="2257" spans="1:25" s="42" customFormat="1" x14ac:dyDescent="0.25">
      <c r="A2257" s="40"/>
      <c r="B2257" s="41"/>
      <c r="F2257" s="43"/>
      <c r="K2257"/>
      <c r="P2257" s="44"/>
      <c r="Q2257" s="44"/>
      <c r="R2257" s="43"/>
      <c r="S2257" s="43"/>
      <c r="T2257" s="43"/>
      <c r="U2257" s="43"/>
      <c r="V2257" s="43"/>
      <c r="W2257" s="43"/>
      <c r="X2257" s="43"/>
      <c r="Y2257" s="43"/>
    </row>
    <row r="2258" spans="1:25" s="42" customFormat="1" x14ac:dyDescent="0.25">
      <c r="A2258" s="40"/>
      <c r="B2258" s="41"/>
      <c r="F2258" s="43"/>
      <c r="K2258"/>
      <c r="P2258" s="44"/>
      <c r="Q2258" s="44"/>
      <c r="R2258" s="43"/>
      <c r="S2258" s="43"/>
      <c r="T2258" s="43"/>
      <c r="U2258" s="43"/>
      <c r="V2258" s="43"/>
      <c r="W2258" s="43"/>
      <c r="X2258" s="43"/>
      <c r="Y2258" s="43"/>
    </row>
    <row r="2259" spans="1:25" s="42" customFormat="1" x14ac:dyDescent="0.25">
      <c r="A2259" s="40"/>
      <c r="B2259" s="41"/>
      <c r="F2259" s="43"/>
      <c r="K2259"/>
      <c r="P2259" s="44"/>
      <c r="Q2259" s="44"/>
      <c r="R2259" s="43"/>
      <c r="S2259" s="43"/>
      <c r="T2259" s="43"/>
      <c r="U2259" s="43"/>
      <c r="V2259" s="43"/>
      <c r="W2259" s="43"/>
      <c r="X2259" s="43"/>
      <c r="Y2259" s="43"/>
    </row>
    <row r="2260" spans="1:25" s="42" customFormat="1" x14ac:dyDescent="0.25">
      <c r="A2260" s="40"/>
      <c r="B2260" s="41"/>
      <c r="F2260" s="43"/>
      <c r="K2260"/>
      <c r="P2260" s="44"/>
      <c r="Q2260" s="44"/>
      <c r="R2260" s="43"/>
      <c r="S2260" s="43"/>
      <c r="T2260" s="43"/>
      <c r="U2260" s="43"/>
      <c r="V2260" s="43"/>
      <c r="W2260" s="43"/>
      <c r="X2260" s="43"/>
      <c r="Y2260" s="43"/>
    </row>
    <row r="2261" spans="1:25" s="42" customFormat="1" x14ac:dyDescent="0.25">
      <c r="A2261" s="40"/>
      <c r="B2261" s="41"/>
      <c r="F2261" s="43"/>
      <c r="K2261"/>
      <c r="P2261" s="44"/>
      <c r="Q2261" s="44"/>
      <c r="R2261" s="43"/>
      <c r="S2261" s="43"/>
      <c r="T2261" s="43"/>
      <c r="U2261" s="43"/>
      <c r="V2261" s="43"/>
      <c r="W2261" s="43"/>
      <c r="X2261" s="43"/>
      <c r="Y2261" s="43"/>
    </row>
    <row r="2262" spans="1:25" s="42" customFormat="1" x14ac:dyDescent="0.25">
      <c r="A2262" s="40"/>
      <c r="B2262" s="41"/>
      <c r="F2262" s="43"/>
      <c r="K2262"/>
      <c r="P2262" s="44"/>
      <c r="Q2262" s="44"/>
      <c r="R2262" s="43"/>
      <c r="S2262" s="43"/>
      <c r="T2262" s="43"/>
      <c r="U2262" s="43"/>
      <c r="V2262" s="43"/>
      <c r="W2262" s="43"/>
      <c r="X2262" s="43"/>
      <c r="Y2262" s="43"/>
    </row>
    <row r="2263" spans="1:25" s="42" customFormat="1" x14ac:dyDescent="0.25">
      <c r="A2263" s="40"/>
      <c r="B2263" s="41"/>
      <c r="F2263" s="43"/>
      <c r="K2263"/>
      <c r="P2263" s="44"/>
      <c r="Q2263" s="44"/>
      <c r="R2263" s="43"/>
      <c r="S2263" s="43"/>
      <c r="T2263" s="43"/>
      <c r="U2263" s="43"/>
      <c r="V2263" s="43"/>
      <c r="W2263" s="43"/>
      <c r="X2263" s="43"/>
      <c r="Y2263" s="43"/>
    </row>
    <row r="2264" spans="1:25" s="42" customFormat="1" x14ac:dyDescent="0.25">
      <c r="A2264" s="40"/>
      <c r="B2264" s="41"/>
      <c r="F2264" s="43"/>
      <c r="K2264"/>
      <c r="P2264" s="44"/>
      <c r="Q2264" s="44"/>
      <c r="R2264" s="43"/>
      <c r="S2264" s="43"/>
      <c r="T2264" s="43"/>
      <c r="U2264" s="43"/>
      <c r="V2264" s="43"/>
      <c r="W2264" s="43"/>
      <c r="X2264" s="43"/>
      <c r="Y2264" s="43"/>
    </row>
    <row r="2265" spans="1:25" s="42" customFormat="1" x14ac:dyDescent="0.25">
      <c r="A2265" s="40"/>
      <c r="B2265" s="41"/>
      <c r="F2265" s="43"/>
      <c r="K2265"/>
      <c r="P2265" s="44"/>
      <c r="Q2265" s="44"/>
      <c r="R2265" s="43"/>
      <c r="S2265" s="43"/>
      <c r="T2265" s="43"/>
      <c r="U2265" s="43"/>
      <c r="V2265" s="43"/>
      <c r="W2265" s="43"/>
      <c r="X2265" s="43"/>
      <c r="Y2265" s="43"/>
    </row>
    <row r="2266" spans="1:25" s="42" customFormat="1" x14ac:dyDescent="0.25">
      <c r="A2266" s="40"/>
      <c r="B2266" s="41"/>
      <c r="F2266" s="43"/>
      <c r="K2266"/>
      <c r="P2266" s="44"/>
      <c r="Q2266" s="44"/>
      <c r="R2266" s="43"/>
      <c r="S2266" s="43"/>
      <c r="T2266" s="43"/>
      <c r="U2266" s="43"/>
      <c r="V2266" s="43"/>
      <c r="W2266" s="43"/>
      <c r="X2266" s="43"/>
      <c r="Y2266" s="43"/>
    </row>
    <row r="2267" spans="1:25" s="42" customFormat="1" x14ac:dyDescent="0.25">
      <c r="A2267" s="40"/>
      <c r="B2267" s="41"/>
      <c r="F2267" s="43"/>
      <c r="K2267"/>
      <c r="P2267" s="44"/>
      <c r="Q2267" s="44"/>
      <c r="R2267" s="43"/>
      <c r="S2267" s="43"/>
      <c r="T2267" s="43"/>
      <c r="U2267" s="43"/>
      <c r="V2267" s="43"/>
      <c r="W2267" s="43"/>
      <c r="X2267" s="43"/>
      <c r="Y2267" s="43"/>
    </row>
    <row r="2268" spans="1:25" s="42" customFormat="1" x14ac:dyDescent="0.25">
      <c r="A2268" s="40"/>
      <c r="B2268" s="41"/>
      <c r="F2268" s="43"/>
      <c r="K2268"/>
      <c r="P2268" s="44"/>
      <c r="Q2268" s="44"/>
      <c r="R2268" s="43"/>
      <c r="S2268" s="43"/>
      <c r="T2268" s="43"/>
      <c r="U2268" s="43"/>
      <c r="V2268" s="43"/>
      <c r="W2268" s="43"/>
      <c r="X2268" s="43"/>
      <c r="Y2268" s="43"/>
    </row>
    <row r="2269" spans="1:25" s="42" customFormat="1" x14ac:dyDescent="0.25">
      <c r="A2269" s="40"/>
      <c r="B2269" s="41"/>
      <c r="F2269" s="43"/>
      <c r="K2269"/>
      <c r="P2269" s="44"/>
      <c r="Q2269" s="44"/>
      <c r="R2269" s="43"/>
      <c r="S2269" s="43"/>
      <c r="T2269" s="43"/>
      <c r="U2269" s="43"/>
      <c r="V2269" s="43"/>
      <c r="W2269" s="43"/>
      <c r="X2269" s="43"/>
      <c r="Y2269" s="43"/>
    </row>
    <row r="2270" spans="1:25" s="42" customFormat="1" x14ac:dyDescent="0.25">
      <c r="A2270" s="40"/>
      <c r="B2270" s="41"/>
      <c r="F2270" s="43"/>
      <c r="K2270"/>
      <c r="P2270" s="44"/>
      <c r="Q2270" s="44"/>
      <c r="R2270" s="43"/>
      <c r="S2270" s="43"/>
      <c r="T2270" s="43"/>
      <c r="U2270" s="43"/>
      <c r="V2270" s="43"/>
      <c r="W2270" s="43"/>
      <c r="X2270" s="43"/>
      <c r="Y2270" s="43"/>
    </row>
    <row r="2271" spans="1:25" s="42" customFormat="1" x14ac:dyDescent="0.25">
      <c r="A2271" s="40"/>
      <c r="B2271" s="41"/>
      <c r="F2271" s="43"/>
      <c r="K2271"/>
      <c r="P2271" s="44"/>
      <c r="Q2271" s="44"/>
      <c r="R2271" s="43"/>
      <c r="S2271" s="43"/>
      <c r="T2271" s="43"/>
      <c r="U2271" s="43"/>
      <c r="V2271" s="43"/>
      <c r="W2271" s="43"/>
      <c r="X2271" s="43"/>
      <c r="Y2271" s="43"/>
    </row>
    <row r="2272" spans="1:25" s="42" customFormat="1" x14ac:dyDescent="0.25">
      <c r="A2272" s="40"/>
      <c r="B2272" s="41"/>
      <c r="F2272" s="43"/>
      <c r="K2272"/>
      <c r="P2272" s="44"/>
      <c r="Q2272" s="44"/>
      <c r="R2272" s="43"/>
      <c r="S2272" s="43"/>
      <c r="T2272" s="43"/>
      <c r="U2272" s="43"/>
      <c r="V2272" s="43"/>
      <c r="W2272" s="43"/>
      <c r="X2272" s="43"/>
      <c r="Y2272" s="43"/>
    </row>
    <row r="2273" spans="1:25" s="42" customFormat="1" x14ac:dyDescent="0.25">
      <c r="A2273" s="40"/>
      <c r="B2273" s="41"/>
      <c r="F2273" s="43"/>
      <c r="K2273"/>
      <c r="P2273" s="44"/>
      <c r="Q2273" s="44"/>
      <c r="R2273" s="43"/>
      <c r="S2273" s="43"/>
      <c r="T2273" s="43"/>
      <c r="U2273" s="43"/>
      <c r="V2273" s="43"/>
      <c r="W2273" s="43"/>
      <c r="X2273" s="43"/>
      <c r="Y2273" s="43"/>
    </row>
    <row r="2274" spans="1:25" s="42" customFormat="1" x14ac:dyDescent="0.25">
      <c r="A2274" s="40"/>
      <c r="B2274" s="41"/>
      <c r="F2274" s="43"/>
      <c r="K2274"/>
      <c r="P2274" s="44"/>
      <c r="Q2274" s="44"/>
      <c r="R2274" s="43"/>
      <c r="S2274" s="43"/>
      <c r="T2274" s="43"/>
      <c r="U2274" s="43"/>
      <c r="V2274" s="43"/>
      <c r="W2274" s="43"/>
      <c r="X2274" s="43"/>
      <c r="Y2274" s="43"/>
    </row>
    <row r="2275" spans="1:25" s="42" customFormat="1" x14ac:dyDescent="0.25">
      <c r="A2275" s="40"/>
      <c r="B2275" s="41"/>
      <c r="F2275" s="43"/>
      <c r="K2275"/>
      <c r="P2275" s="44"/>
      <c r="Q2275" s="44"/>
      <c r="R2275" s="43"/>
      <c r="S2275" s="43"/>
      <c r="T2275" s="43"/>
      <c r="U2275" s="43"/>
      <c r="V2275" s="43"/>
      <c r="W2275" s="43"/>
      <c r="X2275" s="43"/>
      <c r="Y2275" s="43"/>
    </row>
    <row r="2276" spans="1:25" s="42" customFormat="1" x14ac:dyDescent="0.25">
      <c r="A2276" s="40"/>
      <c r="B2276" s="41"/>
      <c r="F2276" s="43"/>
      <c r="K2276"/>
      <c r="P2276" s="44"/>
      <c r="Q2276" s="44"/>
      <c r="R2276" s="43"/>
      <c r="S2276" s="43"/>
      <c r="T2276" s="43"/>
      <c r="U2276" s="43"/>
      <c r="V2276" s="43"/>
      <c r="W2276" s="43"/>
      <c r="X2276" s="43"/>
      <c r="Y2276" s="43"/>
    </row>
    <row r="2277" spans="1:25" s="42" customFormat="1" x14ac:dyDescent="0.25">
      <c r="A2277" s="40"/>
      <c r="B2277" s="41"/>
      <c r="F2277" s="43"/>
      <c r="K2277"/>
      <c r="P2277" s="44"/>
      <c r="Q2277" s="44"/>
      <c r="R2277" s="43"/>
      <c r="S2277" s="43"/>
      <c r="T2277" s="43"/>
      <c r="U2277" s="43"/>
      <c r="V2277" s="43"/>
      <c r="W2277" s="43"/>
      <c r="X2277" s="43"/>
      <c r="Y2277" s="43"/>
    </row>
    <row r="2278" spans="1:25" s="42" customFormat="1" x14ac:dyDescent="0.25">
      <c r="A2278" s="40"/>
      <c r="B2278" s="41"/>
      <c r="F2278" s="43"/>
      <c r="K2278"/>
      <c r="P2278" s="44"/>
      <c r="Q2278" s="44"/>
      <c r="R2278" s="43"/>
      <c r="S2278" s="43"/>
      <c r="T2278" s="43"/>
      <c r="U2278" s="43"/>
      <c r="V2278" s="43"/>
      <c r="W2278" s="43"/>
      <c r="X2278" s="43"/>
      <c r="Y2278" s="43"/>
    </row>
    <row r="2279" spans="1:25" s="42" customFormat="1" x14ac:dyDescent="0.25">
      <c r="A2279" s="40"/>
      <c r="B2279" s="41"/>
      <c r="F2279" s="43"/>
      <c r="K2279"/>
      <c r="P2279" s="44"/>
      <c r="Q2279" s="44"/>
      <c r="R2279" s="43"/>
      <c r="S2279" s="43"/>
      <c r="T2279" s="43"/>
      <c r="U2279" s="43"/>
      <c r="V2279" s="43"/>
      <c r="W2279" s="43"/>
      <c r="X2279" s="43"/>
      <c r="Y2279" s="43"/>
    </row>
    <row r="2280" spans="1:25" s="42" customFormat="1" x14ac:dyDescent="0.25">
      <c r="A2280" s="40"/>
      <c r="B2280" s="41"/>
      <c r="F2280" s="43"/>
      <c r="K2280"/>
      <c r="P2280" s="44"/>
      <c r="Q2280" s="44"/>
      <c r="R2280" s="43"/>
      <c r="S2280" s="43"/>
      <c r="T2280" s="43"/>
      <c r="U2280" s="43"/>
      <c r="V2280" s="43"/>
      <c r="W2280" s="43"/>
      <c r="X2280" s="43"/>
      <c r="Y2280" s="43"/>
    </row>
    <row r="2281" spans="1:25" s="42" customFormat="1" x14ac:dyDescent="0.25">
      <c r="A2281" s="40"/>
      <c r="B2281" s="41"/>
      <c r="F2281" s="43"/>
      <c r="K2281"/>
      <c r="P2281" s="44"/>
      <c r="Q2281" s="44"/>
      <c r="R2281" s="43"/>
      <c r="S2281" s="43"/>
      <c r="T2281" s="43"/>
      <c r="U2281" s="43"/>
      <c r="V2281" s="43"/>
      <c r="W2281" s="43"/>
      <c r="X2281" s="43"/>
      <c r="Y2281" s="43"/>
    </row>
    <row r="2282" spans="1:25" s="42" customFormat="1" x14ac:dyDescent="0.25">
      <c r="A2282" s="40"/>
      <c r="B2282" s="41"/>
      <c r="F2282" s="43"/>
      <c r="K2282"/>
      <c r="P2282" s="44"/>
      <c r="Q2282" s="44"/>
      <c r="R2282" s="43"/>
      <c r="S2282" s="43"/>
      <c r="T2282" s="43"/>
      <c r="U2282" s="43"/>
      <c r="V2282" s="43"/>
      <c r="W2282" s="43"/>
      <c r="X2282" s="43"/>
      <c r="Y2282" s="43"/>
    </row>
    <row r="2283" spans="1:25" s="42" customFormat="1" x14ac:dyDescent="0.25">
      <c r="A2283" s="40"/>
      <c r="B2283" s="41"/>
      <c r="F2283" s="43"/>
      <c r="K2283"/>
      <c r="P2283" s="44"/>
      <c r="Q2283" s="44"/>
      <c r="R2283" s="43"/>
      <c r="S2283" s="43"/>
      <c r="T2283" s="43"/>
      <c r="U2283" s="43"/>
      <c r="V2283" s="43"/>
      <c r="W2283" s="43"/>
      <c r="X2283" s="43"/>
      <c r="Y2283" s="43"/>
    </row>
    <row r="2284" spans="1:25" s="42" customFormat="1" x14ac:dyDescent="0.25">
      <c r="A2284" s="40"/>
      <c r="B2284" s="41"/>
      <c r="F2284" s="43"/>
      <c r="K2284"/>
      <c r="P2284" s="44"/>
      <c r="Q2284" s="44"/>
      <c r="R2284" s="43"/>
      <c r="S2284" s="43"/>
      <c r="T2284" s="43"/>
      <c r="U2284" s="43"/>
      <c r="V2284" s="43"/>
      <c r="W2284" s="43"/>
      <c r="X2284" s="43"/>
      <c r="Y2284" s="43"/>
    </row>
    <row r="2285" spans="1:25" s="42" customFormat="1" x14ac:dyDescent="0.25">
      <c r="A2285" s="40"/>
      <c r="B2285" s="41"/>
      <c r="F2285" s="43"/>
      <c r="K2285"/>
      <c r="P2285" s="44"/>
      <c r="Q2285" s="44"/>
      <c r="R2285" s="43"/>
      <c r="S2285" s="43"/>
      <c r="T2285" s="43"/>
      <c r="U2285" s="43"/>
      <c r="V2285" s="43"/>
      <c r="W2285" s="43"/>
      <c r="X2285" s="43"/>
      <c r="Y2285" s="43"/>
    </row>
    <row r="2286" spans="1:25" s="42" customFormat="1" x14ac:dyDescent="0.25">
      <c r="A2286" s="40"/>
      <c r="B2286" s="41"/>
      <c r="F2286" s="43"/>
      <c r="K2286"/>
      <c r="P2286" s="44"/>
      <c r="Q2286" s="44"/>
      <c r="R2286" s="43"/>
      <c r="S2286" s="43"/>
      <c r="T2286" s="43"/>
      <c r="U2286" s="43"/>
      <c r="V2286" s="43"/>
      <c r="W2286" s="43"/>
      <c r="X2286" s="43"/>
      <c r="Y2286" s="43"/>
    </row>
    <row r="2287" spans="1:25" s="42" customFormat="1" x14ac:dyDescent="0.25">
      <c r="A2287" s="40"/>
      <c r="B2287" s="41"/>
      <c r="F2287" s="43"/>
      <c r="K2287"/>
      <c r="P2287" s="44"/>
      <c r="Q2287" s="44"/>
      <c r="R2287" s="43"/>
      <c r="S2287" s="43"/>
      <c r="T2287" s="43"/>
      <c r="U2287" s="43"/>
      <c r="V2287" s="43"/>
      <c r="W2287" s="43"/>
      <c r="X2287" s="43"/>
      <c r="Y2287" s="43"/>
    </row>
    <row r="2288" spans="1:25" s="42" customFormat="1" x14ac:dyDescent="0.25">
      <c r="A2288" s="40"/>
      <c r="B2288" s="41"/>
      <c r="F2288" s="43"/>
      <c r="K2288"/>
      <c r="P2288" s="44"/>
      <c r="Q2288" s="44"/>
      <c r="R2288" s="43"/>
      <c r="S2288" s="43"/>
      <c r="T2288" s="43"/>
      <c r="U2288" s="43"/>
      <c r="V2288" s="43"/>
      <c r="W2288" s="43"/>
      <c r="X2288" s="43"/>
      <c r="Y2288" s="43"/>
    </row>
    <row r="2289" spans="1:25" s="42" customFormat="1" x14ac:dyDescent="0.25">
      <c r="A2289" s="40"/>
      <c r="B2289" s="41"/>
      <c r="F2289" s="43"/>
      <c r="K2289"/>
      <c r="P2289" s="44"/>
      <c r="Q2289" s="44"/>
      <c r="R2289" s="43"/>
      <c r="S2289" s="43"/>
      <c r="T2289" s="43"/>
      <c r="U2289" s="43"/>
      <c r="V2289" s="43"/>
      <c r="W2289" s="43"/>
      <c r="X2289" s="43"/>
      <c r="Y2289" s="43"/>
    </row>
    <row r="2290" spans="1:25" s="42" customFormat="1" x14ac:dyDescent="0.25">
      <c r="A2290" s="40"/>
      <c r="B2290" s="41"/>
      <c r="F2290" s="43"/>
      <c r="K2290"/>
      <c r="P2290" s="44"/>
      <c r="Q2290" s="44"/>
      <c r="R2290" s="43"/>
      <c r="S2290" s="43"/>
      <c r="T2290" s="43"/>
      <c r="U2290" s="43"/>
      <c r="V2290" s="43"/>
      <c r="W2290" s="43"/>
      <c r="X2290" s="43"/>
      <c r="Y2290" s="43"/>
    </row>
    <row r="2291" spans="1:25" s="42" customFormat="1" x14ac:dyDescent="0.25">
      <c r="A2291" s="40"/>
      <c r="B2291" s="41"/>
      <c r="F2291" s="43"/>
      <c r="K2291"/>
      <c r="P2291" s="44"/>
      <c r="Q2291" s="44"/>
      <c r="R2291" s="43"/>
      <c r="S2291" s="43"/>
      <c r="T2291" s="43"/>
      <c r="U2291" s="43"/>
      <c r="V2291" s="43"/>
      <c r="W2291" s="43"/>
      <c r="X2291" s="43"/>
      <c r="Y2291" s="43"/>
    </row>
    <row r="2292" spans="1:25" s="42" customFormat="1" x14ac:dyDescent="0.25">
      <c r="A2292" s="40"/>
      <c r="B2292" s="41"/>
      <c r="F2292" s="43"/>
      <c r="K2292"/>
      <c r="P2292" s="44"/>
      <c r="Q2292" s="44"/>
      <c r="R2292" s="43"/>
      <c r="S2292" s="43"/>
      <c r="T2292" s="43"/>
      <c r="U2292" s="43"/>
      <c r="V2292" s="43"/>
      <c r="W2292" s="43"/>
      <c r="X2292" s="43"/>
      <c r="Y2292" s="43"/>
    </row>
    <row r="2293" spans="1:25" s="42" customFormat="1" x14ac:dyDescent="0.25">
      <c r="A2293" s="40"/>
      <c r="B2293" s="41"/>
      <c r="F2293" s="43"/>
      <c r="K2293"/>
      <c r="P2293" s="44"/>
      <c r="Q2293" s="44"/>
      <c r="R2293" s="43"/>
      <c r="S2293" s="43"/>
      <c r="T2293" s="43"/>
      <c r="U2293" s="43"/>
      <c r="V2293" s="43"/>
      <c r="W2293" s="43"/>
      <c r="X2293" s="43"/>
      <c r="Y2293" s="43"/>
    </row>
    <row r="2294" spans="1:25" s="42" customFormat="1" x14ac:dyDescent="0.25">
      <c r="A2294" s="40"/>
      <c r="B2294" s="41"/>
      <c r="F2294" s="43"/>
      <c r="K2294"/>
      <c r="P2294" s="44"/>
      <c r="Q2294" s="44"/>
      <c r="R2294" s="43"/>
      <c r="S2294" s="43"/>
      <c r="T2294" s="43"/>
      <c r="U2294" s="43"/>
      <c r="V2294" s="43"/>
      <c r="W2294" s="43"/>
      <c r="X2294" s="43"/>
      <c r="Y2294" s="43"/>
    </row>
    <row r="2295" spans="1:25" s="42" customFormat="1" x14ac:dyDescent="0.25">
      <c r="A2295" s="40"/>
      <c r="B2295" s="41"/>
      <c r="F2295" s="43"/>
      <c r="K2295"/>
      <c r="P2295" s="44"/>
      <c r="Q2295" s="44"/>
      <c r="R2295" s="43"/>
      <c r="S2295" s="43"/>
      <c r="T2295" s="43"/>
      <c r="U2295" s="43"/>
      <c r="V2295" s="43"/>
      <c r="W2295" s="43"/>
      <c r="X2295" s="43"/>
      <c r="Y2295" s="43"/>
    </row>
    <row r="2296" spans="1:25" s="42" customFormat="1" x14ac:dyDescent="0.25">
      <c r="A2296" s="40"/>
      <c r="B2296" s="41"/>
      <c r="F2296" s="43"/>
      <c r="K2296"/>
      <c r="P2296" s="44"/>
      <c r="Q2296" s="44"/>
      <c r="R2296" s="43"/>
      <c r="S2296" s="43"/>
      <c r="T2296" s="43"/>
      <c r="U2296" s="43"/>
      <c r="V2296" s="43"/>
      <c r="W2296" s="43"/>
      <c r="X2296" s="43"/>
      <c r="Y2296" s="43"/>
    </row>
    <row r="2297" spans="1:25" s="42" customFormat="1" x14ac:dyDescent="0.25">
      <c r="A2297" s="40"/>
      <c r="B2297" s="41"/>
      <c r="F2297" s="43"/>
      <c r="K2297"/>
      <c r="P2297" s="44"/>
      <c r="Q2297" s="44"/>
      <c r="R2297" s="43"/>
      <c r="S2297" s="43"/>
      <c r="T2297" s="43"/>
      <c r="U2297" s="43"/>
      <c r="V2297" s="43"/>
      <c r="W2297" s="43"/>
      <c r="X2297" s="43"/>
      <c r="Y2297" s="43"/>
    </row>
    <row r="2298" spans="1:25" s="42" customFormat="1" x14ac:dyDescent="0.25">
      <c r="A2298" s="40"/>
      <c r="B2298" s="41"/>
      <c r="F2298" s="43"/>
      <c r="K2298"/>
      <c r="P2298" s="44"/>
      <c r="Q2298" s="44"/>
      <c r="R2298" s="43"/>
      <c r="S2298" s="43"/>
      <c r="T2298" s="43"/>
      <c r="U2298" s="43"/>
      <c r="V2298" s="43"/>
      <c r="W2298" s="43"/>
      <c r="X2298" s="43"/>
      <c r="Y2298" s="43"/>
    </row>
    <row r="2299" spans="1:25" s="42" customFormat="1" x14ac:dyDescent="0.25">
      <c r="A2299" s="40"/>
      <c r="B2299" s="41"/>
      <c r="F2299" s="43"/>
      <c r="K2299"/>
      <c r="P2299" s="44"/>
      <c r="Q2299" s="44"/>
      <c r="R2299" s="43"/>
      <c r="S2299" s="43"/>
      <c r="T2299" s="43"/>
      <c r="U2299" s="43"/>
      <c r="V2299" s="43"/>
      <c r="W2299" s="43"/>
      <c r="X2299" s="43"/>
      <c r="Y2299" s="43"/>
    </row>
    <row r="2300" spans="1:25" s="42" customFormat="1" x14ac:dyDescent="0.25">
      <c r="A2300" s="40"/>
      <c r="B2300" s="41"/>
      <c r="F2300" s="43"/>
      <c r="K2300"/>
      <c r="P2300" s="44"/>
      <c r="Q2300" s="44"/>
      <c r="R2300" s="43"/>
      <c r="S2300" s="43"/>
      <c r="T2300" s="43"/>
      <c r="U2300" s="43"/>
      <c r="V2300" s="43"/>
      <c r="W2300" s="43"/>
      <c r="X2300" s="43"/>
      <c r="Y2300" s="43"/>
    </row>
    <row r="2301" spans="1:25" s="42" customFormat="1" x14ac:dyDescent="0.25">
      <c r="A2301" s="40"/>
      <c r="B2301" s="41"/>
      <c r="F2301" s="43"/>
      <c r="K2301"/>
      <c r="P2301" s="44"/>
      <c r="Q2301" s="44"/>
      <c r="R2301" s="43"/>
      <c r="S2301" s="43"/>
      <c r="T2301" s="43"/>
      <c r="U2301" s="43"/>
      <c r="V2301" s="43"/>
      <c r="W2301" s="43"/>
      <c r="X2301" s="43"/>
      <c r="Y2301" s="43"/>
    </row>
    <row r="2302" spans="1:25" s="42" customFormat="1" x14ac:dyDescent="0.25">
      <c r="A2302" s="40"/>
      <c r="B2302" s="41"/>
      <c r="F2302" s="43"/>
      <c r="K2302"/>
      <c r="P2302" s="44"/>
      <c r="Q2302" s="44"/>
      <c r="R2302" s="43"/>
      <c r="S2302" s="43"/>
      <c r="T2302" s="43"/>
      <c r="U2302" s="43"/>
      <c r="V2302" s="43"/>
      <c r="W2302" s="43"/>
      <c r="X2302" s="43"/>
      <c r="Y2302" s="43"/>
    </row>
    <row r="2303" spans="1:25" s="42" customFormat="1" x14ac:dyDescent="0.25">
      <c r="A2303" s="40"/>
      <c r="B2303" s="41"/>
      <c r="F2303" s="43"/>
      <c r="K2303"/>
      <c r="P2303" s="44"/>
      <c r="Q2303" s="44"/>
      <c r="R2303" s="43"/>
      <c r="S2303" s="43"/>
      <c r="T2303" s="43"/>
      <c r="U2303" s="43"/>
      <c r="V2303" s="43"/>
      <c r="W2303" s="43"/>
      <c r="X2303" s="43"/>
      <c r="Y2303" s="43"/>
    </row>
    <row r="2304" spans="1:25" s="42" customFormat="1" x14ac:dyDescent="0.25">
      <c r="A2304" s="40"/>
      <c r="B2304" s="41"/>
      <c r="F2304" s="43"/>
      <c r="K2304"/>
      <c r="P2304" s="44"/>
      <c r="Q2304" s="44"/>
      <c r="R2304" s="43"/>
      <c r="S2304" s="43"/>
      <c r="T2304" s="43"/>
      <c r="U2304" s="43"/>
      <c r="V2304" s="43"/>
      <c r="W2304" s="43"/>
      <c r="X2304" s="43"/>
      <c r="Y2304" s="43"/>
    </row>
    <row r="2305" spans="1:25" s="42" customFormat="1" x14ac:dyDescent="0.25">
      <c r="A2305" s="40"/>
      <c r="B2305" s="41"/>
      <c r="F2305" s="43"/>
      <c r="K2305"/>
      <c r="P2305" s="44"/>
      <c r="Q2305" s="44"/>
      <c r="R2305" s="43"/>
      <c r="S2305" s="43"/>
      <c r="T2305" s="43"/>
      <c r="U2305" s="43"/>
      <c r="V2305" s="43"/>
      <c r="W2305" s="43"/>
      <c r="X2305" s="43"/>
      <c r="Y2305" s="43"/>
    </row>
    <row r="2306" spans="1:25" s="42" customFormat="1" x14ac:dyDescent="0.25">
      <c r="A2306" s="40"/>
      <c r="B2306" s="41"/>
      <c r="F2306" s="43"/>
      <c r="K2306"/>
      <c r="P2306" s="44"/>
      <c r="Q2306" s="44"/>
      <c r="R2306" s="43"/>
      <c r="S2306" s="43"/>
      <c r="T2306" s="43"/>
      <c r="U2306" s="43"/>
      <c r="V2306" s="43"/>
      <c r="W2306" s="43"/>
      <c r="X2306" s="43"/>
      <c r="Y2306" s="43"/>
    </row>
    <row r="2307" spans="1:25" s="42" customFormat="1" x14ac:dyDescent="0.25">
      <c r="A2307" s="40"/>
      <c r="B2307" s="41"/>
      <c r="F2307" s="43"/>
      <c r="K2307"/>
      <c r="P2307" s="44"/>
      <c r="Q2307" s="44"/>
      <c r="R2307" s="43"/>
      <c r="S2307" s="43"/>
      <c r="T2307" s="43"/>
      <c r="U2307" s="43"/>
      <c r="V2307" s="43"/>
      <c r="W2307" s="43"/>
      <c r="X2307" s="43"/>
      <c r="Y2307" s="43"/>
    </row>
    <row r="2308" spans="1:25" s="42" customFormat="1" x14ac:dyDescent="0.25">
      <c r="A2308" s="40"/>
      <c r="B2308" s="41"/>
      <c r="F2308" s="43"/>
      <c r="K2308"/>
      <c r="P2308" s="44"/>
      <c r="Q2308" s="44"/>
      <c r="R2308" s="43"/>
      <c r="S2308" s="43"/>
      <c r="T2308" s="43"/>
      <c r="U2308" s="43"/>
      <c r="V2308" s="43"/>
      <c r="W2308" s="43"/>
      <c r="X2308" s="43"/>
      <c r="Y2308" s="43"/>
    </row>
    <row r="2309" spans="1:25" s="42" customFormat="1" x14ac:dyDescent="0.25">
      <c r="A2309" s="40"/>
      <c r="B2309" s="41"/>
      <c r="F2309" s="43"/>
      <c r="K2309"/>
      <c r="P2309" s="44"/>
      <c r="Q2309" s="44"/>
      <c r="R2309" s="43"/>
      <c r="S2309" s="43"/>
      <c r="T2309" s="43"/>
      <c r="U2309" s="43"/>
      <c r="V2309" s="43"/>
      <c r="W2309" s="43"/>
      <c r="X2309" s="43"/>
      <c r="Y2309" s="43"/>
    </row>
    <row r="2310" spans="1:25" s="42" customFormat="1" x14ac:dyDescent="0.25">
      <c r="A2310" s="40"/>
      <c r="B2310" s="41"/>
      <c r="F2310" s="43"/>
      <c r="K2310"/>
      <c r="P2310" s="44"/>
      <c r="Q2310" s="44"/>
      <c r="R2310" s="43"/>
      <c r="S2310" s="43"/>
      <c r="T2310" s="43"/>
      <c r="U2310" s="43"/>
      <c r="V2310" s="43"/>
      <c r="W2310" s="43"/>
      <c r="X2310" s="43"/>
      <c r="Y2310" s="43"/>
    </row>
    <row r="2311" spans="1:25" s="42" customFormat="1" x14ac:dyDescent="0.25">
      <c r="A2311" s="40"/>
      <c r="B2311" s="41"/>
      <c r="F2311" s="43"/>
      <c r="K2311"/>
      <c r="P2311" s="44"/>
      <c r="Q2311" s="44"/>
      <c r="R2311" s="43"/>
      <c r="S2311" s="43"/>
      <c r="T2311" s="43"/>
      <c r="U2311" s="43"/>
      <c r="V2311" s="43"/>
      <c r="W2311" s="43"/>
      <c r="X2311" s="43"/>
      <c r="Y2311" s="43"/>
    </row>
    <row r="2312" spans="1:25" s="42" customFormat="1" x14ac:dyDescent="0.25">
      <c r="A2312" s="40"/>
      <c r="B2312" s="41"/>
      <c r="F2312" s="43"/>
      <c r="K2312"/>
      <c r="P2312" s="44"/>
      <c r="Q2312" s="44"/>
      <c r="R2312" s="43"/>
      <c r="S2312" s="43"/>
      <c r="T2312" s="43"/>
      <c r="U2312" s="43"/>
      <c r="V2312" s="43"/>
      <c r="W2312" s="43"/>
      <c r="X2312" s="43"/>
      <c r="Y2312" s="43"/>
    </row>
    <row r="2313" spans="1:25" s="42" customFormat="1" x14ac:dyDescent="0.25">
      <c r="A2313" s="40"/>
      <c r="B2313" s="41"/>
      <c r="F2313" s="43"/>
      <c r="K2313"/>
      <c r="P2313" s="44"/>
      <c r="Q2313" s="44"/>
      <c r="R2313" s="43"/>
      <c r="S2313" s="43"/>
      <c r="T2313" s="43"/>
      <c r="U2313" s="43"/>
      <c r="V2313" s="43"/>
      <c r="W2313" s="43"/>
      <c r="X2313" s="43"/>
      <c r="Y2313" s="43"/>
    </row>
    <row r="2314" spans="1:25" s="42" customFormat="1" x14ac:dyDescent="0.25">
      <c r="A2314" s="40"/>
      <c r="B2314" s="41"/>
      <c r="F2314" s="43"/>
      <c r="K2314"/>
      <c r="P2314" s="44"/>
      <c r="Q2314" s="44"/>
      <c r="R2314" s="43"/>
      <c r="S2314" s="43"/>
      <c r="T2314" s="43"/>
      <c r="U2314" s="43"/>
      <c r="V2314" s="43"/>
      <c r="W2314" s="43"/>
      <c r="X2314" s="43"/>
      <c r="Y2314" s="43"/>
    </row>
    <row r="2315" spans="1:25" s="42" customFormat="1" x14ac:dyDescent="0.25">
      <c r="A2315" s="40"/>
      <c r="B2315" s="41"/>
      <c r="F2315" s="43"/>
      <c r="K2315"/>
      <c r="P2315" s="44"/>
      <c r="Q2315" s="44"/>
      <c r="R2315" s="43"/>
      <c r="S2315" s="43"/>
      <c r="T2315" s="43"/>
      <c r="U2315" s="43"/>
      <c r="V2315" s="43"/>
      <c r="W2315" s="43"/>
      <c r="X2315" s="43"/>
      <c r="Y2315" s="43"/>
    </row>
    <row r="2316" spans="1:25" s="42" customFormat="1" x14ac:dyDescent="0.25">
      <c r="A2316" s="40"/>
      <c r="B2316" s="41"/>
      <c r="F2316" s="43"/>
      <c r="K2316"/>
      <c r="P2316" s="44"/>
      <c r="Q2316" s="44"/>
      <c r="R2316" s="43"/>
      <c r="S2316" s="43"/>
      <c r="T2316" s="43"/>
      <c r="U2316" s="43"/>
      <c r="V2316" s="43"/>
      <c r="W2316" s="43"/>
      <c r="X2316" s="43"/>
      <c r="Y2316" s="43"/>
    </row>
    <row r="2317" spans="1:25" s="42" customFormat="1" x14ac:dyDescent="0.25">
      <c r="A2317" s="40"/>
      <c r="B2317" s="41"/>
      <c r="F2317" s="43"/>
      <c r="K2317"/>
      <c r="P2317" s="44"/>
      <c r="Q2317" s="44"/>
      <c r="R2317" s="43"/>
      <c r="S2317" s="43"/>
      <c r="T2317" s="43"/>
      <c r="U2317" s="43"/>
      <c r="V2317" s="43"/>
      <c r="W2317" s="43"/>
      <c r="X2317" s="43"/>
      <c r="Y2317" s="43"/>
    </row>
    <row r="2318" spans="1:25" s="42" customFormat="1" x14ac:dyDescent="0.25">
      <c r="A2318" s="40"/>
      <c r="B2318" s="41"/>
      <c r="F2318" s="43"/>
      <c r="K2318"/>
      <c r="P2318" s="44"/>
      <c r="Q2318" s="44"/>
      <c r="R2318" s="43"/>
      <c r="S2318" s="43"/>
      <c r="T2318" s="43"/>
      <c r="U2318" s="43"/>
      <c r="V2318" s="43"/>
      <c r="W2318" s="43"/>
      <c r="X2318" s="43"/>
      <c r="Y2318" s="43"/>
    </row>
    <row r="2319" spans="1:25" s="42" customFormat="1" x14ac:dyDescent="0.25">
      <c r="A2319" s="40"/>
      <c r="B2319" s="41"/>
      <c r="F2319" s="43"/>
      <c r="K2319"/>
      <c r="P2319" s="44"/>
      <c r="Q2319" s="44"/>
      <c r="R2319" s="43"/>
      <c r="S2319" s="43"/>
      <c r="T2319" s="43"/>
      <c r="U2319" s="43"/>
      <c r="V2319" s="43"/>
      <c r="W2319" s="43"/>
      <c r="X2319" s="43"/>
      <c r="Y2319" s="43"/>
    </row>
    <row r="2320" spans="1:25" s="42" customFormat="1" x14ac:dyDescent="0.25">
      <c r="A2320" s="40"/>
      <c r="B2320" s="41"/>
      <c r="F2320" s="43"/>
      <c r="K2320"/>
      <c r="P2320" s="44"/>
      <c r="Q2320" s="44"/>
      <c r="R2320" s="43"/>
      <c r="S2320" s="43"/>
      <c r="T2320" s="43"/>
      <c r="U2320" s="43"/>
      <c r="V2320" s="43"/>
      <c r="W2320" s="43"/>
      <c r="X2320" s="43"/>
      <c r="Y2320" s="43"/>
    </row>
    <row r="2321" spans="1:25" s="42" customFormat="1" x14ac:dyDescent="0.25">
      <c r="A2321" s="40"/>
      <c r="B2321" s="41"/>
      <c r="F2321" s="43"/>
      <c r="K2321"/>
      <c r="P2321" s="44"/>
      <c r="Q2321" s="44"/>
      <c r="R2321" s="43"/>
      <c r="S2321" s="43"/>
      <c r="T2321" s="43"/>
      <c r="U2321" s="43"/>
      <c r="V2321" s="43"/>
      <c r="W2321" s="43"/>
      <c r="X2321" s="43"/>
      <c r="Y2321" s="43"/>
    </row>
    <row r="2322" spans="1:25" s="42" customFormat="1" x14ac:dyDescent="0.25">
      <c r="A2322" s="40"/>
      <c r="B2322" s="41"/>
      <c r="F2322" s="43"/>
      <c r="K2322"/>
      <c r="P2322" s="44"/>
      <c r="Q2322" s="44"/>
      <c r="R2322" s="43"/>
      <c r="S2322" s="43"/>
      <c r="T2322" s="43"/>
      <c r="U2322" s="43"/>
      <c r="V2322" s="43"/>
      <c r="W2322" s="43"/>
      <c r="X2322" s="43"/>
      <c r="Y2322" s="43"/>
    </row>
    <row r="2323" spans="1:25" s="42" customFormat="1" x14ac:dyDescent="0.25">
      <c r="A2323" s="40"/>
      <c r="B2323" s="41"/>
      <c r="F2323" s="43"/>
      <c r="K2323"/>
      <c r="P2323" s="44"/>
      <c r="Q2323" s="44"/>
      <c r="R2323" s="43"/>
      <c r="S2323" s="43"/>
      <c r="T2323" s="43"/>
      <c r="U2323" s="43"/>
      <c r="V2323" s="43"/>
      <c r="W2323" s="43"/>
      <c r="X2323" s="43"/>
      <c r="Y2323" s="43"/>
    </row>
    <row r="2324" spans="1:25" s="42" customFormat="1" x14ac:dyDescent="0.25">
      <c r="A2324" s="40"/>
      <c r="B2324" s="41"/>
      <c r="F2324" s="43"/>
      <c r="K2324"/>
      <c r="P2324" s="44"/>
      <c r="Q2324" s="44"/>
      <c r="R2324" s="43"/>
      <c r="S2324" s="43"/>
      <c r="T2324" s="43"/>
      <c r="U2324" s="43"/>
      <c r="V2324" s="43"/>
      <c r="W2324" s="43"/>
      <c r="X2324" s="43"/>
      <c r="Y2324" s="43"/>
    </row>
    <row r="2325" spans="1:25" s="42" customFormat="1" x14ac:dyDescent="0.25">
      <c r="A2325" s="40"/>
      <c r="B2325" s="41"/>
      <c r="F2325" s="43"/>
      <c r="K2325"/>
      <c r="P2325" s="44"/>
      <c r="Q2325" s="44"/>
      <c r="R2325" s="43"/>
      <c r="S2325" s="43"/>
      <c r="T2325" s="43"/>
      <c r="U2325" s="43"/>
      <c r="V2325" s="43"/>
      <c r="W2325" s="43"/>
      <c r="X2325" s="43"/>
      <c r="Y2325" s="43"/>
    </row>
    <row r="2326" spans="1:25" s="42" customFormat="1" x14ac:dyDescent="0.25">
      <c r="A2326" s="40"/>
      <c r="B2326" s="41"/>
      <c r="F2326" s="43"/>
      <c r="K2326"/>
      <c r="P2326" s="44"/>
      <c r="Q2326" s="44"/>
      <c r="R2326" s="43"/>
      <c r="S2326" s="43"/>
      <c r="T2326" s="43"/>
      <c r="U2326" s="43"/>
      <c r="V2326" s="43"/>
      <c r="W2326" s="43"/>
      <c r="X2326" s="43"/>
      <c r="Y2326" s="43"/>
    </row>
    <row r="2327" spans="1:25" s="42" customFormat="1" x14ac:dyDescent="0.25">
      <c r="A2327" s="40"/>
      <c r="B2327" s="41"/>
      <c r="F2327" s="43"/>
      <c r="K2327"/>
      <c r="P2327" s="44"/>
      <c r="Q2327" s="44"/>
      <c r="R2327" s="43"/>
      <c r="S2327" s="43"/>
      <c r="T2327" s="43"/>
      <c r="U2327" s="43"/>
      <c r="V2327" s="43"/>
      <c r="W2327" s="43"/>
      <c r="X2327" s="43"/>
      <c r="Y2327" s="43"/>
    </row>
    <row r="2328" spans="1:25" s="42" customFormat="1" x14ac:dyDescent="0.25">
      <c r="A2328" s="40"/>
      <c r="B2328" s="41"/>
      <c r="F2328" s="43"/>
      <c r="K2328"/>
      <c r="P2328" s="44"/>
      <c r="Q2328" s="44"/>
      <c r="R2328" s="43"/>
      <c r="S2328" s="43"/>
      <c r="T2328" s="43"/>
      <c r="U2328" s="43"/>
      <c r="V2328" s="43"/>
      <c r="W2328" s="43"/>
      <c r="X2328" s="43"/>
      <c r="Y2328" s="43"/>
    </row>
    <row r="2329" spans="1:25" s="42" customFormat="1" x14ac:dyDescent="0.25">
      <c r="A2329" s="40"/>
      <c r="B2329" s="41"/>
      <c r="F2329" s="43"/>
      <c r="K2329"/>
      <c r="P2329" s="44"/>
      <c r="Q2329" s="44"/>
      <c r="R2329" s="43"/>
      <c r="S2329" s="43"/>
      <c r="T2329" s="43"/>
      <c r="U2329" s="43"/>
      <c r="V2329" s="43"/>
      <c r="W2329" s="43"/>
      <c r="X2329" s="43"/>
      <c r="Y2329" s="43"/>
    </row>
    <row r="2330" spans="1:25" s="42" customFormat="1" x14ac:dyDescent="0.25">
      <c r="A2330" s="40"/>
      <c r="B2330" s="41"/>
      <c r="F2330" s="43"/>
      <c r="K2330"/>
      <c r="P2330" s="44"/>
      <c r="Q2330" s="44"/>
      <c r="R2330" s="43"/>
      <c r="S2330" s="43"/>
      <c r="T2330" s="43"/>
      <c r="U2330" s="43"/>
      <c r="V2330" s="43"/>
      <c r="W2330" s="43"/>
      <c r="X2330" s="43"/>
      <c r="Y2330" s="43"/>
    </row>
    <row r="2331" spans="1:25" s="42" customFormat="1" x14ac:dyDescent="0.25">
      <c r="A2331" s="40"/>
      <c r="B2331" s="41"/>
      <c r="F2331" s="43"/>
      <c r="K2331"/>
      <c r="P2331" s="44"/>
      <c r="Q2331" s="44"/>
      <c r="R2331" s="43"/>
      <c r="S2331" s="43"/>
      <c r="T2331" s="43"/>
      <c r="U2331" s="43"/>
      <c r="V2331" s="43"/>
      <c r="W2331" s="43"/>
      <c r="X2331" s="43"/>
      <c r="Y2331" s="43"/>
    </row>
    <row r="2332" spans="1:25" s="42" customFormat="1" x14ac:dyDescent="0.25">
      <c r="A2332" s="40"/>
      <c r="B2332" s="41"/>
      <c r="F2332" s="43"/>
      <c r="K2332"/>
      <c r="P2332" s="44"/>
      <c r="Q2332" s="44"/>
      <c r="R2332" s="43"/>
      <c r="S2332" s="43"/>
      <c r="T2332" s="43"/>
      <c r="U2332" s="43"/>
      <c r="V2332" s="43"/>
      <c r="W2332" s="43"/>
      <c r="X2332" s="43"/>
      <c r="Y2332" s="43"/>
    </row>
    <row r="2333" spans="1:25" s="42" customFormat="1" x14ac:dyDescent="0.25">
      <c r="A2333" s="40"/>
      <c r="B2333" s="41"/>
      <c r="F2333" s="43"/>
      <c r="K2333"/>
      <c r="P2333" s="44"/>
      <c r="Q2333" s="44"/>
      <c r="R2333" s="43"/>
      <c r="S2333" s="43"/>
      <c r="T2333" s="43"/>
      <c r="U2333" s="43"/>
      <c r="V2333" s="43"/>
      <c r="W2333" s="43"/>
      <c r="X2333" s="43"/>
      <c r="Y2333" s="43"/>
    </row>
    <row r="2334" spans="1:25" s="42" customFormat="1" x14ac:dyDescent="0.25">
      <c r="A2334" s="40"/>
      <c r="B2334" s="41"/>
      <c r="F2334" s="43"/>
      <c r="K2334"/>
      <c r="P2334" s="44"/>
      <c r="Q2334" s="44"/>
      <c r="R2334" s="43"/>
      <c r="S2334" s="43"/>
      <c r="T2334" s="43"/>
      <c r="U2334" s="43"/>
      <c r="V2334" s="43"/>
      <c r="W2334" s="43"/>
      <c r="X2334" s="43"/>
      <c r="Y2334" s="43"/>
    </row>
    <row r="2335" spans="1:25" s="42" customFormat="1" x14ac:dyDescent="0.25">
      <c r="A2335" s="40"/>
      <c r="B2335" s="41"/>
      <c r="F2335" s="43"/>
      <c r="K2335"/>
      <c r="P2335" s="44"/>
      <c r="Q2335" s="44"/>
      <c r="R2335" s="43"/>
      <c r="S2335" s="43"/>
      <c r="T2335" s="43"/>
      <c r="U2335" s="43"/>
      <c r="V2335" s="43"/>
      <c r="W2335" s="43"/>
      <c r="X2335" s="43"/>
      <c r="Y2335" s="43"/>
    </row>
    <row r="2336" spans="1:25" s="42" customFormat="1" x14ac:dyDescent="0.25">
      <c r="A2336" s="40"/>
      <c r="B2336" s="41"/>
      <c r="F2336" s="43"/>
      <c r="K2336"/>
      <c r="P2336" s="44"/>
      <c r="Q2336" s="44"/>
      <c r="R2336" s="43"/>
      <c r="S2336" s="43"/>
      <c r="T2336" s="43"/>
      <c r="U2336" s="43"/>
      <c r="V2336" s="43"/>
      <c r="W2336" s="43"/>
      <c r="X2336" s="43"/>
      <c r="Y2336" s="43"/>
    </row>
    <row r="2337" spans="1:25" s="42" customFormat="1" x14ac:dyDescent="0.25">
      <c r="A2337" s="40"/>
      <c r="B2337" s="41"/>
      <c r="F2337" s="43"/>
      <c r="K2337"/>
      <c r="P2337" s="44"/>
      <c r="Q2337" s="44"/>
      <c r="R2337" s="43"/>
      <c r="S2337" s="43"/>
      <c r="T2337" s="43"/>
      <c r="U2337" s="43"/>
      <c r="V2337" s="43"/>
      <c r="W2337" s="43"/>
      <c r="X2337" s="43"/>
      <c r="Y2337" s="43"/>
    </row>
    <row r="2338" spans="1:25" s="42" customFormat="1" x14ac:dyDescent="0.25">
      <c r="A2338" s="40"/>
      <c r="B2338" s="41"/>
      <c r="F2338" s="43"/>
      <c r="K2338"/>
      <c r="P2338" s="44"/>
      <c r="Q2338" s="44"/>
      <c r="R2338" s="43"/>
      <c r="S2338" s="43"/>
      <c r="T2338" s="43"/>
      <c r="U2338" s="43"/>
      <c r="V2338" s="43"/>
      <c r="W2338" s="43"/>
      <c r="X2338" s="43"/>
      <c r="Y2338" s="43"/>
    </row>
    <row r="2339" spans="1:25" s="42" customFormat="1" x14ac:dyDescent="0.25">
      <c r="A2339" s="40"/>
      <c r="B2339" s="41"/>
      <c r="F2339" s="43"/>
      <c r="K2339"/>
      <c r="P2339" s="44"/>
      <c r="Q2339" s="44"/>
      <c r="R2339" s="43"/>
      <c r="S2339" s="43"/>
      <c r="T2339" s="43"/>
      <c r="U2339" s="43"/>
      <c r="V2339" s="43"/>
      <c r="W2339" s="43"/>
      <c r="X2339" s="43"/>
      <c r="Y2339" s="43"/>
    </row>
    <row r="2340" spans="1:25" s="42" customFormat="1" x14ac:dyDescent="0.25">
      <c r="A2340" s="40"/>
      <c r="B2340" s="41"/>
      <c r="F2340" s="43"/>
      <c r="K2340"/>
      <c r="P2340" s="44"/>
      <c r="Q2340" s="44"/>
      <c r="R2340" s="43"/>
      <c r="S2340" s="43"/>
      <c r="T2340" s="43"/>
      <c r="U2340" s="43"/>
      <c r="V2340" s="43"/>
      <c r="W2340" s="43"/>
      <c r="X2340" s="43"/>
      <c r="Y2340" s="43"/>
    </row>
    <row r="2341" spans="1:25" s="42" customFormat="1" x14ac:dyDescent="0.25">
      <c r="A2341" s="40"/>
      <c r="B2341" s="41"/>
      <c r="F2341" s="43"/>
      <c r="K2341"/>
      <c r="P2341" s="44"/>
      <c r="Q2341" s="44"/>
      <c r="R2341" s="43"/>
      <c r="S2341" s="43"/>
      <c r="T2341" s="43"/>
      <c r="U2341" s="43"/>
      <c r="V2341" s="43"/>
      <c r="W2341" s="43"/>
      <c r="X2341" s="43"/>
      <c r="Y2341" s="43"/>
    </row>
    <row r="2342" spans="1:25" s="42" customFormat="1" x14ac:dyDescent="0.25">
      <c r="A2342" s="40"/>
      <c r="B2342" s="41"/>
      <c r="F2342" s="43"/>
      <c r="K2342"/>
      <c r="P2342" s="44"/>
      <c r="Q2342" s="44"/>
      <c r="R2342" s="43"/>
      <c r="S2342" s="43"/>
      <c r="T2342" s="43"/>
      <c r="U2342" s="43"/>
      <c r="V2342" s="43"/>
      <c r="W2342" s="43"/>
      <c r="X2342" s="43"/>
      <c r="Y2342" s="43"/>
    </row>
    <row r="2343" spans="1:25" s="42" customFormat="1" x14ac:dyDescent="0.25">
      <c r="A2343" s="40"/>
      <c r="B2343" s="41"/>
      <c r="F2343" s="43"/>
      <c r="K2343"/>
      <c r="P2343" s="44"/>
      <c r="Q2343" s="44"/>
      <c r="R2343" s="43"/>
      <c r="S2343" s="43"/>
      <c r="T2343" s="43"/>
      <c r="U2343" s="43"/>
      <c r="V2343" s="43"/>
      <c r="W2343" s="43"/>
      <c r="X2343" s="43"/>
      <c r="Y2343" s="43"/>
    </row>
    <row r="2344" spans="1:25" s="42" customFormat="1" x14ac:dyDescent="0.25">
      <c r="A2344" s="40"/>
      <c r="B2344" s="41"/>
      <c r="F2344" s="43"/>
      <c r="K2344"/>
      <c r="P2344" s="44"/>
      <c r="Q2344" s="44"/>
      <c r="R2344" s="43"/>
      <c r="S2344" s="43"/>
      <c r="T2344" s="43"/>
      <c r="U2344" s="43"/>
      <c r="V2344" s="43"/>
      <c r="W2344" s="43"/>
      <c r="X2344" s="43"/>
      <c r="Y2344" s="43"/>
    </row>
    <row r="2345" spans="1:25" s="42" customFormat="1" x14ac:dyDescent="0.25">
      <c r="A2345" s="40"/>
      <c r="B2345" s="41"/>
      <c r="F2345" s="43"/>
      <c r="K2345"/>
      <c r="P2345" s="44"/>
      <c r="Q2345" s="44"/>
      <c r="R2345" s="43"/>
      <c r="S2345" s="43"/>
      <c r="T2345" s="43"/>
      <c r="U2345" s="43"/>
      <c r="V2345" s="43"/>
      <c r="W2345" s="43"/>
      <c r="X2345" s="43"/>
      <c r="Y2345" s="43"/>
    </row>
    <row r="2346" spans="1:25" s="42" customFormat="1" x14ac:dyDescent="0.25">
      <c r="A2346" s="40"/>
      <c r="B2346" s="41"/>
      <c r="F2346" s="43"/>
      <c r="K2346"/>
      <c r="P2346" s="44"/>
      <c r="Q2346" s="44"/>
      <c r="R2346" s="43"/>
      <c r="S2346" s="43"/>
      <c r="T2346" s="43"/>
      <c r="U2346" s="43"/>
      <c r="V2346" s="43"/>
      <c r="W2346" s="43"/>
      <c r="X2346" s="43"/>
      <c r="Y2346" s="43"/>
    </row>
    <row r="2347" spans="1:25" s="42" customFormat="1" x14ac:dyDescent="0.25">
      <c r="A2347" s="40"/>
      <c r="B2347" s="41"/>
      <c r="F2347" s="43"/>
      <c r="K2347"/>
      <c r="P2347" s="44"/>
      <c r="Q2347" s="44"/>
      <c r="R2347" s="43"/>
      <c r="S2347" s="43"/>
      <c r="T2347" s="43"/>
      <c r="U2347" s="43"/>
      <c r="V2347" s="43"/>
      <c r="W2347" s="43"/>
      <c r="X2347" s="43"/>
      <c r="Y2347" s="43"/>
    </row>
    <row r="2348" spans="1:25" s="42" customFormat="1" x14ac:dyDescent="0.25">
      <c r="A2348" s="40"/>
      <c r="B2348" s="41"/>
      <c r="F2348" s="43"/>
      <c r="K2348"/>
      <c r="P2348" s="44"/>
      <c r="Q2348" s="44"/>
      <c r="R2348" s="43"/>
      <c r="S2348" s="43"/>
      <c r="T2348" s="43"/>
      <c r="U2348" s="43"/>
      <c r="V2348" s="43"/>
      <c r="W2348" s="43"/>
      <c r="X2348" s="43"/>
      <c r="Y2348" s="43"/>
    </row>
    <row r="2349" spans="1:25" s="42" customFormat="1" x14ac:dyDescent="0.25">
      <c r="A2349" s="40"/>
      <c r="B2349" s="41"/>
      <c r="F2349" s="43"/>
      <c r="K2349"/>
      <c r="P2349" s="44"/>
      <c r="Q2349" s="44"/>
      <c r="R2349" s="43"/>
      <c r="S2349" s="43"/>
      <c r="T2349" s="43"/>
      <c r="U2349" s="43"/>
      <c r="V2349" s="43"/>
      <c r="W2349" s="43"/>
      <c r="X2349" s="43"/>
      <c r="Y2349" s="43"/>
    </row>
    <row r="2350" spans="1:25" s="42" customFormat="1" x14ac:dyDescent="0.25">
      <c r="A2350" s="40"/>
      <c r="B2350" s="41"/>
      <c r="F2350" s="43"/>
      <c r="K2350"/>
      <c r="P2350" s="44"/>
      <c r="Q2350" s="44"/>
      <c r="R2350" s="43"/>
      <c r="S2350" s="43"/>
      <c r="T2350" s="43"/>
      <c r="U2350" s="43"/>
      <c r="V2350" s="43"/>
      <c r="W2350" s="43"/>
      <c r="X2350" s="43"/>
      <c r="Y2350" s="43"/>
    </row>
    <row r="2351" spans="1:25" s="42" customFormat="1" x14ac:dyDescent="0.25">
      <c r="A2351" s="40"/>
      <c r="B2351" s="41"/>
      <c r="F2351" s="43"/>
      <c r="K2351"/>
      <c r="P2351" s="44"/>
      <c r="Q2351" s="44"/>
      <c r="R2351" s="43"/>
      <c r="S2351" s="43"/>
      <c r="T2351" s="43"/>
      <c r="U2351" s="43"/>
      <c r="V2351" s="43"/>
      <c r="W2351" s="43"/>
      <c r="X2351" s="43"/>
      <c r="Y2351" s="43"/>
    </row>
    <row r="2352" spans="1:25" s="42" customFormat="1" x14ac:dyDescent="0.25">
      <c r="A2352" s="40"/>
      <c r="B2352" s="41"/>
      <c r="F2352" s="43"/>
      <c r="K2352"/>
      <c r="P2352" s="44"/>
      <c r="Q2352" s="44"/>
      <c r="R2352" s="43"/>
      <c r="S2352" s="43"/>
      <c r="T2352" s="43"/>
      <c r="U2352" s="43"/>
      <c r="V2352" s="43"/>
      <c r="W2352" s="43"/>
      <c r="X2352" s="43"/>
      <c r="Y2352" s="43"/>
    </row>
    <row r="2353" spans="1:25" s="42" customFormat="1" x14ac:dyDescent="0.25">
      <c r="A2353" s="40"/>
      <c r="B2353" s="41"/>
      <c r="F2353" s="43"/>
      <c r="K2353"/>
      <c r="P2353" s="44"/>
      <c r="Q2353" s="44"/>
      <c r="R2353" s="43"/>
      <c r="S2353" s="43"/>
      <c r="T2353" s="43"/>
      <c r="U2353" s="43"/>
      <c r="V2353" s="43"/>
      <c r="W2353" s="43"/>
      <c r="X2353" s="43"/>
      <c r="Y2353" s="43"/>
    </row>
    <row r="2354" spans="1:25" s="42" customFormat="1" x14ac:dyDescent="0.25">
      <c r="A2354" s="40"/>
      <c r="B2354" s="41"/>
      <c r="F2354" s="43"/>
      <c r="K2354"/>
      <c r="P2354" s="44"/>
      <c r="Q2354" s="44"/>
      <c r="R2354" s="43"/>
      <c r="S2354" s="43"/>
      <c r="T2354" s="43"/>
      <c r="U2354" s="43"/>
      <c r="V2354" s="43"/>
      <c r="W2354" s="43"/>
      <c r="X2354" s="43"/>
      <c r="Y2354" s="43"/>
    </row>
    <row r="2355" spans="1:25" s="42" customFormat="1" x14ac:dyDescent="0.25">
      <c r="A2355" s="40"/>
      <c r="B2355" s="41"/>
      <c r="F2355" s="43"/>
      <c r="K2355"/>
      <c r="P2355" s="44"/>
      <c r="Q2355" s="44"/>
      <c r="R2355" s="43"/>
      <c r="S2355" s="43"/>
      <c r="T2355" s="43"/>
      <c r="U2355" s="43"/>
      <c r="V2355" s="43"/>
      <c r="W2355" s="43"/>
      <c r="X2355" s="43"/>
      <c r="Y2355" s="43"/>
    </row>
    <row r="2356" spans="1:25" s="42" customFormat="1" x14ac:dyDescent="0.25">
      <c r="A2356" s="40"/>
      <c r="B2356" s="41"/>
      <c r="F2356" s="43"/>
      <c r="K2356"/>
      <c r="P2356" s="44"/>
      <c r="Q2356" s="44"/>
      <c r="R2356" s="43"/>
      <c r="S2356" s="43"/>
      <c r="T2356" s="43"/>
      <c r="U2356" s="43"/>
      <c r="V2356" s="43"/>
      <c r="W2356" s="43"/>
      <c r="X2356" s="43"/>
      <c r="Y2356" s="43"/>
    </row>
    <row r="2357" spans="1:25" s="42" customFormat="1" x14ac:dyDescent="0.25">
      <c r="A2357" s="40"/>
      <c r="B2357" s="41"/>
      <c r="F2357" s="43"/>
      <c r="K2357"/>
      <c r="P2357" s="44"/>
      <c r="Q2357" s="44"/>
      <c r="R2357" s="43"/>
      <c r="S2357" s="43"/>
      <c r="T2357" s="43"/>
      <c r="U2357" s="43"/>
      <c r="V2357" s="43"/>
      <c r="W2357" s="43"/>
      <c r="X2357" s="43"/>
      <c r="Y2357" s="43"/>
    </row>
    <row r="2358" spans="1:25" s="42" customFormat="1" x14ac:dyDescent="0.25">
      <c r="A2358" s="40"/>
      <c r="B2358" s="41"/>
      <c r="F2358" s="43"/>
      <c r="K2358"/>
      <c r="P2358" s="44"/>
      <c r="Q2358" s="44"/>
      <c r="R2358" s="43"/>
      <c r="S2358" s="43"/>
      <c r="T2358" s="43"/>
      <c r="U2358" s="43"/>
      <c r="V2358" s="43"/>
      <c r="W2358" s="43"/>
      <c r="X2358" s="43"/>
      <c r="Y2358" s="43"/>
    </row>
    <row r="2359" spans="1:25" s="42" customFormat="1" x14ac:dyDescent="0.25">
      <c r="A2359" s="40"/>
      <c r="B2359" s="41"/>
      <c r="F2359" s="43"/>
      <c r="K2359"/>
      <c r="P2359" s="44"/>
      <c r="Q2359" s="44"/>
      <c r="R2359" s="43"/>
      <c r="S2359" s="43"/>
      <c r="T2359" s="43"/>
      <c r="U2359" s="43"/>
      <c r="V2359" s="43"/>
      <c r="W2359" s="43"/>
      <c r="X2359" s="43"/>
      <c r="Y2359" s="43"/>
    </row>
    <row r="2360" spans="1:25" s="42" customFormat="1" x14ac:dyDescent="0.25">
      <c r="A2360" s="40"/>
      <c r="B2360" s="41"/>
      <c r="F2360" s="43"/>
      <c r="K2360"/>
      <c r="P2360" s="44"/>
      <c r="Q2360" s="44"/>
      <c r="R2360" s="43"/>
      <c r="S2360" s="43"/>
      <c r="T2360" s="43"/>
      <c r="U2360" s="43"/>
      <c r="V2360" s="43"/>
      <c r="W2360" s="43"/>
      <c r="X2360" s="43"/>
      <c r="Y2360" s="43"/>
    </row>
    <row r="2361" spans="1:25" s="42" customFormat="1" x14ac:dyDescent="0.25">
      <c r="A2361" s="40"/>
      <c r="B2361" s="41"/>
      <c r="F2361" s="43"/>
      <c r="K2361"/>
      <c r="P2361" s="44"/>
      <c r="Q2361" s="44"/>
      <c r="R2361" s="43"/>
      <c r="S2361" s="43"/>
      <c r="T2361" s="43"/>
      <c r="U2361" s="43"/>
      <c r="V2361" s="43"/>
      <c r="W2361" s="43"/>
      <c r="X2361" s="43"/>
      <c r="Y2361" s="43"/>
    </row>
    <row r="2362" spans="1:25" s="42" customFormat="1" x14ac:dyDescent="0.25">
      <c r="A2362" s="40"/>
      <c r="B2362" s="41"/>
      <c r="F2362" s="43"/>
      <c r="K2362"/>
      <c r="P2362" s="44"/>
      <c r="Q2362" s="44"/>
      <c r="R2362" s="43"/>
      <c r="S2362" s="43"/>
      <c r="T2362" s="43"/>
      <c r="U2362" s="43"/>
      <c r="V2362" s="43"/>
      <c r="W2362" s="43"/>
      <c r="X2362" s="43"/>
      <c r="Y2362" s="43"/>
    </row>
    <row r="2363" spans="1:25" s="42" customFormat="1" x14ac:dyDescent="0.25">
      <c r="A2363" s="40"/>
      <c r="B2363" s="41"/>
      <c r="F2363" s="43"/>
      <c r="K2363"/>
      <c r="P2363" s="44"/>
      <c r="Q2363" s="44"/>
      <c r="R2363" s="43"/>
      <c r="S2363" s="43"/>
      <c r="T2363" s="43"/>
      <c r="U2363" s="43"/>
      <c r="V2363" s="43"/>
      <c r="W2363" s="43"/>
      <c r="X2363" s="43"/>
      <c r="Y2363" s="43"/>
    </row>
    <row r="2364" spans="1:25" s="42" customFormat="1" x14ac:dyDescent="0.25">
      <c r="A2364" s="40"/>
      <c r="B2364" s="41"/>
      <c r="F2364" s="43"/>
      <c r="K2364"/>
      <c r="P2364" s="44"/>
      <c r="Q2364" s="44"/>
      <c r="R2364" s="43"/>
      <c r="S2364" s="43"/>
      <c r="T2364" s="43"/>
      <c r="U2364" s="43"/>
      <c r="V2364" s="43"/>
      <c r="W2364" s="43"/>
      <c r="X2364" s="43"/>
      <c r="Y2364" s="43"/>
    </row>
    <row r="2365" spans="1:25" s="42" customFormat="1" x14ac:dyDescent="0.25">
      <c r="A2365" s="40"/>
      <c r="B2365" s="41"/>
      <c r="F2365" s="43"/>
      <c r="K2365"/>
      <c r="P2365" s="44"/>
      <c r="Q2365" s="44"/>
      <c r="R2365" s="43"/>
      <c r="S2365" s="43"/>
      <c r="T2365" s="43"/>
      <c r="U2365" s="43"/>
      <c r="V2365" s="43"/>
      <c r="W2365" s="43"/>
      <c r="X2365" s="43"/>
      <c r="Y2365" s="43"/>
    </row>
    <row r="2366" spans="1:25" s="42" customFormat="1" x14ac:dyDescent="0.25">
      <c r="A2366" s="40"/>
      <c r="B2366" s="41"/>
      <c r="F2366" s="43"/>
      <c r="K2366"/>
      <c r="P2366" s="44"/>
      <c r="Q2366" s="44"/>
      <c r="R2366" s="43"/>
      <c r="S2366" s="43"/>
      <c r="T2366" s="43"/>
      <c r="U2366" s="43"/>
      <c r="V2366" s="43"/>
      <c r="W2366" s="43"/>
      <c r="X2366" s="43"/>
      <c r="Y2366" s="43"/>
    </row>
    <row r="2367" spans="1:25" s="42" customFormat="1" x14ac:dyDescent="0.25">
      <c r="A2367" s="40"/>
      <c r="B2367" s="41"/>
      <c r="F2367" s="43"/>
      <c r="K2367"/>
      <c r="P2367" s="44"/>
      <c r="Q2367" s="44"/>
      <c r="R2367" s="43"/>
      <c r="S2367" s="43"/>
      <c r="T2367" s="43"/>
      <c r="U2367" s="43"/>
      <c r="V2367" s="43"/>
      <c r="W2367" s="43"/>
      <c r="X2367" s="43"/>
      <c r="Y2367" s="43"/>
    </row>
    <row r="2368" spans="1:25" s="42" customFormat="1" x14ac:dyDescent="0.25">
      <c r="A2368" s="40"/>
      <c r="B2368" s="41"/>
      <c r="F2368" s="43"/>
      <c r="K2368"/>
      <c r="P2368" s="44"/>
      <c r="Q2368" s="44"/>
      <c r="R2368" s="43"/>
      <c r="S2368" s="43"/>
      <c r="T2368" s="43"/>
      <c r="U2368" s="43"/>
      <c r="V2368" s="43"/>
      <c r="W2368" s="43"/>
      <c r="X2368" s="43"/>
      <c r="Y2368" s="43"/>
    </row>
    <row r="2369" spans="1:25" s="42" customFormat="1" x14ac:dyDescent="0.25">
      <c r="A2369" s="40"/>
      <c r="B2369" s="41"/>
      <c r="F2369" s="43"/>
      <c r="K2369"/>
      <c r="P2369" s="44"/>
      <c r="Q2369" s="44"/>
      <c r="R2369" s="43"/>
      <c r="S2369" s="43"/>
      <c r="T2369" s="43"/>
      <c r="U2369" s="43"/>
      <c r="V2369" s="43"/>
      <c r="W2369" s="43"/>
      <c r="X2369" s="43"/>
      <c r="Y2369" s="43"/>
    </row>
    <row r="2370" spans="1:25" s="42" customFormat="1" x14ac:dyDescent="0.25">
      <c r="A2370" s="40"/>
      <c r="B2370" s="41"/>
      <c r="F2370" s="43"/>
      <c r="K2370"/>
      <c r="P2370" s="44"/>
      <c r="Q2370" s="44"/>
      <c r="R2370" s="43"/>
      <c r="S2370" s="43"/>
      <c r="T2370" s="43"/>
      <c r="U2370" s="43"/>
      <c r="V2370" s="43"/>
      <c r="W2370" s="43"/>
      <c r="X2370" s="43"/>
      <c r="Y2370" s="43"/>
    </row>
    <row r="2371" spans="1:25" s="42" customFormat="1" x14ac:dyDescent="0.25">
      <c r="A2371" s="40"/>
      <c r="B2371" s="41"/>
      <c r="F2371" s="43"/>
      <c r="K2371"/>
      <c r="P2371" s="44"/>
      <c r="Q2371" s="44"/>
      <c r="R2371" s="43"/>
      <c r="S2371" s="43"/>
      <c r="T2371" s="43"/>
      <c r="U2371" s="43"/>
      <c r="V2371" s="43"/>
      <c r="W2371" s="43"/>
      <c r="X2371" s="43"/>
      <c r="Y2371" s="43"/>
    </row>
    <row r="2372" spans="1:25" s="42" customFormat="1" x14ac:dyDescent="0.25">
      <c r="A2372" s="40"/>
      <c r="B2372" s="41"/>
      <c r="F2372" s="43"/>
      <c r="K2372"/>
      <c r="P2372" s="44"/>
      <c r="Q2372" s="44"/>
      <c r="R2372" s="43"/>
      <c r="S2372" s="43"/>
      <c r="T2372" s="43"/>
      <c r="U2372" s="43"/>
      <c r="V2372" s="43"/>
      <c r="W2372" s="43"/>
      <c r="X2372" s="43"/>
      <c r="Y2372" s="43"/>
    </row>
    <row r="2373" spans="1:25" s="42" customFormat="1" x14ac:dyDescent="0.25">
      <c r="A2373" s="40"/>
      <c r="B2373" s="41"/>
      <c r="F2373" s="43"/>
      <c r="K2373"/>
      <c r="P2373" s="44"/>
      <c r="Q2373" s="44"/>
      <c r="R2373" s="43"/>
      <c r="S2373" s="43"/>
      <c r="T2373" s="43"/>
      <c r="U2373" s="43"/>
      <c r="V2373" s="43"/>
      <c r="W2373" s="43"/>
      <c r="X2373" s="43"/>
      <c r="Y2373" s="43"/>
    </row>
    <row r="2374" spans="1:25" s="42" customFormat="1" x14ac:dyDescent="0.25">
      <c r="A2374" s="40"/>
      <c r="B2374" s="41"/>
      <c r="F2374" s="43"/>
      <c r="K2374"/>
      <c r="P2374" s="44"/>
      <c r="Q2374" s="44"/>
      <c r="R2374" s="43"/>
      <c r="S2374" s="43"/>
      <c r="T2374" s="43"/>
      <c r="U2374" s="43"/>
      <c r="V2374" s="43"/>
      <c r="W2374" s="43"/>
      <c r="X2374" s="43"/>
      <c r="Y2374" s="43"/>
    </row>
    <row r="2375" spans="1:25" s="42" customFormat="1" x14ac:dyDescent="0.25">
      <c r="A2375" s="40"/>
      <c r="B2375" s="41"/>
      <c r="F2375" s="43"/>
      <c r="K2375"/>
      <c r="P2375" s="44"/>
      <c r="Q2375" s="44"/>
      <c r="R2375" s="43"/>
      <c r="S2375" s="43"/>
      <c r="T2375" s="43"/>
      <c r="U2375" s="43"/>
      <c r="V2375" s="43"/>
      <c r="W2375" s="43"/>
      <c r="X2375" s="43"/>
      <c r="Y2375" s="43"/>
    </row>
    <row r="2376" spans="1:25" s="42" customFormat="1" x14ac:dyDescent="0.25">
      <c r="A2376" s="40"/>
      <c r="B2376" s="41"/>
      <c r="F2376" s="43"/>
      <c r="K2376"/>
      <c r="P2376" s="44"/>
      <c r="Q2376" s="44"/>
      <c r="R2376" s="43"/>
      <c r="S2376" s="43"/>
      <c r="T2376" s="43"/>
      <c r="U2376" s="43"/>
      <c r="V2376" s="43"/>
      <c r="W2376" s="43"/>
      <c r="X2376" s="43"/>
      <c r="Y2376" s="43"/>
    </row>
    <row r="2377" spans="1:25" s="42" customFormat="1" x14ac:dyDescent="0.25">
      <c r="A2377" s="40"/>
      <c r="B2377" s="41"/>
      <c r="F2377" s="43"/>
      <c r="K2377"/>
      <c r="P2377" s="44"/>
      <c r="Q2377" s="44"/>
      <c r="R2377" s="43"/>
      <c r="S2377" s="43"/>
      <c r="T2377" s="43"/>
      <c r="U2377" s="43"/>
      <c r="V2377" s="43"/>
      <c r="W2377" s="43"/>
      <c r="X2377" s="43"/>
      <c r="Y2377" s="43"/>
    </row>
    <row r="2378" spans="1:25" s="42" customFormat="1" x14ac:dyDescent="0.25">
      <c r="A2378" s="40"/>
      <c r="B2378" s="41"/>
      <c r="F2378" s="43"/>
      <c r="K2378"/>
      <c r="P2378" s="44"/>
      <c r="Q2378" s="44"/>
      <c r="R2378" s="43"/>
      <c r="S2378" s="43"/>
      <c r="T2378" s="43"/>
      <c r="U2378" s="43"/>
      <c r="V2378" s="43"/>
      <c r="W2378" s="43"/>
      <c r="X2378" s="43"/>
      <c r="Y2378" s="43"/>
    </row>
    <row r="2379" spans="1:25" s="42" customFormat="1" x14ac:dyDescent="0.25">
      <c r="A2379" s="40"/>
      <c r="B2379" s="41"/>
      <c r="F2379" s="43"/>
      <c r="K2379"/>
      <c r="P2379" s="44"/>
      <c r="Q2379" s="44"/>
      <c r="R2379" s="43"/>
      <c r="S2379" s="43"/>
      <c r="T2379" s="43"/>
      <c r="U2379" s="43"/>
      <c r="V2379" s="43"/>
      <c r="W2379" s="43"/>
      <c r="X2379" s="43"/>
      <c r="Y2379" s="43"/>
    </row>
    <row r="2380" spans="1:25" s="42" customFormat="1" x14ac:dyDescent="0.25">
      <c r="A2380" s="40"/>
      <c r="B2380" s="41"/>
      <c r="F2380" s="43"/>
      <c r="K2380"/>
      <c r="P2380" s="44"/>
      <c r="Q2380" s="44"/>
      <c r="R2380" s="43"/>
      <c r="S2380" s="43"/>
      <c r="T2380" s="43"/>
      <c r="U2380" s="43"/>
      <c r="V2380" s="43"/>
      <c r="W2380" s="43"/>
      <c r="X2380" s="43"/>
      <c r="Y2380" s="43"/>
    </row>
    <row r="2381" spans="1:25" s="42" customFormat="1" x14ac:dyDescent="0.25">
      <c r="A2381" s="40"/>
      <c r="B2381" s="41"/>
      <c r="F2381" s="43"/>
      <c r="K2381"/>
      <c r="P2381" s="44"/>
      <c r="Q2381" s="44"/>
      <c r="R2381" s="43"/>
      <c r="S2381" s="43"/>
      <c r="T2381" s="43"/>
      <c r="U2381" s="43"/>
      <c r="V2381" s="43"/>
      <c r="W2381" s="43"/>
      <c r="X2381" s="43"/>
      <c r="Y2381" s="43"/>
    </row>
    <row r="2382" spans="1:25" s="42" customFormat="1" x14ac:dyDescent="0.25">
      <c r="A2382" s="40"/>
      <c r="B2382" s="41"/>
      <c r="F2382" s="43"/>
      <c r="K2382"/>
      <c r="P2382" s="44"/>
      <c r="Q2382" s="44"/>
      <c r="R2382" s="43"/>
      <c r="S2382" s="43"/>
      <c r="T2382" s="43"/>
      <c r="U2382" s="43"/>
      <c r="V2382" s="43"/>
      <c r="W2382" s="43"/>
      <c r="X2382" s="43"/>
      <c r="Y2382" s="43"/>
    </row>
    <row r="2383" spans="1:25" s="42" customFormat="1" x14ac:dyDescent="0.25">
      <c r="A2383" s="40"/>
      <c r="B2383" s="41"/>
      <c r="F2383" s="43"/>
      <c r="K2383"/>
      <c r="P2383" s="44"/>
      <c r="Q2383" s="44"/>
      <c r="R2383" s="43"/>
      <c r="S2383" s="43"/>
      <c r="T2383" s="43"/>
      <c r="U2383" s="43"/>
      <c r="V2383" s="43"/>
      <c r="W2383" s="43"/>
      <c r="X2383" s="43"/>
      <c r="Y2383" s="43"/>
    </row>
    <row r="2384" spans="1:25" s="42" customFormat="1" x14ac:dyDescent="0.25">
      <c r="A2384" s="40"/>
      <c r="B2384" s="41"/>
      <c r="F2384" s="43"/>
      <c r="K2384"/>
      <c r="P2384" s="44"/>
      <c r="Q2384" s="44"/>
      <c r="R2384" s="43"/>
      <c r="S2384" s="43"/>
      <c r="T2384" s="43"/>
      <c r="U2384" s="43"/>
      <c r="V2384" s="43"/>
      <c r="W2384" s="43"/>
      <c r="X2384" s="43"/>
      <c r="Y2384" s="43"/>
    </row>
    <row r="2385" spans="1:25" s="42" customFormat="1" x14ac:dyDescent="0.25">
      <c r="A2385" s="40"/>
      <c r="B2385" s="41"/>
      <c r="F2385" s="43"/>
      <c r="K2385"/>
      <c r="P2385" s="44"/>
      <c r="Q2385" s="44"/>
      <c r="R2385" s="43"/>
      <c r="S2385" s="43"/>
      <c r="T2385" s="43"/>
      <c r="U2385" s="43"/>
      <c r="V2385" s="43"/>
      <c r="W2385" s="43"/>
      <c r="X2385" s="43"/>
      <c r="Y2385" s="43"/>
    </row>
    <row r="2386" spans="1:25" s="42" customFormat="1" x14ac:dyDescent="0.25">
      <c r="A2386" s="40"/>
      <c r="B2386" s="41"/>
      <c r="F2386" s="43"/>
      <c r="K2386"/>
      <c r="P2386" s="44"/>
      <c r="Q2386" s="44"/>
      <c r="R2386" s="43"/>
      <c r="S2386" s="43"/>
      <c r="T2386" s="43"/>
      <c r="U2386" s="43"/>
      <c r="V2386" s="43"/>
      <c r="W2386" s="43"/>
      <c r="X2386" s="43"/>
      <c r="Y2386" s="43"/>
    </row>
    <row r="2387" spans="1:25" s="42" customFormat="1" x14ac:dyDescent="0.25">
      <c r="A2387" s="40"/>
      <c r="B2387" s="41"/>
      <c r="F2387" s="43"/>
      <c r="K2387"/>
      <c r="P2387" s="44"/>
      <c r="Q2387" s="44"/>
      <c r="R2387" s="43"/>
      <c r="S2387" s="43"/>
      <c r="T2387" s="43"/>
      <c r="U2387" s="43"/>
      <c r="V2387" s="43"/>
      <c r="W2387" s="43"/>
      <c r="X2387" s="43"/>
      <c r="Y2387" s="43"/>
    </row>
    <row r="2388" spans="1:25" s="42" customFormat="1" x14ac:dyDescent="0.25">
      <c r="A2388" s="40"/>
      <c r="B2388" s="41"/>
      <c r="F2388" s="43"/>
      <c r="K2388"/>
      <c r="P2388" s="44"/>
      <c r="Q2388" s="44"/>
      <c r="R2388" s="43"/>
      <c r="S2388" s="43"/>
      <c r="T2388" s="43"/>
      <c r="U2388" s="43"/>
      <c r="V2388" s="43"/>
      <c r="W2388" s="43"/>
      <c r="X2388" s="43"/>
      <c r="Y2388" s="43"/>
    </row>
    <row r="2389" spans="1:25" s="42" customFormat="1" x14ac:dyDescent="0.25">
      <c r="A2389" s="40"/>
      <c r="B2389" s="41"/>
      <c r="F2389" s="43"/>
      <c r="K2389"/>
      <c r="P2389" s="44"/>
      <c r="Q2389" s="44"/>
      <c r="R2389" s="43"/>
      <c r="S2389" s="43"/>
      <c r="T2389" s="43"/>
      <c r="U2389" s="43"/>
      <c r="V2389" s="43"/>
      <c r="W2389" s="43"/>
      <c r="X2389" s="43"/>
      <c r="Y2389" s="43"/>
    </row>
    <row r="2390" spans="1:25" s="42" customFormat="1" x14ac:dyDescent="0.25">
      <c r="A2390" s="40"/>
      <c r="B2390" s="41"/>
      <c r="F2390" s="43"/>
      <c r="K2390"/>
      <c r="P2390" s="44"/>
      <c r="Q2390" s="44"/>
      <c r="R2390" s="43"/>
      <c r="S2390" s="43"/>
      <c r="T2390" s="43"/>
      <c r="U2390" s="43"/>
      <c r="V2390" s="43"/>
      <c r="W2390" s="43"/>
      <c r="X2390" s="43"/>
      <c r="Y2390" s="43"/>
    </row>
    <row r="2391" spans="1:25" s="42" customFormat="1" x14ac:dyDescent="0.25">
      <c r="A2391" s="40"/>
      <c r="B2391" s="41"/>
      <c r="F2391" s="43"/>
      <c r="K2391"/>
      <c r="P2391" s="44"/>
      <c r="Q2391" s="44"/>
      <c r="R2391" s="43"/>
      <c r="S2391" s="43"/>
      <c r="T2391" s="43"/>
      <c r="U2391" s="43"/>
      <c r="V2391" s="43"/>
      <c r="W2391" s="43"/>
      <c r="X2391" s="43"/>
      <c r="Y2391" s="43"/>
    </row>
    <row r="2392" spans="1:25" s="42" customFormat="1" x14ac:dyDescent="0.25">
      <c r="A2392" s="40"/>
      <c r="B2392" s="41"/>
      <c r="F2392" s="43"/>
      <c r="K2392"/>
      <c r="P2392" s="44"/>
      <c r="Q2392" s="44"/>
      <c r="R2392" s="43"/>
      <c r="S2392" s="43"/>
      <c r="T2392" s="43"/>
      <c r="U2392" s="43"/>
      <c r="V2392" s="43"/>
      <c r="W2392" s="43"/>
      <c r="X2392" s="43"/>
      <c r="Y2392" s="43"/>
    </row>
    <row r="2393" spans="1:25" s="42" customFormat="1" x14ac:dyDescent="0.25">
      <c r="A2393" s="40"/>
      <c r="B2393" s="41"/>
      <c r="F2393" s="43"/>
      <c r="K2393"/>
      <c r="P2393" s="44"/>
      <c r="Q2393" s="44"/>
      <c r="R2393" s="43"/>
      <c r="S2393" s="43"/>
      <c r="T2393" s="43"/>
      <c r="U2393" s="43"/>
      <c r="V2393" s="43"/>
      <c r="W2393" s="43"/>
      <c r="X2393" s="43"/>
      <c r="Y2393" s="43"/>
    </row>
    <row r="2394" spans="1:25" s="42" customFormat="1" x14ac:dyDescent="0.25">
      <c r="A2394" s="40"/>
      <c r="B2394" s="41"/>
      <c r="F2394" s="43"/>
      <c r="K2394"/>
      <c r="P2394" s="44"/>
      <c r="Q2394" s="44"/>
      <c r="R2394" s="43"/>
      <c r="S2394" s="43"/>
      <c r="T2394" s="43"/>
      <c r="U2394" s="43"/>
      <c r="V2394" s="43"/>
      <c r="W2394" s="43"/>
      <c r="X2394" s="43"/>
      <c r="Y2394" s="43"/>
    </row>
    <row r="2395" spans="1:25" s="42" customFormat="1" x14ac:dyDescent="0.25">
      <c r="A2395" s="40"/>
      <c r="B2395" s="41"/>
      <c r="F2395" s="43"/>
      <c r="K2395"/>
      <c r="P2395" s="44"/>
      <c r="Q2395" s="44"/>
      <c r="R2395" s="43"/>
      <c r="S2395" s="43"/>
      <c r="T2395" s="43"/>
      <c r="U2395" s="43"/>
      <c r="V2395" s="43"/>
      <c r="W2395" s="43"/>
      <c r="X2395" s="43"/>
      <c r="Y2395" s="43"/>
    </row>
    <row r="2396" spans="1:25" s="42" customFormat="1" x14ac:dyDescent="0.25">
      <c r="A2396" s="40"/>
      <c r="B2396" s="41"/>
      <c r="F2396" s="43"/>
      <c r="K2396"/>
      <c r="P2396" s="44"/>
      <c r="Q2396" s="44"/>
      <c r="R2396" s="43"/>
      <c r="S2396" s="43"/>
      <c r="T2396" s="43"/>
      <c r="U2396" s="43"/>
      <c r="V2396" s="43"/>
      <c r="W2396" s="43"/>
      <c r="X2396" s="43"/>
      <c r="Y2396" s="43"/>
    </row>
    <row r="2397" spans="1:25" s="42" customFormat="1" x14ac:dyDescent="0.25">
      <c r="A2397" s="40"/>
      <c r="B2397" s="41"/>
      <c r="F2397" s="43"/>
      <c r="K2397"/>
      <c r="P2397" s="44"/>
      <c r="Q2397" s="44"/>
      <c r="R2397" s="43"/>
      <c r="S2397" s="43"/>
      <c r="T2397" s="43"/>
      <c r="U2397" s="43"/>
      <c r="V2397" s="43"/>
      <c r="W2397" s="43"/>
      <c r="X2397" s="43"/>
      <c r="Y2397" s="43"/>
    </row>
    <row r="2398" spans="1:25" s="42" customFormat="1" x14ac:dyDescent="0.25">
      <c r="A2398" s="40"/>
      <c r="B2398" s="41"/>
      <c r="F2398" s="43"/>
      <c r="K2398"/>
      <c r="P2398" s="44"/>
      <c r="Q2398" s="44"/>
      <c r="R2398" s="43"/>
      <c r="S2398" s="43"/>
      <c r="T2398" s="43"/>
      <c r="U2398" s="43"/>
      <c r="V2398" s="43"/>
      <c r="W2398" s="43"/>
      <c r="X2398" s="43"/>
      <c r="Y2398" s="43"/>
    </row>
    <row r="2399" spans="1:25" s="42" customFormat="1" x14ac:dyDescent="0.25">
      <c r="A2399" s="40"/>
      <c r="B2399" s="41"/>
      <c r="F2399" s="43"/>
      <c r="K2399"/>
      <c r="P2399" s="44"/>
      <c r="Q2399" s="44"/>
      <c r="R2399" s="43"/>
      <c r="S2399" s="43"/>
      <c r="T2399" s="43"/>
      <c r="U2399" s="43"/>
      <c r="V2399" s="43"/>
      <c r="W2399" s="43"/>
      <c r="X2399" s="43"/>
      <c r="Y2399" s="43"/>
    </row>
    <row r="2400" spans="1:25" s="42" customFormat="1" x14ac:dyDescent="0.25">
      <c r="A2400" s="40"/>
      <c r="B2400" s="41"/>
      <c r="F2400" s="43"/>
      <c r="K2400"/>
      <c r="P2400" s="44"/>
      <c r="Q2400" s="44"/>
      <c r="R2400" s="43"/>
      <c r="S2400" s="43"/>
      <c r="T2400" s="43"/>
      <c r="U2400" s="43"/>
      <c r="V2400" s="43"/>
      <c r="W2400" s="43"/>
      <c r="X2400" s="43"/>
      <c r="Y2400" s="43"/>
    </row>
    <row r="2401" spans="1:25" s="42" customFormat="1" x14ac:dyDescent="0.25">
      <c r="A2401" s="40"/>
      <c r="B2401" s="41"/>
      <c r="F2401" s="43"/>
      <c r="K2401"/>
      <c r="P2401" s="44"/>
      <c r="Q2401" s="44"/>
      <c r="R2401" s="43"/>
      <c r="S2401" s="43"/>
      <c r="T2401" s="43"/>
      <c r="U2401" s="43"/>
      <c r="V2401" s="43"/>
      <c r="W2401" s="43"/>
      <c r="X2401" s="43"/>
      <c r="Y2401" s="43"/>
    </row>
    <row r="2402" spans="1:25" s="42" customFormat="1" x14ac:dyDescent="0.25">
      <c r="A2402" s="40"/>
      <c r="B2402" s="41"/>
      <c r="F2402" s="43"/>
      <c r="K2402"/>
      <c r="P2402" s="44"/>
      <c r="Q2402" s="44"/>
      <c r="R2402" s="43"/>
      <c r="S2402" s="43"/>
      <c r="T2402" s="43"/>
      <c r="U2402" s="43"/>
      <c r="V2402" s="43"/>
      <c r="W2402" s="43"/>
      <c r="X2402" s="43"/>
      <c r="Y2402" s="43"/>
    </row>
    <row r="2403" spans="1:25" s="42" customFormat="1" x14ac:dyDescent="0.25">
      <c r="A2403" s="40"/>
      <c r="B2403" s="41"/>
      <c r="F2403" s="43"/>
      <c r="K2403"/>
      <c r="P2403" s="44"/>
      <c r="Q2403" s="44"/>
      <c r="R2403" s="43"/>
      <c r="S2403" s="43"/>
      <c r="T2403" s="43"/>
      <c r="U2403" s="43"/>
      <c r="V2403" s="43"/>
      <c r="W2403" s="43"/>
      <c r="X2403" s="43"/>
      <c r="Y2403" s="43"/>
    </row>
    <row r="2404" spans="1:25" s="42" customFormat="1" x14ac:dyDescent="0.25">
      <c r="A2404" s="40"/>
      <c r="B2404" s="41"/>
      <c r="F2404" s="43"/>
      <c r="K2404"/>
      <c r="P2404" s="44"/>
      <c r="Q2404" s="44"/>
      <c r="R2404" s="43"/>
      <c r="S2404" s="43"/>
      <c r="T2404" s="43"/>
      <c r="U2404" s="43"/>
      <c r="V2404" s="43"/>
      <c r="W2404" s="43"/>
      <c r="X2404" s="43"/>
      <c r="Y2404" s="43"/>
    </row>
    <row r="2405" spans="1:25" s="42" customFormat="1" x14ac:dyDescent="0.25">
      <c r="A2405" s="40"/>
      <c r="B2405" s="41"/>
      <c r="F2405" s="43"/>
      <c r="K2405"/>
      <c r="P2405" s="44"/>
      <c r="Q2405" s="44"/>
      <c r="R2405" s="43"/>
      <c r="S2405" s="43"/>
      <c r="T2405" s="43"/>
      <c r="U2405" s="43"/>
      <c r="V2405" s="43"/>
      <c r="W2405" s="43"/>
      <c r="X2405" s="43"/>
      <c r="Y2405" s="43"/>
    </row>
    <row r="2406" spans="1:25" s="42" customFormat="1" x14ac:dyDescent="0.25">
      <c r="A2406" s="40"/>
      <c r="B2406" s="41"/>
      <c r="F2406" s="43"/>
      <c r="K2406"/>
      <c r="P2406" s="44"/>
      <c r="Q2406" s="44"/>
      <c r="R2406" s="43"/>
      <c r="S2406" s="43"/>
      <c r="T2406" s="43"/>
      <c r="U2406" s="43"/>
      <c r="V2406" s="43"/>
      <c r="W2406" s="43"/>
      <c r="X2406" s="43"/>
      <c r="Y2406" s="43"/>
    </row>
    <row r="2407" spans="1:25" s="42" customFormat="1" x14ac:dyDescent="0.25">
      <c r="A2407" s="40"/>
      <c r="B2407" s="41"/>
      <c r="F2407" s="43"/>
      <c r="K2407"/>
      <c r="P2407" s="44"/>
      <c r="Q2407" s="44"/>
      <c r="R2407" s="43"/>
      <c r="S2407" s="43"/>
      <c r="T2407" s="43"/>
      <c r="U2407" s="43"/>
      <c r="V2407" s="43"/>
      <c r="W2407" s="43"/>
      <c r="X2407" s="43"/>
      <c r="Y2407" s="43"/>
    </row>
    <row r="2408" spans="1:25" s="42" customFormat="1" x14ac:dyDescent="0.25">
      <c r="A2408" s="40"/>
      <c r="B2408" s="41"/>
      <c r="F2408" s="43"/>
      <c r="K2408"/>
      <c r="P2408" s="44"/>
      <c r="Q2408" s="44"/>
      <c r="R2408" s="43"/>
      <c r="S2408" s="43"/>
      <c r="T2408" s="43"/>
      <c r="U2408" s="43"/>
      <c r="V2408" s="43"/>
      <c r="W2408" s="43"/>
      <c r="X2408" s="43"/>
      <c r="Y2408" s="43"/>
    </row>
    <row r="2409" spans="1:25" s="42" customFormat="1" x14ac:dyDescent="0.25">
      <c r="A2409" s="40"/>
      <c r="B2409" s="41"/>
      <c r="F2409" s="43"/>
      <c r="K2409"/>
      <c r="P2409" s="44"/>
      <c r="Q2409" s="44"/>
      <c r="R2409" s="43"/>
      <c r="S2409" s="43"/>
      <c r="T2409" s="43"/>
      <c r="U2409" s="43"/>
      <c r="V2409" s="43"/>
      <c r="W2409" s="43"/>
      <c r="X2409" s="43"/>
      <c r="Y2409" s="43"/>
    </row>
    <row r="2410" spans="1:25" s="42" customFormat="1" x14ac:dyDescent="0.25">
      <c r="A2410" s="40"/>
      <c r="B2410" s="41"/>
      <c r="F2410" s="43"/>
      <c r="K2410"/>
      <c r="P2410" s="44"/>
      <c r="Q2410" s="44"/>
      <c r="R2410" s="43"/>
      <c r="S2410" s="43"/>
      <c r="T2410" s="43"/>
      <c r="U2410" s="43"/>
      <c r="V2410" s="43"/>
      <c r="W2410" s="43"/>
      <c r="X2410" s="43"/>
      <c r="Y2410" s="43"/>
    </row>
    <row r="2411" spans="1:25" s="42" customFormat="1" x14ac:dyDescent="0.25">
      <c r="A2411" s="40"/>
      <c r="B2411" s="41"/>
      <c r="F2411" s="43"/>
      <c r="K2411"/>
      <c r="P2411" s="44"/>
      <c r="Q2411" s="44"/>
      <c r="R2411" s="43"/>
      <c r="S2411" s="43"/>
      <c r="T2411" s="43"/>
      <c r="U2411" s="43"/>
      <c r="V2411" s="43"/>
      <c r="W2411" s="43"/>
      <c r="X2411" s="43"/>
      <c r="Y2411" s="43"/>
    </row>
    <row r="2412" spans="1:25" s="42" customFormat="1" x14ac:dyDescent="0.25">
      <c r="A2412" s="40"/>
      <c r="B2412" s="41"/>
      <c r="F2412" s="43"/>
      <c r="K2412"/>
      <c r="P2412" s="44"/>
      <c r="Q2412" s="44"/>
      <c r="R2412" s="43"/>
      <c r="S2412" s="43"/>
      <c r="T2412" s="43"/>
      <c r="U2412" s="43"/>
      <c r="V2412" s="43"/>
      <c r="W2412" s="43"/>
      <c r="X2412" s="43"/>
      <c r="Y2412" s="43"/>
    </row>
    <row r="2413" spans="1:25" s="42" customFormat="1" x14ac:dyDescent="0.25">
      <c r="A2413" s="40"/>
      <c r="B2413" s="41"/>
      <c r="F2413" s="43"/>
      <c r="K2413"/>
      <c r="P2413" s="44"/>
      <c r="Q2413" s="44"/>
      <c r="R2413" s="43"/>
      <c r="S2413" s="43"/>
      <c r="T2413" s="43"/>
      <c r="U2413" s="43"/>
      <c r="V2413" s="43"/>
      <c r="W2413" s="43"/>
      <c r="X2413" s="43"/>
      <c r="Y2413" s="43"/>
    </row>
    <row r="2414" spans="1:25" s="42" customFormat="1" x14ac:dyDescent="0.25">
      <c r="A2414" s="40"/>
      <c r="B2414" s="41"/>
      <c r="F2414" s="43"/>
      <c r="K2414"/>
      <c r="P2414" s="44"/>
      <c r="Q2414" s="44"/>
      <c r="R2414" s="43"/>
      <c r="S2414" s="43"/>
      <c r="T2414" s="43"/>
      <c r="U2414" s="43"/>
      <c r="V2414" s="43"/>
      <c r="W2414" s="43"/>
      <c r="X2414" s="43"/>
      <c r="Y2414" s="43"/>
    </row>
    <row r="2415" spans="1:25" s="42" customFormat="1" x14ac:dyDescent="0.25">
      <c r="A2415" s="40"/>
      <c r="B2415" s="41"/>
      <c r="F2415" s="43"/>
      <c r="K2415"/>
      <c r="P2415" s="44"/>
      <c r="Q2415" s="44"/>
      <c r="R2415" s="43"/>
      <c r="S2415" s="43"/>
      <c r="T2415" s="43"/>
      <c r="U2415" s="43"/>
      <c r="V2415" s="43"/>
      <c r="W2415" s="43"/>
      <c r="X2415" s="43"/>
      <c r="Y2415" s="43"/>
    </row>
    <row r="2416" spans="1:25" s="42" customFormat="1" x14ac:dyDescent="0.25">
      <c r="A2416" s="40"/>
      <c r="B2416" s="41"/>
      <c r="F2416" s="43"/>
      <c r="K2416"/>
      <c r="P2416" s="44"/>
      <c r="Q2416" s="44"/>
      <c r="R2416" s="43"/>
      <c r="S2416" s="43"/>
      <c r="T2416" s="43"/>
      <c r="U2416" s="43"/>
      <c r="V2416" s="43"/>
      <c r="W2416" s="43"/>
      <c r="X2416" s="43"/>
      <c r="Y2416" s="43"/>
    </row>
    <row r="2417" spans="1:25" s="42" customFormat="1" x14ac:dyDescent="0.25">
      <c r="A2417" s="40"/>
      <c r="B2417" s="41"/>
      <c r="F2417" s="43"/>
      <c r="K2417"/>
      <c r="P2417" s="44"/>
      <c r="Q2417" s="44"/>
      <c r="R2417" s="43"/>
      <c r="S2417" s="43"/>
      <c r="T2417" s="43"/>
      <c r="U2417" s="43"/>
      <c r="V2417" s="43"/>
      <c r="W2417" s="43"/>
      <c r="X2417" s="43"/>
      <c r="Y2417" s="43"/>
    </row>
    <row r="2418" spans="1:25" s="42" customFormat="1" x14ac:dyDescent="0.25">
      <c r="A2418" s="40"/>
      <c r="B2418" s="41"/>
      <c r="F2418" s="43"/>
      <c r="K2418"/>
      <c r="P2418" s="44"/>
      <c r="Q2418" s="44"/>
      <c r="R2418" s="43"/>
      <c r="S2418" s="43"/>
      <c r="T2418" s="43"/>
      <c r="U2418" s="43"/>
      <c r="V2418" s="43"/>
      <c r="W2418" s="43"/>
      <c r="X2418" s="43"/>
      <c r="Y2418" s="43"/>
    </row>
    <row r="2419" spans="1:25" s="42" customFormat="1" x14ac:dyDescent="0.25">
      <c r="A2419" s="40"/>
      <c r="B2419" s="41"/>
      <c r="F2419" s="43"/>
      <c r="K2419"/>
      <c r="P2419" s="44"/>
      <c r="Q2419" s="44"/>
      <c r="R2419" s="43"/>
      <c r="S2419" s="43"/>
      <c r="T2419" s="43"/>
      <c r="U2419" s="43"/>
      <c r="V2419" s="43"/>
      <c r="W2419" s="43"/>
      <c r="X2419" s="43"/>
      <c r="Y2419" s="43"/>
    </row>
    <row r="2420" spans="1:25" s="42" customFormat="1" x14ac:dyDescent="0.25">
      <c r="A2420" s="40"/>
      <c r="B2420" s="41"/>
      <c r="F2420" s="43"/>
      <c r="K2420"/>
      <c r="P2420" s="44"/>
      <c r="Q2420" s="44"/>
      <c r="R2420" s="43"/>
      <c r="S2420" s="43"/>
      <c r="T2420" s="43"/>
      <c r="U2420" s="43"/>
      <c r="V2420" s="43"/>
      <c r="W2420" s="43"/>
      <c r="X2420" s="43"/>
      <c r="Y2420" s="43"/>
    </row>
    <row r="2421" spans="1:25" s="42" customFormat="1" x14ac:dyDescent="0.25">
      <c r="A2421" s="40"/>
      <c r="B2421" s="41"/>
      <c r="F2421" s="43"/>
      <c r="K2421"/>
      <c r="P2421" s="44"/>
      <c r="Q2421" s="44"/>
      <c r="R2421" s="43"/>
      <c r="S2421" s="43"/>
      <c r="T2421" s="43"/>
      <c r="U2421" s="43"/>
      <c r="V2421" s="43"/>
      <c r="W2421" s="43"/>
      <c r="X2421" s="43"/>
      <c r="Y2421" s="43"/>
    </row>
    <row r="2422" spans="1:25" s="42" customFormat="1" x14ac:dyDescent="0.25">
      <c r="A2422" s="40"/>
      <c r="B2422" s="41"/>
      <c r="F2422" s="43"/>
      <c r="K2422"/>
      <c r="P2422" s="44"/>
      <c r="Q2422" s="44"/>
      <c r="R2422" s="43"/>
      <c r="S2422" s="43"/>
      <c r="T2422" s="43"/>
      <c r="U2422" s="43"/>
      <c r="V2422" s="43"/>
      <c r="W2422" s="43"/>
      <c r="X2422" s="43"/>
      <c r="Y2422" s="43"/>
    </row>
    <row r="2423" spans="1:25" s="42" customFormat="1" x14ac:dyDescent="0.25">
      <c r="A2423" s="40"/>
      <c r="B2423" s="41"/>
      <c r="F2423" s="43"/>
      <c r="K2423"/>
      <c r="P2423" s="44"/>
      <c r="Q2423" s="44"/>
      <c r="R2423" s="43"/>
      <c r="S2423" s="43"/>
      <c r="T2423" s="43"/>
      <c r="U2423" s="43"/>
      <c r="V2423" s="43"/>
      <c r="W2423" s="43"/>
      <c r="X2423" s="43"/>
      <c r="Y2423" s="43"/>
    </row>
    <row r="2424" spans="1:25" s="42" customFormat="1" x14ac:dyDescent="0.25">
      <c r="A2424" s="40"/>
      <c r="B2424" s="41"/>
      <c r="F2424" s="43"/>
      <c r="K2424"/>
      <c r="P2424" s="44"/>
      <c r="Q2424" s="44"/>
      <c r="R2424" s="43"/>
      <c r="S2424" s="43"/>
      <c r="T2424" s="43"/>
      <c r="U2424" s="43"/>
      <c r="V2424" s="43"/>
      <c r="W2424" s="43"/>
      <c r="X2424" s="43"/>
      <c r="Y2424" s="43"/>
    </row>
    <row r="2425" spans="1:25" s="42" customFormat="1" x14ac:dyDescent="0.25">
      <c r="A2425" s="40"/>
      <c r="B2425" s="41"/>
      <c r="F2425" s="43"/>
      <c r="K2425"/>
      <c r="P2425" s="44"/>
      <c r="Q2425" s="44"/>
      <c r="R2425" s="43"/>
      <c r="S2425" s="43"/>
      <c r="T2425" s="43"/>
      <c r="U2425" s="43"/>
      <c r="V2425" s="43"/>
      <c r="W2425" s="43"/>
      <c r="X2425" s="43"/>
      <c r="Y2425" s="43"/>
    </row>
    <row r="2426" spans="1:25" s="42" customFormat="1" x14ac:dyDescent="0.25">
      <c r="A2426" s="40"/>
      <c r="B2426" s="41"/>
      <c r="F2426" s="43"/>
      <c r="K2426"/>
      <c r="P2426" s="44"/>
      <c r="Q2426" s="44"/>
      <c r="R2426" s="43"/>
      <c r="S2426" s="43"/>
      <c r="T2426" s="43"/>
      <c r="U2426" s="43"/>
      <c r="V2426" s="43"/>
      <c r="W2426" s="43"/>
      <c r="X2426" s="43"/>
      <c r="Y2426" s="43"/>
    </row>
    <row r="2427" spans="1:25" s="42" customFormat="1" x14ac:dyDescent="0.25">
      <c r="A2427" s="40"/>
      <c r="B2427" s="41"/>
      <c r="F2427" s="43"/>
      <c r="K2427"/>
      <c r="P2427" s="44"/>
      <c r="Q2427" s="44"/>
      <c r="R2427" s="43"/>
      <c r="S2427" s="43"/>
      <c r="T2427" s="43"/>
      <c r="U2427" s="43"/>
      <c r="V2427" s="43"/>
      <c r="W2427" s="43"/>
      <c r="X2427" s="43"/>
      <c r="Y2427" s="43"/>
    </row>
    <row r="2428" spans="1:25" s="42" customFormat="1" x14ac:dyDescent="0.25">
      <c r="A2428" s="40"/>
      <c r="B2428" s="41"/>
      <c r="F2428" s="43"/>
      <c r="K2428"/>
      <c r="P2428" s="44"/>
      <c r="Q2428" s="44"/>
      <c r="R2428" s="43"/>
      <c r="S2428" s="43"/>
      <c r="T2428" s="43"/>
      <c r="U2428" s="43"/>
      <c r="V2428" s="43"/>
      <c r="W2428" s="43"/>
      <c r="X2428" s="43"/>
      <c r="Y2428" s="43"/>
    </row>
    <row r="2429" spans="1:25" s="42" customFormat="1" x14ac:dyDescent="0.25">
      <c r="A2429" s="40"/>
      <c r="B2429" s="41"/>
      <c r="F2429" s="43"/>
      <c r="K2429"/>
      <c r="P2429" s="44"/>
      <c r="Q2429" s="44"/>
      <c r="R2429" s="43"/>
      <c r="S2429" s="43"/>
      <c r="T2429" s="43"/>
      <c r="U2429" s="43"/>
      <c r="V2429" s="43"/>
      <c r="W2429" s="43"/>
      <c r="X2429" s="43"/>
      <c r="Y2429" s="43"/>
    </row>
    <row r="2430" spans="1:25" s="42" customFormat="1" x14ac:dyDescent="0.25">
      <c r="A2430" s="40"/>
      <c r="B2430" s="41"/>
      <c r="F2430" s="43"/>
      <c r="K2430"/>
      <c r="P2430" s="44"/>
      <c r="Q2430" s="44"/>
      <c r="R2430" s="43"/>
      <c r="S2430" s="43"/>
      <c r="T2430" s="43"/>
      <c r="U2430" s="43"/>
      <c r="V2430" s="43"/>
      <c r="W2430" s="43"/>
      <c r="X2430" s="43"/>
      <c r="Y2430" s="43"/>
    </row>
    <row r="2431" spans="1:25" s="42" customFormat="1" x14ac:dyDescent="0.25">
      <c r="A2431" s="40"/>
      <c r="B2431" s="41"/>
      <c r="F2431" s="43"/>
      <c r="P2431" s="44"/>
      <c r="Q2431" s="44"/>
      <c r="R2431" s="43"/>
      <c r="S2431" s="43"/>
      <c r="T2431" s="43"/>
      <c r="U2431" s="43"/>
      <c r="V2431" s="43"/>
      <c r="W2431" s="43"/>
      <c r="X2431" s="43"/>
      <c r="Y2431" s="43"/>
    </row>
    <row r="2432" spans="1:25" s="42" customFormat="1" x14ac:dyDescent="0.25">
      <c r="A2432" s="40"/>
      <c r="B2432" s="41"/>
      <c r="F2432" s="43"/>
      <c r="P2432" s="44"/>
      <c r="Q2432" s="44"/>
      <c r="R2432" s="43"/>
      <c r="S2432" s="43"/>
      <c r="T2432" s="43"/>
      <c r="U2432" s="43"/>
      <c r="V2432" s="43"/>
      <c r="W2432" s="43"/>
      <c r="X2432" s="43"/>
      <c r="Y2432" s="43"/>
    </row>
    <row r="2433" spans="1:25" s="42" customFormat="1" x14ac:dyDescent="0.25">
      <c r="A2433" s="40"/>
      <c r="B2433" s="41"/>
      <c r="F2433" s="43"/>
      <c r="P2433" s="44"/>
      <c r="Q2433" s="44"/>
      <c r="R2433" s="43"/>
      <c r="S2433" s="43"/>
      <c r="T2433" s="43"/>
      <c r="U2433" s="43"/>
      <c r="V2433" s="43"/>
      <c r="W2433" s="43"/>
      <c r="X2433" s="43"/>
      <c r="Y2433" s="43"/>
    </row>
    <row r="2434" spans="1:25" s="42" customFormat="1" x14ac:dyDescent="0.25">
      <c r="A2434" s="40"/>
      <c r="B2434" s="41"/>
      <c r="F2434" s="43"/>
      <c r="P2434" s="44"/>
      <c r="Q2434" s="44"/>
      <c r="R2434" s="43"/>
      <c r="S2434" s="43"/>
      <c r="T2434" s="43"/>
      <c r="U2434" s="43"/>
      <c r="V2434" s="43"/>
      <c r="W2434" s="43"/>
      <c r="X2434" s="43"/>
      <c r="Y2434" s="43"/>
    </row>
    <row r="2435" spans="1:25" s="42" customFormat="1" x14ac:dyDescent="0.25">
      <c r="A2435" s="40"/>
      <c r="B2435" s="41"/>
      <c r="F2435" s="43"/>
      <c r="P2435" s="44"/>
      <c r="Q2435" s="44"/>
      <c r="R2435" s="43"/>
      <c r="S2435" s="43"/>
      <c r="T2435" s="43"/>
      <c r="U2435" s="43"/>
      <c r="V2435" s="43"/>
      <c r="W2435" s="43"/>
      <c r="X2435" s="43"/>
      <c r="Y2435" s="43"/>
    </row>
    <row r="2436" spans="1:25" s="42" customFormat="1" x14ac:dyDescent="0.25">
      <c r="A2436" s="40"/>
      <c r="B2436" s="41"/>
      <c r="F2436" s="43"/>
      <c r="P2436" s="44"/>
      <c r="Q2436" s="44"/>
      <c r="R2436" s="43"/>
      <c r="S2436" s="43"/>
      <c r="T2436" s="43"/>
      <c r="U2436" s="43"/>
      <c r="V2436" s="43"/>
      <c r="W2436" s="43"/>
      <c r="X2436" s="43"/>
      <c r="Y2436" s="43"/>
    </row>
    <row r="2437" spans="1:25" s="42" customFormat="1" x14ac:dyDescent="0.25">
      <c r="A2437" s="40"/>
      <c r="B2437" s="41"/>
      <c r="F2437" s="43"/>
      <c r="P2437" s="44"/>
      <c r="Q2437" s="44"/>
      <c r="R2437" s="43"/>
      <c r="S2437" s="43"/>
      <c r="T2437" s="43"/>
      <c r="U2437" s="43"/>
      <c r="V2437" s="43"/>
      <c r="W2437" s="43"/>
      <c r="X2437" s="43"/>
      <c r="Y2437" s="43"/>
    </row>
    <row r="2438" spans="1:25" s="42" customFormat="1" x14ac:dyDescent="0.25">
      <c r="A2438" s="40"/>
      <c r="B2438" s="41"/>
      <c r="F2438" s="43"/>
      <c r="P2438" s="44"/>
      <c r="Q2438" s="44"/>
      <c r="R2438" s="43"/>
      <c r="S2438" s="43"/>
      <c r="T2438" s="43"/>
      <c r="U2438" s="43"/>
      <c r="V2438" s="43"/>
      <c r="W2438" s="43"/>
      <c r="X2438" s="43"/>
      <c r="Y2438" s="43"/>
    </row>
    <row r="2439" spans="1:25" s="42" customFormat="1" x14ac:dyDescent="0.25">
      <c r="A2439" s="40"/>
      <c r="B2439" s="41"/>
      <c r="F2439" s="43"/>
      <c r="P2439" s="44"/>
      <c r="Q2439" s="44"/>
      <c r="R2439" s="43"/>
      <c r="S2439" s="43"/>
      <c r="T2439" s="43"/>
      <c r="U2439" s="43"/>
      <c r="V2439" s="43"/>
      <c r="W2439" s="43"/>
      <c r="X2439" s="43"/>
      <c r="Y2439" s="43"/>
    </row>
    <row r="2440" spans="1:25" s="42" customFormat="1" x14ac:dyDescent="0.25">
      <c r="A2440" s="40"/>
      <c r="B2440" s="41"/>
      <c r="F2440" s="43"/>
      <c r="P2440" s="44"/>
      <c r="Q2440" s="44"/>
      <c r="R2440" s="43"/>
      <c r="S2440" s="43"/>
      <c r="T2440" s="43"/>
      <c r="U2440" s="43"/>
      <c r="V2440" s="43"/>
      <c r="W2440" s="43"/>
      <c r="X2440" s="43"/>
      <c r="Y2440" s="43"/>
    </row>
    <row r="2441" spans="1:25" s="42" customFormat="1" x14ac:dyDescent="0.25">
      <c r="A2441" s="40"/>
      <c r="B2441" s="41"/>
      <c r="F2441" s="43"/>
      <c r="P2441" s="44"/>
      <c r="Q2441" s="44"/>
      <c r="R2441" s="43"/>
      <c r="S2441" s="43"/>
      <c r="T2441" s="43"/>
      <c r="U2441" s="43"/>
      <c r="V2441" s="43"/>
      <c r="W2441" s="43"/>
      <c r="X2441" s="43"/>
      <c r="Y2441" s="43"/>
    </row>
    <row r="2442" spans="1:25" s="42" customFormat="1" x14ac:dyDescent="0.25">
      <c r="A2442" s="40"/>
      <c r="B2442" s="41"/>
      <c r="F2442" s="43"/>
      <c r="P2442" s="44"/>
      <c r="Q2442" s="44"/>
      <c r="R2442" s="43"/>
      <c r="S2442" s="43"/>
      <c r="T2442" s="43"/>
      <c r="U2442" s="43"/>
      <c r="V2442" s="43"/>
      <c r="W2442" s="43"/>
      <c r="X2442" s="43"/>
      <c r="Y2442" s="43"/>
    </row>
    <row r="2443" spans="1:25" s="42" customFormat="1" x14ac:dyDescent="0.25">
      <c r="A2443" s="40"/>
      <c r="B2443" s="41"/>
      <c r="F2443" s="43"/>
      <c r="P2443" s="44"/>
      <c r="Q2443" s="44"/>
      <c r="R2443" s="43"/>
      <c r="S2443" s="43"/>
      <c r="T2443" s="43"/>
      <c r="U2443" s="43"/>
      <c r="V2443" s="43"/>
      <c r="W2443" s="43"/>
      <c r="X2443" s="43"/>
      <c r="Y2443" s="43"/>
    </row>
    <row r="2444" spans="1:25" s="42" customFormat="1" x14ac:dyDescent="0.25">
      <c r="A2444" s="40"/>
      <c r="B2444" s="41"/>
      <c r="F2444" s="43"/>
      <c r="P2444" s="44"/>
      <c r="Q2444" s="44"/>
      <c r="R2444" s="43"/>
      <c r="S2444" s="43"/>
      <c r="T2444" s="43"/>
      <c r="U2444" s="43"/>
      <c r="V2444" s="43"/>
      <c r="W2444" s="43"/>
      <c r="X2444" s="43"/>
      <c r="Y2444" s="43"/>
    </row>
    <row r="2445" spans="1:25" s="42" customFormat="1" x14ac:dyDescent="0.25">
      <c r="A2445" s="40"/>
      <c r="B2445" s="41"/>
      <c r="F2445" s="43"/>
      <c r="P2445" s="44"/>
      <c r="Q2445" s="44"/>
      <c r="R2445" s="43"/>
      <c r="S2445" s="43"/>
      <c r="T2445" s="43"/>
      <c r="U2445" s="43"/>
      <c r="V2445" s="43"/>
      <c r="W2445" s="43"/>
      <c r="X2445" s="43"/>
      <c r="Y2445" s="43"/>
    </row>
    <row r="2446" spans="1:25" s="42" customFormat="1" x14ac:dyDescent="0.25">
      <c r="A2446" s="40"/>
      <c r="B2446" s="41"/>
      <c r="F2446" s="43"/>
      <c r="P2446" s="44"/>
      <c r="Q2446" s="44"/>
      <c r="R2446" s="43"/>
      <c r="S2446" s="43"/>
      <c r="T2446" s="43"/>
      <c r="U2446" s="43"/>
      <c r="V2446" s="43"/>
      <c r="W2446" s="43"/>
      <c r="X2446" s="43"/>
      <c r="Y2446" s="43"/>
    </row>
    <row r="2447" spans="1:25" s="42" customFormat="1" x14ac:dyDescent="0.25">
      <c r="A2447" s="40"/>
      <c r="B2447" s="41"/>
      <c r="F2447" s="43"/>
      <c r="P2447" s="44"/>
      <c r="Q2447" s="44"/>
      <c r="R2447" s="43"/>
      <c r="S2447" s="43"/>
      <c r="T2447" s="43"/>
      <c r="U2447" s="43"/>
      <c r="V2447" s="43"/>
      <c r="W2447" s="43"/>
      <c r="X2447" s="43"/>
      <c r="Y2447" s="43"/>
    </row>
    <row r="2448" spans="1:25" s="42" customFormat="1" x14ac:dyDescent="0.25">
      <c r="A2448" s="40"/>
      <c r="B2448" s="41"/>
      <c r="F2448" s="43"/>
      <c r="P2448" s="44"/>
      <c r="Q2448" s="44"/>
      <c r="R2448" s="43"/>
      <c r="S2448" s="43"/>
      <c r="T2448" s="43"/>
      <c r="U2448" s="43"/>
      <c r="V2448" s="43"/>
      <c r="W2448" s="43"/>
      <c r="X2448" s="43"/>
      <c r="Y2448" s="43"/>
    </row>
    <row r="2449" spans="1:25" s="42" customFormat="1" x14ac:dyDescent="0.25">
      <c r="A2449" s="40"/>
      <c r="B2449" s="41"/>
      <c r="F2449" s="43"/>
      <c r="P2449" s="44"/>
      <c r="Q2449" s="44"/>
      <c r="R2449" s="43"/>
      <c r="S2449" s="43"/>
      <c r="T2449" s="43"/>
      <c r="U2449" s="43"/>
      <c r="V2449" s="43"/>
      <c r="W2449" s="43"/>
      <c r="X2449" s="43"/>
      <c r="Y2449" s="43"/>
    </row>
    <row r="2450" spans="1:25" s="42" customFormat="1" x14ac:dyDescent="0.25">
      <c r="A2450" s="40"/>
      <c r="B2450" s="41"/>
      <c r="F2450" s="43"/>
      <c r="P2450" s="44"/>
      <c r="Q2450" s="44"/>
      <c r="R2450" s="43"/>
      <c r="S2450" s="43"/>
      <c r="T2450" s="43"/>
      <c r="U2450" s="43"/>
      <c r="V2450" s="43"/>
      <c r="W2450" s="43"/>
      <c r="X2450" s="43"/>
      <c r="Y2450" s="43"/>
    </row>
    <row r="2451" spans="1:25" s="42" customFormat="1" x14ac:dyDescent="0.25">
      <c r="A2451" s="40"/>
      <c r="B2451" s="41"/>
      <c r="F2451" s="43"/>
      <c r="P2451" s="44"/>
      <c r="Q2451" s="44"/>
      <c r="R2451" s="43"/>
      <c r="S2451" s="43"/>
      <c r="T2451" s="43"/>
      <c r="U2451" s="43"/>
      <c r="V2451" s="43"/>
      <c r="W2451" s="43"/>
      <c r="X2451" s="43"/>
      <c r="Y2451" s="43"/>
    </row>
    <row r="2452" spans="1:25" s="42" customFormat="1" x14ac:dyDescent="0.25">
      <c r="A2452" s="40"/>
      <c r="B2452" s="41"/>
      <c r="F2452" s="43"/>
      <c r="P2452" s="44"/>
      <c r="Q2452" s="44"/>
      <c r="R2452" s="43"/>
      <c r="S2452" s="43"/>
      <c r="T2452" s="43"/>
      <c r="U2452" s="43"/>
      <c r="V2452" s="43"/>
      <c r="W2452" s="43"/>
      <c r="X2452" s="43"/>
      <c r="Y2452" s="43"/>
    </row>
    <row r="2453" spans="1:25" s="42" customFormat="1" x14ac:dyDescent="0.25">
      <c r="A2453" s="40"/>
      <c r="B2453" s="41"/>
      <c r="F2453" s="43"/>
      <c r="P2453" s="44"/>
      <c r="Q2453" s="44"/>
      <c r="R2453" s="43"/>
      <c r="S2453" s="43"/>
      <c r="T2453" s="43"/>
      <c r="U2453" s="43"/>
      <c r="V2453" s="43"/>
      <c r="W2453" s="43"/>
      <c r="X2453" s="43"/>
      <c r="Y2453" s="43"/>
    </row>
    <row r="2454" spans="1:25" s="42" customFormat="1" x14ac:dyDescent="0.25">
      <c r="A2454" s="40"/>
      <c r="B2454" s="41"/>
      <c r="F2454" s="43"/>
      <c r="P2454" s="44"/>
      <c r="Q2454" s="44"/>
      <c r="R2454" s="43"/>
      <c r="S2454" s="43"/>
      <c r="T2454" s="43"/>
      <c r="U2454" s="43"/>
      <c r="V2454" s="43"/>
      <c r="W2454" s="43"/>
      <c r="X2454" s="43"/>
      <c r="Y2454" s="43"/>
    </row>
    <row r="2455" spans="1:25" s="42" customFormat="1" x14ac:dyDescent="0.25">
      <c r="A2455" s="40"/>
      <c r="B2455" s="41"/>
      <c r="F2455" s="43"/>
      <c r="P2455" s="44"/>
      <c r="Q2455" s="44"/>
      <c r="R2455" s="43"/>
      <c r="S2455" s="43"/>
      <c r="T2455" s="43"/>
      <c r="U2455" s="43"/>
      <c r="V2455" s="43"/>
      <c r="W2455" s="43"/>
      <c r="X2455" s="43"/>
      <c r="Y2455" s="43"/>
    </row>
    <row r="2456" spans="1:25" s="42" customFormat="1" x14ac:dyDescent="0.25">
      <c r="A2456" s="40"/>
      <c r="B2456" s="41"/>
      <c r="F2456" s="43"/>
      <c r="P2456" s="44"/>
      <c r="Q2456" s="44"/>
      <c r="R2456" s="43"/>
      <c r="S2456" s="43"/>
      <c r="T2456" s="43"/>
      <c r="U2456" s="43"/>
      <c r="V2456" s="43"/>
      <c r="W2456" s="43"/>
      <c r="X2456" s="43"/>
      <c r="Y2456" s="43"/>
    </row>
    <row r="2457" spans="1:25" s="42" customFormat="1" x14ac:dyDescent="0.25">
      <c r="A2457" s="40"/>
      <c r="B2457" s="41"/>
      <c r="F2457" s="43"/>
      <c r="P2457" s="44"/>
      <c r="Q2457" s="44"/>
      <c r="R2457" s="43"/>
      <c r="S2457" s="43"/>
      <c r="T2457" s="43"/>
      <c r="U2457" s="43"/>
      <c r="V2457" s="43"/>
      <c r="W2457" s="43"/>
      <c r="X2457" s="43"/>
      <c r="Y2457" s="43"/>
    </row>
    <row r="2458" spans="1:25" s="42" customFormat="1" x14ac:dyDescent="0.25">
      <c r="A2458" s="40"/>
      <c r="B2458" s="41"/>
      <c r="F2458" s="43"/>
      <c r="P2458" s="44"/>
      <c r="Q2458" s="44"/>
      <c r="R2458" s="43"/>
      <c r="S2458" s="43"/>
      <c r="T2458" s="43"/>
      <c r="U2458" s="43"/>
      <c r="V2458" s="43"/>
      <c r="W2458" s="43"/>
      <c r="X2458" s="43"/>
      <c r="Y2458" s="43"/>
    </row>
    <row r="2459" spans="1:25" s="42" customFormat="1" x14ac:dyDescent="0.25">
      <c r="A2459" s="40"/>
      <c r="B2459" s="41"/>
      <c r="F2459" s="43"/>
      <c r="P2459" s="44"/>
      <c r="Q2459" s="44"/>
      <c r="R2459" s="43"/>
      <c r="S2459" s="43"/>
      <c r="T2459" s="43"/>
      <c r="U2459" s="43"/>
      <c r="V2459" s="43"/>
      <c r="W2459" s="43"/>
      <c r="X2459" s="43"/>
      <c r="Y2459" s="43"/>
    </row>
    <row r="2460" spans="1:25" s="42" customFormat="1" x14ac:dyDescent="0.25">
      <c r="A2460" s="40"/>
      <c r="B2460" s="41"/>
      <c r="F2460" s="43"/>
      <c r="P2460" s="44"/>
      <c r="Q2460" s="44"/>
      <c r="R2460" s="43"/>
      <c r="S2460" s="43"/>
      <c r="T2460" s="43"/>
      <c r="U2460" s="43"/>
      <c r="V2460" s="43"/>
      <c r="W2460" s="43"/>
      <c r="X2460" s="43"/>
      <c r="Y2460" s="43"/>
    </row>
    <row r="2461" spans="1:25" s="42" customFormat="1" x14ac:dyDescent="0.25">
      <c r="A2461" s="40"/>
      <c r="B2461" s="41"/>
      <c r="F2461" s="43"/>
      <c r="P2461" s="44"/>
      <c r="Q2461" s="44"/>
      <c r="R2461" s="43"/>
      <c r="S2461" s="43"/>
      <c r="T2461" s="43"/>
      <c r="U2461" s="43"/>
      <c r="V2461" s="43"/>
      <c r="W2461" s="43"/>
      <c r="X2461" s="43"/>
      <c r="Y2461" s="43"/>
    </row>
    <row r="2462" spans="1:25" s="42" customFormat="1" x14ac:dyDescent="0.25">
      <c r="A2462" s="40"/>
      <c r="B2462" s="41"/>
      <c r="F2462" s="43"/>
      <c r="P2462" s="44"/>
      <c r="Q2462" s="44"/>
      <c r="R2462" s="43"/>
      <c r="S2462" s="43"/>
      <c r="T2462" s="43"/>
      <c r="U2462" s="43"/>
      <c r="V2462" s="43"/>
      <c r="W2462" s="43"/>
      <c r="X2462" s="43"/>
      <c r="Y2462" s="43"/>
    </row>
    <row r="2463" spans="1:25" s="42" customFormat="1" x14ac:dyDescent="0.25">
      <c r="A2463" s="40"/>
      <c r="B2463" s="41"/>
      <c r="F2463" s="43"/>
      <c r="P2463" s="44"/>
      <c r="Q2463" s="44"/>
      <c r="R2463" s="43"/>
      <c r="S2463" s="43"/>
      <c r="T2463" s="43"/>
      <c r="U2463" s="43"/>
      <c r="V2463" s="43"/>
      <c r="W2463" s="43"/>
      <c r="X2463" s="43"/>
      <c r="Y2463" s="43"/>
    </row>
    <row r="2464" spans="1:25" s="42" customFormat="1" x14ac:dyDescent="0.25">
      <c r="A2464" s="40"/>
      <c r="B2464" s="41"/>
      <c r="F2464" s="43"/>
      <c r="P2464" s="44"/>
      <c r="Q2464" s="44"/>
      <c r="R2464" s="43"/>
      <c r="S2464" s="43"/>
      <c r="T2464" s="43"/>
      <c r="U2464" s="43"/>
      <c r="V2464" s="43"/>
      <c r="W2464" s="43"/>
      <c r="X2464" s="43"/>
      <c r="Y2464" s="43"/>
    </row>
    <row r="2465" spans="1:25" s="42" customFormat="1" x14ac:dyDescent="0.25">
      <c r="A2465" s="40"/>
      <c r="B2465" s="41"/>
      <c r="F2465" s="43"/>
      <c r="P2465" s="44"/>
      <c r="Q2465" s="44"/>
      <c r="R2465" s="43"/>
      <c r="S2465" s="43"/>
      <c r="T2465" s="43"/>
      <c r="U2465" s="43"/>
      <c r="V2465" s="43"/>
      <c r="W2465" s="43"/>
      <c r="X2465" s="43"/>
      <c r="Y2465" s="43"/>
    </row>
    <row r="2466" spans="1:25" s="42" customFormat="1" x14ac:dyDescent="0.25">
      <c r="A2466" s="40"/>
      <c r="B2466" s="41"/>
      <c r="F2466" s="43"/>
      <c r="P2466" s="44"/>
      <c r="Q2466" s="44"/>
      <c r="R2466" s="43"/>
      <c r="S2466" s="43"/>
      <c r="T2466" s="43"/>
      <c r="U2466" s="43"/>
      <c r="V2466" s="43"/>
      <c r="W2466" s="43"/>
      <c r="X2466" s="43"/>
      <c r="Y2466" s="43"/>
    </row>
    <row r="2467" spans="1:25" s="42" customFormat="1" x14ac:dyDescent="0.25">
      <c r="A2467" s="40"/>
      <c r="B2467" s="41"/>
      <c r="F2467" s="43"/>
      <c r="P2467" s="44"/>
      <c r="Q2467" s="44"/>
      <c r="R2467" s="43"/>
      <c r="S2467" s="43"/>
      <c r="T2467" s="43"/>
      <c r="U2467" s="43"/>
      <c r="V2467" s="43"/>
      <c r="W2467" s="43"/>
      <c r="X2467" s="43"/>
      <c r="Y2467" s="43"/>
    </row>
    <row r="2468" spans="1:25" s="42" customFormat="1" x14ac:dyDescent="0.25">
      <c r="A2468" s="40"/>
      <c r="B2468" s="41"/>
      <c r="F2468" s="43"/>
      <c r="P2468" s="44"/>
      <c r="Q2468" s="44"/>
      <c r="R2468" s="43"/>
      <c r="S2468" s="43"/>
      <c r="T2468" s="43"/>
      <c r="U2468" s="43"/>
      <c r="V2468" s="43"/>
      <c r="W2468" s="43"/>
      <c r="X2468" s="43"/>
      <c r="Y2468" s="43"/>
    </row>
    <row r="2469" spans="1:25" s="42" customFormat="1" x14ac:dyDescent="0.25">
      <c r="A2469" s="40"/>
      <c r="B2469" s="41"/>
      <c r="F2469" s="43"/>
      <c r="P2469" s="44"/>
      <c r="Q2469" s="44"/>
      <c r="R2469" s="43"/>
      <c r="S2469" s="43"/>
      <c r="T2469" s="43"/>
      <c r="U2469" s="43"/>
      <c r="V2469" s="43"/>
      <c r="W2469" s="43"/>
      <c r="X2469" s="43"/>
      <c r="Y2469" s="43"/>
    </row>
    <row r="2470" spans="1:25" s="42" customFormat="1" x14ac:dyDescent="0.25">
      <c r="A2470" s="40"/>
      <c r="B2470" s="41"/>
      <c r="F2470" s="43"/>
      <c r="P2470" s="44"/>
      <c r="Q2470" s="44"/>
      <c r="R2470" s="43"/>
      <c r="S2470" s="43"/>
      <c r="T2470" s="43"/>
      <c r="U2470" s="43"/>
      <c r="V2470" s="43"/>
      <c r="W2470" s="43"/>
      <c r="X2470" s="43"/>
      <c r="Y2470" s="43"/>
    </row>
    <row r="2471" spans="1:25" s="42" customFormat="1" x14ac:dyDescent="0.25">
      <c r="A2471" s="40"/>
      <c r="B2471" s="41"/>
      <c r="F2471" s="43"/>
      <c r="P2471" s="44"/>
      <c r="Q2471" s="44"/>
      <c r="R2471" s="43"/>
      <c r="S2471" s="43"/>
      <c r="T2471" s="43"/>
      <c r="U2471" s="43"/>
      <c r="V2471" s="43"/>
      <c r="W2471" s="43"/>
      <c r="X2471" s="43"/>
      <c r="Y2471" s="43"/>
    </row>
    <row r="2472" spans="1:25" s="42" customFormat="1" x14ac:dyDescent="0.25">
      <c r="A2472" s="40"/>
      <c r="B2472" s="41"/>
      <c r="F2472" s="43"/>
      <c r="P2472" s="44"/>
      <c r="Q2472" s="44"/>
      <c r="R2472" s="43"/>
      <c r="S2472" s="43"/>
      <c r="T2472" s="43"/>
      <c r="U2472" s="43"/>
      <c r="V2472" s="43"/>
      <c r="W2472" s="43"/>
      <c r="X2472" s="43"/>
      <c r="Y2472" s="43"/>
    </row>
    <row r="2473" spans="1:25" s="42" customFormat="1" x14ac:dyDescent="0.25">
      <c r="A2473" s="40"/>
      <c r="B2473" s="41"/>
      <c r="F2473" s="43"/>
      <c r="P2473" s="44"/>
      <c r="Q2473" s="44"/>
      <c r="R2473" s="43"/>
      <c r="S2473" s="43"/>
      <c r="T2473" s="43"/>
      <c r="U2473" s="43"/>
      <c r="V2473" s="43"/>
      <c r="W2473" s="43"/>
      <c r="X2473" s="43"/>
      <c r="Y2473" s="43"/>
    </row>
    <row r="2474" spans="1:25" s="42" customFormat="1" x14ac:dyDescent="0.25">
      <c r="A2474" s="40"/>
      <c r="B2474" s="41"/>
      <c r="F2474" s="43"/>
      <c r="P2474" s="44"/>
      <c r="Q2474" s="44"/>
      <c r="R2474" s="43"/>
      <c r="S2474" s="43"/>
      <c r="T2474" s="43"/>
      <c r="U2474" s="43"/>
      <c r="V2474" s="43"/>
      <c r="W2474" s="43"/>
      <c r="X2474" s="43"/>
      <c r="Y2474" s="43"/>
    </row>
    <row r="2475" spans="1:25" s="42" customFormat="1" x14ac:dyDescent="0.25">
      <c r="A2475" s="40"/>
      <c r="B2475" s="41"/>
      <c r="F2475" s="43"/>
      <c r="P2475" s="44"/>
      <c r="Q2475" s="44"/>
      <c r="R2475" s="43"/>
      <c r="S2475" s="43"/>
      <c r="T2475" s="43"/>
      <c r="U2475" s="43"/>
      <c r="V2475" s="43"/>
      <c r="W2475" s="43"/>
      <c r="X2475" s="43"/>
      <c r="Y2475" s="43"/>
    </row>
    <row r="2476" spans="1:25" s="42" customFormat="1" x14ac:dyDescent="0.25">
      <c r="A2476" s="40"/>
      <c r="B2476" s="41"/>
      <c r="F2476" s="43"/>
      <c r="P2476" s="44"/>
      <c r="Q2476" s="44"/>
      <c r="R2476" s="43"/>
      <c r="S2476" s="43"/>
      <c r="T2476" s="43"/>
      <c r="U2476" s="43"/>
      <c r="V2476" s="43"/>
      <c r="W2476" s="43"/>
      <c r="X2476" s="43"/>
      <c r="Y2476" s="43"/>
    </row>
    <row r="2477" spans="1:25" s="42" customFormat="1" x14ac:dyDescent="0.25">
      <c r="A2477" s="40"/>
      <c r="B2477" s="41"/>
      <c r="F2477" s="43"/>
      <c r="P2477" s="44"/>
      <c r="Q2477" s="44"/>
      <c r="R2477" s="43"/>
      <c r="S2477" s="43"/>
      <c r="T2477" s="43"/>
      <c r="U2477" s="43"/>
      <c r="V2477" s="43"/>
      <c r="W2477" s="43"/>
      <c r="X2477" s="43"/>
      <c r="Y2477" s="43"/>
    </row>
    <row r="2478" spans="1:25" s="42" customFormat="1" x14ac:dyDescent="0.25">
      <c r="A2478" s="40"/>
      <c r="B2478" s="41"/>
      <c r="F2478" s="43"/>
      <c r="P2478" s="44"/>
      <c r="Q2478" s="44"/>
      <c r="R2478" s="43"/>
      <c r="S2478" s="43"/>
      <c r="T2478" s="43"/>
      <c r="U2478" s="43"/>
      <c r="V2478" s="43"/>
      <c r="W2478" s="43"/>
      <c r="X2478" s="43"/>
      <c r="Y2478" s="43"/>
    </row>
    <row r="2479" spans="1:25" s="42" customFormat="1" x14ac:dyDescent="0.25">
      <c r="A2479" s="40"/>
      <c r="B2479" s="41"/>
      <c r="F2479" s="43"/>
      <c r="P2479" s="44"/>
      <c r="Q2479" s="44"/>
      <c r="R2479" s="43"/>
      <c r="S2479" s="43"/>
      <c r="T2479" s="43"/>
      <c r="U2479" s="43"/>
      <c r="V2479" s="43"/>
      <c r="W2479" s="43"/>
      <c r="X2479" s="43"/>
      <c r="Y2479" s="43"/>
    </row>
    <row r="2480" spans="1:25" s="42" customFormat="1" x14ac:dyDescent="0.25">
      <c r="A2480" s="40"/>
      <c r="B2480" s="41"/>
      <c r="F2480" s="43"/>
      <c r="P2480" s="44"/>
      <c r="Q2480" s="44"/>
      <c r="R2480" s="43"/>
      <c r="S2480" s="43"/>
      <c r="T2480" s="43"/>
      <c r="U2480" s="43"/>
      <c r="V2480" s="43"/>
      <c r="W2480" s="43"/>
      <c r="X2480" s="43"/>
      <c r="Y2480" s="43"/>
    </row>
    <row r="2481" spans="1:25" s="42" customFormat="1" x14ac:dyDescent="0.25">
      <c r="A2481" s="40"/>
      <c r="B2481" s="41"/>
      <c r="F2481" s="43"/>
      <c r="P2481" s="44"/>
      <c r="Q2481" s="44"/>
      <c r="R2481" s="43"/>
      <c r="S2481" s="43"/>
      <c r="T2481" s="43"/>
      <c r="U2481" s="43"/>
      <c r="V2481" s="43"/>
      <c r="W2481" s="43"/>
      <c r="X2481" s="43"/>
      <c r="Y2481" s="43"/>
    </row>
    <row r="2482" spans="1:25" s="42" customFormat="1" x14ac:dyDescent="0.25">
      <c r="A2482" s="40"/>
      <c r="B2482" s="41"/>
      <c r="F2482" s="43"/>
      <c r="P2482" s="44"/>
      <c r="Q2482" s="44"/>
      <c r="R2482" s="43"/>
      <c r="S2482" s="43"/>
      <c r="T2482" s="43"/>
      <c r="U2482" s="43"/>
      <c r="V2482" s="43"/>
      <c r="W2482" s="43"/>
      <c r="X2482" s="43"/>
      <c r="Y2482" s="43"/>
    </row>
    <row r="2483" spans="1:25" s="42" customFormat="1" x14ac:dyDescent="0.25">
      <c r="A2483" s="40"/>
      <c r="B2483" s="41"/>
      <c r="F2483" s="43"/>
      <c r="P2483" s="44"/>
      <c r="Q2483" s="44"/>
      <c r="R2483" s="43"/>
      <c r="S2483" s="43"/>
      <c r="T2483" s="43"/>
      <c r="U2483" s="43"/>
      <c r="V2483" s="43"/>
      <c r="W2483" s="43"/>
      <c r="X2483" s="43"/>
      <c r="Y2483" s="43"/>
    </row>
    <row r="2484" spans="1:25" s="42" customFormat="1" x14ac:dyDescent="0.25">
      <c r="A2484" s="40"/>
      <c r="B2484" s="41"/>
      <c r="F2484" s="43"/>
      <c r="P2484" s="44"/>
      <c r="Q2484" s="44"/>
      <c r="R2484" s="43"/>
      <c r="S2484" s="43"/>
      <c r="T2484" s="43"/>
      <c r="U2484" s="43"/>
      <c r="V2484" s="43"/>
      <c r="W2484" s="43"/>
      <c r="X2484" s="43"/>
      <c r="Y2484" s="43"/>
    </row>
    <row r="2485" spans="1:25" s="42" customFormat="1" x14ac:dyDescent="0.25">
      <c r="A2485" s="40"/>
      <c r="B2485" s="41"/>
      <c r="F2485" s="43"/>
      <c r="P2485" s="44"/>
      <c r="Q2485" s="44"/>
      <c r="R2485" s="43"/>
      <c r="S2485" s="43"/>
      <c r="T2485" s="43"/>
      <c r="U2485" s="43"/>
      <c r="V2485" s="43"/>
      <c r="W2485" s="43"/>
      <c r="X2485" s="43"/>
      <c r="Y2485" s="43"/>
    </row>
    <row r="2486" spans="1:25" s="42" customFormat="1" x14ac:dyDescent="0.25">
      <c r="A2486" s="40"/>
      <c r="B2486" s="41"/>
      <c r="F2486" s="43"/>
      <c r="P2486" s="44"/>
      <c r="Q2486" s="44"/>
      <c r="R2486" s="43"/>
      <c r="S2486" s="43"/>
      <c r="T2486" s="43"/>
      <c r="U2486" s="43"/>
      <c r="V2486" s="43"/>
      <c r="W2486" s="43"/>
      <c r="X2486" s="43"/>
      <c r="Y2486" s="43"/>
    </row>
    <row r="2487" spans="1:25" s="42" customFormat="1" x14ac:dyDescent="0.25">
      <c r="A2487" s="40"/>
      <c r="B2487" s="41"/>
      <c r="F2487" s="43"/>
      <c r="P2487" s="44"/>
      <c r="Q2487" s="44"/>
      <c r="R2487" s="43"/>
      <c r="S2487" s="43"/>
      <c r="T2487" s="43"/>
      <c r="U2487" s="43"/>
      <c r="V2487" s="43"/>
      <c r="W2487" s="43"/>
      <c r="X2487" s="43"/>
      <c r="Y2487" s="43"/>
    </row>
    <row r="2488" spans="1:25" s="42" customFormat="1" x14ac:dyDescent="0.25">
      <c r="A2488" s="40"/>
      <c r="B2488" s="41"/>
      <c r="F2488" s="43"/>
      <c r="P2488" s="44"/>
      <c r="Q2488" s="44"/>
      <c r="R2488" s="43"/>
      <c r="S2488" s="43"/>
      <c r="T2488" s="43"/>
      <c r="U2488" s="43"/>
      <c r="V2488" s="43"/>
      <c r="W2488" s="43"/>
      <c r="X2488" s="43"/>
      <c r="Y2488" s="43"/>
    </row>
    <row r="2489" spans="1:25" s="42" customFormat="1" x14ac:dyDescent="0.25">
      <c r="A2489" s="40"/>
      <c r="B2489" s="41"/>
      <c r="F2489" s="43"/>
      <c r="P2489" s="44"/>
      <c r="Q2489" s="44"/>
      <c r="R2489" s="43"/>
      <c r="S2489" s="43"/>
      <c r="T2489" s="43"/>
      <c r="U2489" s="43"/>
      <c r="V2489" s="43"/>
      <c r="W2489" s="43"/>
      <c r="X2489" s="43"/>
      <c r="Y2489" s="43"/>
    </row>
    <row r="2490" spans="1:25" s="42" customFormat="1" x14ac:dyDescent="0.25">
      <c r="A2490" s="40"/>
      <c r="B2490" s="41"/>
      <c r="F2490" s="43"/>
      <c r="P2490" s="44"/>
      <c r="Q2490" s="44"/>
      <c r="R2490" s="43"/>
      <c r="S2490" s="43"/>
      <c r="T2490" s="43"/>
      <c r="U2490" s="43"/>
      <c r="V2490" s="43"/>
      <c r="W2490" s="43"/>
      <c r="X2490" s="43"/>
      <c r="Y2490" s="43"/>
    </row>
    <row r="2491" spans="1:25" s="42" customFormat="1" x14ac:dyDescent="0.25">
      <c r="A2491" s="40"/>
      <c r="B2491" s="41"/>
      <c r="F2491" s="43"/>
      <c r="P2491" s="44"/>
      <c r="Q2491" s="44"/>
      <c r="R2491" s="43"/>
      <c r="S2491" s="43"/>
      <c r="T2491" s="43"/>
      <c r="U2491" s="43"/>
      <c r="V2491" s="43"/>
      <c r="W2491" s="43"/>
      <c r="X2491" s="43"/>
      <c r="Y2491" s="43"/>
    </row>
    <row r="2492" spans="1:25" s="42" customFormat="1" x14ac:dyDescent="0.25">
      <c r="A2492" s="40"/>
      <c r="B2492" s="41"/>
      <c r="F2492" s="43"/>
      <c r="P2492" s="44"/>
      <c r="Q2492" s="44"/>
      <c r="R2492" s="43"/>
      <c r="S2492" s="43"/>
      <c r="T2492" s="43"/>
      <c r="U2492" s="43"/>
      <c r="V2492" s="43"/>
      <c r="W2492" s="43"/>
      <c r="X2492" s="43"/>
      <c r="Y2492" s="43"/>
    </row>
    <row r="2493" spans="1:25" s="42" customFormat="1" x14ac:dyDescent="0.25">
      <c r="A2493" s="40"/>
      <c r="B2493" s="41"/>
      <c r="F2493" s="43"/>
      <c r="P2493" s="44"/>
      <c r="Q2493" s="44"/>
      <c r="R2493" s="43"/>
      <c r="S2493" s="43"/>
      <c r="T2493" s="43"/>
      <c r="U2493" s="43"/>
      <c r="V2493" s="43"/>
      <c r="W2493" s="43"/>
      <c r="X2493" s="43"/>
      <c r="Y2493" s="43"/>
    </row>
    <row r="2494" spans="1:25" s="42" customFormat="1" x14ac:dyDescent="0.25">
      <c r="A2494" s="40"/>
      <c r="B2494" s="41"/>
      <c r="F2494" s="43"/>
      <c r="P2494" s="44"/>
      <c r="Q2494" s="44"/>
      <c r="R2494" s="43"/>
      <c r="S2494" s="43"/>
      <c r="T2494" s="43"/>
      <c r="U2494" s="43"/>
      <c r="V2494" s="43"/>
      <c r="W2494" s="43"/>
      <c r="X2494" s="43"/>
      <c r="Y2494" s="43"/>
    </row>
    <row r="2495" spans="1:25" s="42" customFormat="1" x14ac:dyDescent="0.25">
      <c r="A2495" s="40"/>
      <c r="B2495" s="41"/>
      <c r="F2495" s="43"/>
      <c r="P2495" s="44"/>
      <c r="Q2495" s="44"/>
      <c r="R2495" s="43"/>
      <c r="S2495" s="43"/>
      <c r="T2495" s="43"/>
      <c r="U2495" s="43"/>
      <c r="V2495" s="43"/>
      <c r="W2495" s="43"/>
      <c r="X2495" s="43"/>
      <c r="Y2495" s="43"/>
    </row>
    <row r="2496" spans="1:25" s="42" customFormat="1" x14ac:dyDescent="0.25">
      <c r="A2496" s="40"/>
      <c r="B2496" s="41"/>
      <c r="F2496" s="43"/>
      <c r="P2496" s="44"/>
      <c r="Q2496" s="44"/>
      <c r="R2496" s="43"/>
      <c r="S2496" s="43"/>
      <c r="T2496" s="43"/>
      <c r="U2496" s="43"/>
      <c r="V2496" s="43"/>
      <c r="W2496" s="43"/>
      <c r="X2496" s="43"/>
      <c r="Y2496" s="43"/>
    </row>
    <row r="2497" spans="1:25" s="42" customFormat="1" x14ac:dyDescent="0.25">
      <c r="A2497" s="40"/>
      <c r="B2497" s="41"/>
      <c r="F2497" s="43"/>
      <c r="P2497" s="44"/>
      <c r="Q2497" s="44"/>
      <c r="R2497" s="43"/>
      <c r="S2497" s="43"/>
      <c r="T2497" s="43"/>
      <c r="U2497" s="43"/>
      <c r="V2497" s="43"/>
      <c r="W2497" s="43"/>
      <c r="X2497" s="43"/>
      <c r="Y2497" s="43"/>
    </row>
    <row r="2498" spans="1:25" s="42" customFormat="1" x14ac:dyDescent="0.25">
      <c r="A2498" s="40"/>
      <c r="B2498" s="41"/>
      <c r="F2498" s="43"/>
      <c r="P2498" s="44"/>
      <c r="Q2498" s="44"/>
      <c r="R2498" s="43"/>
      <c r="S2498" s="43"/>
      <c r="T2498" s="43"/>
      <c r="U2498" s="43"/>
      <c r="V2498" s="43"/>
      <c r="W2498" s="43"/>
      <c r="X2498" s="43"/>
      <c r="Y2498" s="43"/>
    </row>
    <row r="2499" spans="1:25" s="42" customFormat="1" x14ac:dyDescent="0.25">
      <c r="A2499" s="40"/>
      <c r="B2499" s="41"/>
      <c r="F2499" s="43"/>
      <c r="P2499" s="44"/>
      <c r="Q2499" s="44"/>
      <c r="R2499" s="43"/>
      <c r="S2499" s="43"/>
      <c r="T2499" s="43"/>
      <c r="U2499" s="43"/>
      <c r="V2499" s="43"/>
      <c r="W2499" s="43"/>
      <c r="X2499" s="43"/>
      <c r="Y2499" s="43"/>
    </row>
    <row r="2500" spans="1:25" s="42" customFormat="1" x14ac:dyDescent="0.25">
      <c r="A2500" s="40"/>
      <c r="B2500" s="41"/>
      <c r="F2500" s="43"/>
      <c r="P2500" s="44"/>
      <c r="Q2500" s="44"/>
      <c r="R2500" s="43"/>
      <c r="S2500" s="43"/>
      <c r="T2500" s="43"/>
      <c r="U2500" s="43"/>
      <c r="V2500" s="43"/>
      <c r="W2500" s="43"/>
      <c r="X2500" s="43"/>
      <c r="Y2500" s="43"/>
    </row>
    <row r="2501" spans="1:25" s="42" customFormat="1" x14ac:dyDescent="0.25">
      <c r="A2501" s="40"/>
      <c r="B2501" s="41"/>
      <c r="F2501" s="43"/>
      <c r="P2501" s="44"/>
      <c r="Q2501" s="44"/>
      <c r="R2501" s="43"/>
      <c r="S2501" s="43"/>
      <c r="T2501" s="43"/>
      <c r="U2501" s="43"/>
      <c r="V2501" s="43"/>
      <c r="W2501" s="43"/>
      <c r="X2501" s="43"/>
      <c r="Y2501" s="43"/>
    </row>
    <row r="2502" spans="1:25" s="42" customFormat="1" x14ac:dyDescent="0.25">
      <c r="A2502" s="40"/>
      <c r="B2502" s="41"/>
      <c r="F2502" s="43"/>
      <c r="P2502" s="44"/>
      <c r="Q2502" s="44"/>
      <c r="R2502" s="43"/>
      <c r="S2502" s="43"/>
      <c r="T2502" s="43"/>
      <c r="U2502" s="43"/>
      <c r="V2502" s="43"/>
      <c r="W2502" s="43"/>
      <c r="X2502" s="43"/>
      <c r="Y2502" s="43"/>
    </row>
    <row r="2503" spans="1:25" s="42" customFormat="1" x14ac:dyDescent="0.25">
      <c r="A2503" s="40"/>
      <c r="B2503" s="41"/>
      <c r="F2503" s="43"/>
      <c r="P2503" s="44"/>
      <c r="Q2503" s="44"/>
      <c r="R2503" s="43"/>
      <c r="S2503" s="43"/>
      <c r="T2503" s="43"/>
      <c r="U2503" s="43"/>
      <c r="V2503" s="43"/>
      <c r="W2503" s="43"/>
      <c r="X2503" s="43"/>
      <c r="Y2503" s="43"/>
    </row>
    <row r="2504" spans="1:25" s="42" customFormat="1" x14ac:dyDescent="0.25">
      <c r="A2504" s="40"/>
      <c r="B2504" s="41"/>
      <c r="F2504" s="43"/>
      <c r="P2504" s="44"/>
      <c r="Q2504" s="44"/>
      <c r="R2504" s="43"/>
      <c r="S2504" s="43"/>
      <c r="T2504" s="43"/>
      <c r="U2504" s="43"/>
      <c r="V2504" s="43"/>
      <c r="W2504" s="43"/>
      <c r="X2504" s="43"/>
      <c r="Y2504" s="43"/>
    </row>
    <row r="2505" spans="1:25" s="42" customFormat="1" x14ac:dyDescent="0.25">
      <c r="A2505" s="40"/>
      <c r="B2505" s="41"/>
      <c r="F2505" s="43"/>
      <c r="P2505" s="44"/>
      <c r="Q2505" s="44"/>
      <c r="R2505" s="43"/>
      <c r="S2505" s="43"/>
      <c r="T2505" s="43"/>
      <c r="U2505" s="43"/>
      <c r="V2505" s="43"/>
      <c r="W2505" s="43"/>
      <c r="X2505" s="43"/>
      <c r="Y2505" s="43"/>
    </row>
    <row r="2506" spans="1:25" s="42" customFormat="1" x14ac:dyDescent="0.25">
      <c r="A2506" s="40"/>
      <c r="B2506" s="41"/>
      <c r="F2506" s="43"/>
      <c r="P2506" s="44"/>
      <c r="Q2506" s="44"/>
      <c r="R2506" s="43"/>
      <c r="S2506" s="43"/>
      <c r="T2506" s="43"/>
      <c r="U2506" s="43"/>
      <c r="V2506" s="43"/>
      <c r="W2506" s="43"/>
      <c r="X2506" s="43"/>
      <c r="Y2506" s="43"/>
    </row>
    <row r="2507" spans="1:25" s="42" customFormat="1" x14ac:dyDescent="0.25">
      <c r="A2507" s="40"/>
      <c r="B2507" s="41"/>
      <c r="F2507" s="43"/>
      <c r="P2507" s="44"/>
      <c r="Q2507" s="44"/>
      <c r="R2507" s="43"/>
      <c r="S2507" s="43"/>
      <c r="T2507" s="43"/>
      <c r="U2507" s="43"/>
      <c r="V2507" s="43"/>
      <c r="W2507" s="43"/>
      <c r="X2507" s="43"/>
      <c r="Y2507" s="43"/>
    </row>
    <row r="2508" spans="1:25" s="42" customFormat="1" x14ac:dyDescent="0.25">
      <c r="A2508" s="40"/>
      <c r="B2508" s="41"/>
      <c r="F2508" s="43"/>
      <c r="P2508" s="44"/>
      <c r="Q2508" s="44"/>
      <c r="R2508" s="43"/>
      <c r="S2508" s="43"/>
      <c r="T2508" s="43"/>
      <c r="U2508" s="43"/>
      <c r="V2508" s="43"/>
      <c r="W2508" s="43"/>
      <c r="X2508" s="43"/>
      <c r="Y2508" s="43"/>
    </row>
    <row r="2509" spans="1:25" s="42" customFormat="1" x14ac:dyDescent="0.25">
      <c r="A2509" s="40"/>
      <c r="B2509" s="41"/>
      <c r="F2509" s="43"/>
      <c r="P2509" s="44"/>
      <c r="Q2509" s="44"/>
      <c r="R2509" s="43"/>
      <c r="S2509" s="43"/>
      <c r="T2509" s="43"/>
      <c r="U2509" s="43"/>
      <c r="V2509" s="43"/>
      <c r="W2509" s="43"/>
      <c r="X2509" s="43"/>
      <c r="Y2509" s="43"/>
    </row>
    <row r="2510" spans="1:25" s="42" customFormat="1" x14ac:dyDescent="0.25">
      <c r="A2510" s="40"/>
      <c r="B2510" s="41"/>
      <c r="F2510" s="43"/>
      <c r="P2510" s="44"/>
      <c r="Q2510" s="44"/>
      <c r="R2510" s="43"/>
      <c r="S2510" s="43"/>
      <c r="T2510" s="43"/>
      <c r="U2510" s="43"/>
      <c r="V2510" s="43"/>
      <c r="W2510" s="43"/>
      <c r="X2510" s="43"/>
      <c r="Y2510" s="43"/>
    </row>
    <row r="2511" spans="1:25" s="42" customFormat="1" x14ac:dyDescent="0.25">
      <c r="A2511" s="40"/>
      <c r="B2511" s="41"/>
      <c r="F2511" s="43"/>
      <c r="P2511" s="44"/>
      <c r="Q2511" s="44"/>
      <c r="R2511" s="43"/>
      <c r="S2511" s="43"/>
      <c r="T2511" s="43"/>
      <c r="U2511" s="43"/>
      <c r="V2511" s="43"/>
      <c r="W2511" s="43"/>
      <c r="X2511" s="43"/>
      <c r="Y2511" s="43"/>
    </row>
    <row r="2512" spans="1:25" s="42" customFormat="1" x14ac:dyDescent="0.25">
      <c r="A2512" s="40"/>
      <c r="B2512" s="41"/>
      <c r="F2512" s="43"/>
      <c r="P2512" s="44"/>
      <c r="Q2512" s="44"/>
      <c r="R2512" s="43"/>
      <c r="S2512" s="43"/>
      <c r="T2512" s="43"/>
      <c r="U2512" s="43"/>
      <c r="V2512" s="43"/>
      <c r="W2512" s="43"/>
      <c r="X2512" s="43"/>
      <c r="Y2512" s="43"/>
    </row>
    <row r="2513" spans="1:25" s="42" customFormat="1" x14ac:dyDescent="0.25">
      <c r="A2513" s="40"/>
      <c r="B2513" s="41"/>
      <c r="F2513" s="43"/>
      <c r="P2513" s="44"/>
      <c r="Q2513" s="44"/>
      <c r="R2513" s="43"/>
      <c r="S2513" s="43"/>
      <c r="T2513" s="43"/>
      <c r="U2513" s="43"/>
      <c r="V2513" s="43"/>
      <c r="W2513" s="43"/>
      <c r="X2513" s="43"/>
      <c r="Y2513" s="43"/>
    </row>
    <row r="2514" spans="1:25" s="42" customFormat="1" x14ac:dyDescent="0.25">
      <c r="A2514" s="40"/>
      <c r="B2514" s="41"/>
      <c r="F2514" s="43"/>
      <c r="P2514" s="44"/>
      <c r="Q2514" s="44"/>
      <c r="R2514" s="43"/>
      <c r="S2514" s="43"/>
      <c r="T2514" s="43"/>
      <c r="U2514" s="43"/>
      <c r="V2514" s="43"/>
      <c r="W2514" s="43"/>
      <c r="X2514" s="43"/>
      <c r="Y2514" s="43"/>
    </row>
    <row r="2515" spans="1:25" s="42" customFormat="1" x14ac:dyDescent="0.25">
      <c r="A2515" s="40"/>
      <c r="B2515" s="41"/>
      <c r="F2515" s="43"/>
      <c r="P2515" s="44"/>
      <c r="Q2515" s="44"/>
      <c r="R2515" s="43"/>
      <c r="S2515" s="43"/>
      <c r="T2515" s="43"/>
      <c r="U2515" s="43"/>
      <c r="V2515" s="43"/>
      <c r="W2515" s="43"/>
      <c r="X2515" s="43"/>
      <c r="Y2515" s="43"/>
    </row>
    <row r="2516" spans="1:25" s="42" customFormat="1" x14ac:dyDescent="0.25">
      <c r="A2516" s="40"/>
      <c r="B2516" s="41"/>
      <c r="F2516" s="43"/>
      <c r="P2516" s="44"/>
      <c r="Q2516" s="44"/>
      <c r="R2516" s="43"/>
      <c r="S2516" s="43"/>
      <c r="T2516" s="43"/>
      <c r="U2516" s="43"/>
      <c r="V2516" s="43"/>
      <c r="W2516" s="43"/>
      <c r="X2516" s="43"/>
      <c r="Y2516" s="43"/>
    </row>
    <row r="2517" spans="1:25" s="42" customFormat="1" x14ac:dyDescent="0.25">
      <c r="A2517" s="40"/>
      <c r="B2517" s="41"/>
      <c r="F2517" s="43"/>
      <c r="P2517" s="44"/>
      <c r="Q2517" s="44"/>
      <c r="R2517" s="43"/>
      <c r="S2517" s="43"/>
      <c r="T2517" s="43"/>
      <c r="U2517" s="43"/>
      <c r="V2517" s="43"/>
      <c r="W2517" s="43"/>
      <c r="X2517" s="43"/>
      <c r="Y2517" s="43"/>
    </row>
    <row r="2518" spans="1:25" s="42" customFormat="1" x14ac:dyDescent="0.25">
      <c r="A2518" s="40"/>
      <c r="B2518" s="41"/>
      <c r="F2518" s="43"/>
      <c r="P2518" s="44"/>
      <c r="Q2518" s="44"/>
      <c r="R2518" s="43"/>
      <c r="S2518" s="43"/>
      <c r="T2518" s="43"/>
      <c r="U2518" s="43"/>
      <c r="V2518" s="43"/>
      <c r="W2518" s="43"/>
      <c r="X2518" s="43"/>
      <c r="Y2518" s="43"/>
    </row>
    <row r="2519" spans="1:25" s="42" customFormat="1" x14ac:dyDescent="0.25">
      <c r="A2519" s="40"/>
      <c r="B2519" s="41"/>
      <c r="F2519" s="43"/>
      <c r="P2519" s="44"/>
      <c r="Q2519" s="44"/>
      <c r="R2519" s="43"/>
      <c r="S2519" s="43"/>
      <c r="T2519" s="43"/>
      <c r="U2519" s="43"/>
      <c r="V2519" s="43"/>
      <c r="W2519" s="43"/>
      <c r="X2519" s="43"/>
      <c r="Y2519" s="43"/>
    </row>
    <row r="2520" spans="1:25" s="42" customFormat="1" x14ac:dyDescent="0.25">
      <c r="A2520" s="40"/>
      <c r="B2520" s="41"/>
      <c r="F2520" s="43"/>
      <c r="P2520" s="44"/>
      <c r="Q2520" s="44"/>
      <c r="R2520" s="43"/>
      <c r="S2520" s="43"/>
      <c r="T2520" s="43"/>
      <c r="U2520" s="43"/>
      <c r="V2520" s="43"/>
      <c r="W2520" s="43"/>
      <c r="X2520" s="43"/>
      <c r="Y2520" s="43"/>
    </row>
    <row r="2521" spans="1:25" s="42" customFormat="1" x14ac:dyDescent="0.25">
      <c r="A2521" s="40"/>
      <c r="B2521" s="41"/>
      <c r="F2521" s="43"/>
      <c r="P2521" s="44"/>
      <c r="Q2521" s="44"/>
      <c r="R2521" s="43"/>
      <c r="S2521" s="43"/>
      <c r="T2521" s="43"/>
      <c r="U2521" s="43"/>
      <c r="V2521" s="43"/>
      <c r="W2521" s="43"/>
      <c r="X2521" s="43"/>
      <c r="Y2521" s="43"/>
    </row>
    <row r="2522" spans="1:25" s="42" customFormat="1" x14ac:dyDescent="0.25">
      <c r="A2522" s="40"/>
      <c r="B2522" s="41"/>
      <c r="F2522" s="43"/>
      <c r="P2522" s="44"/>
      <c r="Q2522" s="44"/>
      <c r="R2522" s="43"/>
      <c r="S2522" s="43"/>
      <c r="T2522" s="43"/>
      <c r="U2522" s="43"/>
      <c r="V2522" s="43"/>
      <c r="W2522" s="43"/>
      <c r="X2522" s="43"/>
      <c r="Y2522" s="43"/>
    </row>
    <row r="2523" spans="1:25" s="42" customFormat="1" x14ac:dyDescent="0.25">
      <c r="A2523" s="40"/>
      <c r="B2523" s="41"/>
      <c r="F2523" s="43"/>
      <c r="P2523" s="44"/>
      <c r="Q2523" s="44"/>
      <c r="R2523" s="43"/>
      <c r="S2523" s="43"/>
      <c r="T2523" s="43"/>
      <c r="U2523" s="43"/>
      <c r="V2523" s="43"/>
      <c r="W2523" s="43"/>
      <c r="X2523" s="43"/>
      <c r="Y2523" s="43"/>
    </row>
    <row r="2524" spans="1:25" s="42" customFormat="1" x14ac:dyDescent="0.25">
      <c r="A2524" s="40"/>
      <c r="B2524" s="41"/>
      <c r="F2524" s="43"/>
      <c r="P2524" s="44"/>
      <c r="Q2524" s="44"/>
      <c r="R2524" s="43"/>
      <c r="S2524" s="43"/>
      <c r="T2524" s="43"/>
      <c r="U2524" s="43"/>
      <c r="V2524" s="43"/>
      <c r="W2524" s="43"/>
      <c r="X2524" s="43"/>
      <c r="Y2524" s="43"/>
    </row>
    <row r="2525" spans="1:25" s="42" customFormat="1" x14ac:dyDescent="0.25">
      <c r="A2525" s="40"/>
      <c r="B2525" s="41"/>
      <c r="F2525" s="43"/>
      <c r="P2525" s="44"/>
      <c r="Q2525" s="44"/>
      <c r="R2525" s="43"/>
      <c r="S2525" s="43"/>
      <c r="T2525" s="43"/>
      <c r="U2525" s="43"/>
      <c r="V2525" s="43"/>
      <c r="W2525" s="43"/>
      <c r="X2525" s="43"/>
      <c r="Y2525" s="43"/>
    </row>
    <row r="2526" spans="1:25" s="42" customFormat="1" x14ac:dyDescent="0.25">
      <c r="A2526" s="40"/>
      <c r="B2526" s="41"/>
      <c r="F2526" s="43"/>
      <c r="P2526" s="44"/>
      <c r="Q2526" s="44"/>
      <c r="R2526" s="43"/>
      <c r="S2526" s="43"/>
      <c r="T2526" s="43"/>
      <c r="U2526" s="43"/>
      <c r="V2526" s="43"/>
      <c r="W2526" s="43"/>
      <c r="X2526" s="43"/>
      <c r="Y2526" s="43"/>
    </row>
    <row r="2527" spans="1:25" s="42" customFormat="1" x14ac:dyDescent="0.25">
      <c r="A2527" s="40"/>
      <c r="B2527" s="41"/>
      <c r="F2527" s="43"/>
      <c r="P2527" s="44"/>
      <c r="Q2527" s="44"/>
      <c r="R2527" s="43"/>
      <c r="S2527" s="43"/>
      <c r="T2527" s="43"/>
      <c r="U2527" s="43"/>
      <c r="V2527" s="43"/>
      <c r="W2527" s="43"/>
      <c r="X2527" s="43"/>
      <c r="Y2527" s="43"/>
    </row>
    <row r="2528" spans="1:25" s="42" customFormat="1" x14ac:dyDescent="0.25">
      <c r="A2528" s="40"/>
      <c r="B2528" s="41"/>
      <c r="F2528" s="43"/>
      <c r="P2528" s="44"/>
      <c r="Q2528" s="44"/>
      <c r="R2528" s="43"/>
      <c r="S2528" s="43"/>
      <c r="T2528" s="43"/>
      <c r="U2528" s="43"/>
      <c r="V2528" s="43"/>
      <c r="W2528" s="43"/>
      <c r="X2528" s="43"/>
      <c r="Y2528" s="43"/>
    </row>
    <row r="2529" spans="1:25" s="42" customFormat="1" x14ac:dyDescent="0.25">
      <c r="A2529" s="40"/>
      <c r="B2529" s="41"/>
      <c r="F2529" s="43"/>
      <c r="P2529" s="44"/>
      <c r="Q2529" s="44"/>
      <c r="R2529" s="43"/>
      <c r="S2529" s="43"/>
      <c r="T2529" s="43"/>
      <c r="U2529" s="43"/>
      <c r="V2529" s="43"/>
      <c r="W2529" s="43"/>
      <c r="X2529" s="43"/>
      <c r="Y2529" s="43"/>
    </row>
    <row r="2530" spans="1:25" s="42" customFormat="1" x14ac:dyDescent="0.25">
      <c r="A2530" s="40"/>
      <c r="B2530" s="41"/>
      <c r="F2530" s="43"/>
      <c r="P2530" s="44"/>
      <c r="Q2530" s="44"/>
      <c r="R2530" s="43"/>
      <c r="S2530" s="43"/>
      <c r="T2530" s="43"/>
      <c r="U2530" s="43"/>
      <c r="V2530" s="43"/>
      <c r="W2530" s="43"/>
      <c r="X2530" s="43"/>
      <c r="Y2530" s="43"/>
    </row>
    <row r="2531" spans="1:25" s="42" customFormat="1" x14ac:dyDescent="0.25">
      <c r="A2531" s="40"/>
      <c r="B2531" s="41"/>
      <c r="F2531" s="43"/>
      <c r="P2531" s="44"/>
      <c r="Q2531" s="44"/>
      <c r="R2531" s="43"/>
      <c r="S2531" s="43"/>
      <c r="T2531" s="43"/>
      <c r="U2531" s="43"/>
      <c r="V2531" s="43"/>
      <c r="W2531" s="43"/>
      <c r="X2531" s="43"/>
      <c r="Y2531" s="43"/>
    </row>
    <row r="2532" spans="1:25" s="42" customFormat="1" x14ac:dyDescent="0.25">
      <c r="A2532" s="40"/>
      <c r="B2532" s="41"/>
      <c r="F2532" s="43"/>
      <c r="P2532" s="44"/>
      <c r="Q2532" s="44"/>
      <c r="R2532" s="43"/>
      <c r="S2532" s="43"/>
      <c r="T2532" s="43"/>
      <c r="U2532" s="43"/>
      <c r="V2532" s="43"/>
      <c r="W2532" s="43"/>
      <c r="X2532" s="43"/>
      <c r="Y2532" s="43"/>
    </row>
    <row r="2533" spans="1:25" s="42" customFormat="1" x14ac:dyDescent="0.25">
      <c r="A2533" s="40"/>
      <c r="B2533" s="41"/>
      <c r="F2533" s="43"/>
      <c r="P2533" s="44"/>
      <c r="Q2533" s="44"/>
      <c r="R2533" s="43"/>
      <c r="S2533" s="43"/>
      <c r="T2533" s="43"/>
      <c r="U2533" s="43"/>
      <c r="V2533" s="43"/>
      <c r="W2533" s="43"/>
      <c r="X2533" s="43"/>
      <c r="Y2533" s="43"/>
    </row>
    <row r="2534" spans="1:25" s="42" customFormat="1" x14ac:dyDescent="0.25">
      <c r="A2534" s="40"/>
      <c r="B2534" s="41"/>
      <c r="F2534" s="43"/>
      <c r="P2534" s="44"/>
      <c r="Q2534" s="44"/>
      <c r="R2534" s="43"/>
      <c r="S2534" s="43"/>
      <c r="T2534" s="43"/>
      <c r="U2534" s="43"/>
      <c r="V2534" s="43"/>
      <c r="W2534" s="43"/>
      <c r="X2534" s="43"/>
      <c r="Y2534" s="43"/>
    </row>
    <row r="2535" spans="1:25" s="42" customFormat="1" x14ac:dyDescent="0.25">
      <c r="A2535" s="40"/>
      <c r="B2535" s="41"/>
      <c r="F2535" s="43"/>
      <c r="P2535" s="44"/>
      <c r="Q2535" s="44"/>
      <c r="R2535" s="43"/>
      <c r="S2535" s="43"/>
      <c r="T2535" s="43"/>
      <c r="U2535" s="43"/>
      <c r="V2535" s="43"/>
      <c r="W2535" s="43"/>
      <c r="X2535" s="43"/>
      <c r="Y2535" s="43"/>
    </row>
    <row r="2536" spans="1:25" s="42" customFormat="1" x14ac:dyDescent="0.25">
      <c r="A2536" s="40"/>
      <c r="B2536" s="41"/>
      <c r="F2536" s="43"/>
      <c r="P2536" s="44"/>
      <c r="Q2536" s="44"/>
      <c r="R2536" s="43"/>
      <c r="S2536" s="43"/>
      <c r="T2536" s="43"/>
      <c r="U2536" s="43"/>
      <c r="V2536" s="43"/>
      <c r="W2536" s="43"/>
      <c r="X2536" s="43"/>
      <c r="Y2536" s="43"/>
    </row>
    <row r="2537" spans="1:25" s="42" customFormat="1" x14ac:dyDescent="0.25">
      <c r="A2537" s="40"/>
      <c r="B2537" s="41"/>
      <c r="F2537" s="43"/>
      <c r="P2537" s="44"/>
      <c r="Q2537" s="44"/>
      <c r="R2537" s="43"/>
      <c r="S2537" s="43"/>
      <c r="T2537" s="43"/>
      <c r="U2537" s="43"/>
      <c r="V2537" s="43"/>
      <c r="W2537" s="43"/>
      <c r="X2537" s="43"/>
      <c r="Y2537" s="43"/>
    </row>
    <row r="2538" spans="1:25" s="42" customFormat="1" x14ac:dyDescent="0.25">
      <c r="A2538" s="40"/>
      <c r="B2538" s="41"/>
      <c r="F2538" s="43"/>
      <c r="P2538" s="44"/>
      <c r="Q2538" s="44"/>
      <c r="R2538" s="43"/>
      <c r="S2538" s="43"/>
      <c r="T2538" s="43"/>
      <c r="U2538" s="43"/>
      <c r="V2538" s="43"/>
      <c r="W2538" s="43"/>
      <c r="X2538" s="43"/>
      <c r="Y2538" s="43"/>
    </row>
    <row r="2539" spans="1:25" s="42" customFormat="1" x14ac:dyDescent="0.25">
      <c r="A2539" s="40"/>
      <c r="B2539" s="41"/>
      <c r="F2539" s="43"/>
      <c r="P2539" s="44"/>
      <c r="Q2539" s="44"/>
      <c r="R2539" s="43"/>
      <c r="S2539" s="43"/>
      <c r="T2539" s="43"/>
      <c r="U2539" s="43"/>
      <c r="V2539" s="43"/>
      <c r="W2539" s="43"/>
      <c r="X2539" s="43"/>
      <c r="Y2539" s="43"/>
    </row>
    <row r="2540" spans="1:25" s="42" customFormat="1" x14ac:dyDescent="0.25">
      <c r="A2540" s="40"/>
      <c r="B2540" s="41"/>
      <c r="F2540" s="43"/>
      <c r="P2540" s="44"/>
      <c r="Q2540" s="44"/>
      <c r="R2540" s="43"/>
      <c r="S2540" s="43"/>
      <c r="T2540" s="43"/>
      <c r="U2540" s="43"/>
      <c r="V2540" s="43"/>
      <c r="W2540" s="43"/>
      <c r="X2540" s="43"/>
      <c r="Y2540" s="43"/>
    </row>
    <row r="2541" spans="1:25" s="42" customFormat="1" x14ac:dyDescent="0.25">
      <c r="A2541" s="40"/>
      <c r="B2541" s="41"/>
      <c r="F2541" s="43"/>
      <c r="P2541" s="44"/>
      <c r="Q2541" s="44"/>
      <c r="R2541" s="43"/>
      <c r="S2541" s="43"/>
      <c r="T2541" s="43"/>
      <c r="U2541" s="43"/>
      <c r="V2541" s="43"/>
      <c r="W2541" s="43"/>
      <c r="X2541" s="43"/>
      <c r="Y2541" s="43"/>
    </row>
    <row r="2542" spans="1:25" s="42" customFormat="1" x14ac:dyDescent="0.25">
      <c r="A2542" s="40"/>
      <c r="B2542" s="41"/>
      <c r="F2542" s="43"/>
      <c r="P2542" s="44"/>
      <c r="Q2542" s="44"/>
      <c r="R2542" s="43"/>
      <c r="S2542" s="43"/>
      <c r="T2542" s="43"/>
      <c r="U2542" s="43"/>
      <c r="V2542" s="43"/>
      <c r="W2542" s="43"/>
      <c r="X2542" s="43"/>
      <c r="Y2542" s="43"/>
    </row>
    <row r="2543" spans="1:25" s="42" customFormat="1" x14ac:dyDescent="0.25">
      <c r="A2543" s="40"/>
      <c r="B2543" s="41"/>
      <c r="F2543" s="43"/>
      <c r="P2543" s="44"/>
      <c r="Q2543" s="44"/>
      <c r="R2543" s="43"/>
      <c r="S2543" s="43"/>
      <c r="T2543" s="43"/>
      <c r="U2543" s="43"/>
      <c r="V2543" s="43"/>
      <c r="W2543" s="43"/>
      <c r="X2543" s="43"/>
      <c r="Y2543" s="43"/>
    </row>
    <row r="2544" spans="1:25" s="42" customFormat="1" x14ac:dyDescent="0.25">
      <c r="A2544" s="40"/>
      <c r="B2544" s="41"/>
      <c r="F2544" s="43"/>
      <c r="P2544" s="44"/>
      <c r="Q2544" s="44"/>
      <c r="R2544" s="43"/>
      <c r="S2544" s="43"/>
      <c r="T2544" s="43"/>
      <c r="U2544" s="43"/>
      <c r="V2544" s="43"/>
      <c r="W2544" s="43"/>
      <c r="X2544" s="43"/>
      <c r="Y2544" s="43"/>
    </row>
    <row r="2545" spans="1:25" s="42" customFormat="1" x14ac:dyDescent="0.25">
      <c r="A2545" s="40"/>
      <c r="B2545" s="41"/>
      <c r="F2545" s="43"/>
      <c r="P2545" s="44"/>
      <c r="Q2545" s="44"/>
      <c r="R2545" s="43"/>
      <c r="S2545" s="43"/>
      <c r="T2545" s="43"/>
      <c r="U2545" s="43"/>
      <c r="V2545" s="43"/>
      <c r="W2545" s="43"/>
      <c r="X2545" s="43"/>
      <c r="Y2545" s="43"/>
    </row>
    <row r="2546" spans="1:25" s="42" customFormat="1" x14ac:dyDescent="0.25">
      <c r="A2546" s="40"/>
      <c r="B2546" s="41"/>
      <c r="F2546" s="43"/>
      <c r="P2546" s="44"/>
      <c r="Q2546" s="44"/>
      <c r="R2546" s="43"/>
      <c r="S2546" s="43"/>
      <c r="T2546" s="43"/>
      <c r="U2546" s="43"/>
      <c r="V2546" s="43"/>
      <c r="W2546" s="43"/>
      <c r="X2546" s="43"/>
      <c r="Y2546" s="43"/>
    </row>
    <row r="2547" spans="1:25" s="42" customFormat="1" x14ac:dyDescent="0.25">
      <c r="A2547" s="40"/>
      <c r="B2547" s="41"/>
      <c r="F2547" s="43"/>
      <c r="P2547" s="44"/>
      <c r="Q2547" s="44"/>
      <c r="R2547" s="43"/>
      <c r="S2547" s="43"/>
      <c r="T2547" s="43"/>
      <c r="U2547" s="43"/>
      <c r="V2547" s="43"/>
      <c r="W2547" s="43"/>
      <c r="X2547" s="43"/>
      <c r="Y2547" s="43"/>
    </row>
    <row r="2548" spans="1:25" s="42" customFormat="1" x14ac:dyDescent="0.25">
      <c r="A2548" s="40"/>
      <c r="B2548" s="41"/>
      <c r="F2548" s="43"/>
      <c r="P2548" s="44"/>
      <c r="Q2548" s="44"/>
      <c r="R2548" s="43"/>
      <c r="S2548" s="43"/>
      <c r="T2548" s="43"/>
      <c r="U2548" s="43"/>
      <c r="V2548" s="43"/>
      <c r="W2548" s="43"/>
      <c r="X2548" s="43"/>
      <c r="Y2548" s="43"/>
    </row>
    <row r="2549" spans="1:25" s="42" customFormat="1" x14ac:dyDescent="0.25">
      <c r="A2549" s="40"/>
      <c r="B2549" s="41"/>
      <c r="F2549" s="43"/>
      <c r="P2549" s="44"/>
      <c r="Q2549" s="44"/>
      <c r="R2549" s="43"/>
      <c r="S2549" s="43"/>
      <c r="T2549" s="43"/>
      <c r="U2549" s="43"/>
      <c r="V2549" s="43"/>
      <c r="W2549" s="43"/>
      <c r="X2549" s="43"/>
      <c r="Y2549" s="43"/>
    </row>
    <row r="2550" spans="1:25" s="42" customFormat="1" x14ac:dyDescent="0.25">
      <c r="A2550" s="40"/>
      <c r="B2550" s="41"/>
      <c r="F2550" s="43"/>
      <c r="P2550" s="44"/>
      <c r="Q2550" s="44"/>
      <c r="R2550" s="43"/>
      <c r="S2550" s="43"/>
      <c r="T2550" s="43"/>
      <c r="U2550" s="43"/>
      <c r="V2550" s="43"/>
      <c r="W2550" s="43"/>
      <c r="X2550" s="43"/>
      <c r="Y2550" s="43"/>
    </row>
    <row r="2551" spans="1:25" s="42" customFormat="1" x14ac:dyDescent="0.25">
      <c r="A2551" s="40"/>
      <c r="B2551" s="41"/>
      <c r="F2551" s="43"/>
      <c r="P2551" s="44"/>
      <c r="Q2551" s="44"/>
      <c r="R2551" s="43"/>
      <c r="S2551" s="43"/>
      <c r="T2551" s="43"/>
      <c r="U2551" s="43"/>
      <c r="V2551" s="43"/>
      <c r="W2551" s="43"/>
      <c r="X2551" s="43"/>
      <c r="Y2551" s="43"/>
    </row>
    <row r="2552" spans="1:25" s="42" customFormat="1" x14ac:dyDescent="0.25">
      <c r="A2552" s="40"/>
      <c r="B2552" s="41"/>
      <c r="F2552" s="43"/>
      <c r="P2552" s="44"/>
      <c r="Q2552" s="44"/>
      <c r="R2552" s="43"/>
      <c r="S2552" s="43"/>
      <c r="T2552" s="43"/>
      <c r="U2552" s="43"/>
      <c r="V2552" s="43"/>
      <c r="W2552" s="43"/>
      <c r="X2552" s="43"/>
      <c r="Y2552" s="43"/>
    </row>
    <row r="2553" spans="1:25" s="42" customFormat="1" x14ac:dyDescent="0.25">
      <c r="A2553" s="40"/>
      <c r="B2553" s="41"/>
      <c r="F2553" s="43"/>
      <c r="P2553" s="44"/>
      <c r="Q2553" s="44"/>
      <c r="R2553" s="43"/>
      <c r="S2553" s="43"/>
      <c r="T2553" s="43"/>
      <c r="U2553" s="43"/>
      <c r="V2553" s="43"/>
      <c r="W2553" s="43"/>
      <c r="X2553" s="43"/>
      <c r="Y2553" s="43"/>
    </row>
    <row r="2554" spans="1:25" s="42" customFormat="1" x14ac:dyDescent="0.25">
      <c r="A2554" s="40"/>
      <c r="B2554" s="41"/>
      <c r="F2554" s="43"/>
      <c r="P2554" s="44"/>
      <c r="Q2554" s="44"/>
      <c r="R2554" s="43"/>
      <c r="S2554" s="43"/>
      <c r="T2554" s="43"/>
      <c r="U2554" s="43"/>
      <c r="V2554" s="43"/>
      <c r="W2554" s="43"/>
      <c r="X2554" s="43"/>
      <c r="Y2554" s="43"/>
    </row>
    <row r="2555" spans="1:25" s="42" customFormat="1" x14ac:dyDescent="0.25">
      <c r="A2555" s="40"/>
      <c r="B2555" s="41"/>
      <c r="F2555" s="43"/>
      <c r="P2555" s="44"/>
      <c r="Q2555" s="44"/>
      <c r="R2555" s="43"/>
      <c r="S2555" s="43"/>
      <c r="T2555" s="43"/>
      <c r="U2555" s="43"/>
      <c r="V2555" s="43"/>
      <c r="W2555" s="43"/>
      <c r="X2555" s="43"/>
      <c r="Y2555" s="43"/>
    </row>
    <row r="2556" spans="1:25" s="42" customFormat="1" x14ac:dyDescent="0.25">
      <c r="A2556" s="40"/>
      <c r="B2556" s="41"/>
      <c r="F2556" s="43"/>
      <c r="P2556" s="44"/>
      <c r="Q2556" s="44"/>
      <c r="R2556" s="43"/>
      <c r="S2556" s="43"/>
      <c r="T2556" s="43"/>
      <c r="U2556" s="43"/>
      <c r="V2556" s="43"/>
      <c r="W2556" s="43"/>
      <c r="X2556" s="43"/>
      <c r="Y2556" s="43"/>
    </row>
    <row r="2557" spans="1:25" s="42" customFormat="1" x14ac:dyDescent="0.25">
      <c r="A2557" s="40"/>
      <c r="B2557" s="41"/>
      <c r="F2557" s="43"/>
      <c r="P2557" s="44"/>
      <c r="Q2557" s="44"/>
      <c r="R2557" s="43"/>
      <c r="S2557" s="43"/>
      <c r="T2557" s="43"/>
      <c r="U2557" s="43"/>
      <c r="V2557" s="43"/>
      <c r="W2557" s="43"/>
      <c r="X2557" s="43"/>
      <c r="Y2557" s="43"/>
    </row>
    <row r="2558" spans="1:25" s="42" customFormat="1" x14ac:dyDescent="0.25">
      <c r="A2558" s="40"/>
      <c r="B2558" s="41"/>
      <c r="F2558" s="43"/>
      <c r="P2558" s="44"/>
      <c r="Q2558" s="44"/>
      <c r="R2558" s="43"/>
      <c r="S2558" s="43"/>
      <c r="T2558" s="43"/>
      <c r="U2558" s="43"/>
      <c r="V2558" s="43"/>
      <c r="W2558" s="43"/>
      <c r="X2558" s="43"/>
      <c r="Y2558" s="43"/>
    </row>
    <row r="2559" spans="1:25" s="42" customFormat="1" x14ac:dyDescent="0.25">
      <c r="A2559" s="40"/>
      <c r="B2559" s="41"/>
      <c r="F2559" s="43"/>
      <c r="P2559" s="44"/>
      <c r="Q2559" s="44"/>
      <c r="R2559" s="43"/>
      <c r="S2559" s="43"/>
      <c r="T2559" s="43"/>
      <c r="U2559" s="43"/>
      <c r="V2559" s="43"/>
      <c r="W2559" s="43"/>
      <c r="X2559" s="43"/>
      <c r="Y2559" s="43"/>
    </row>
    <row r="2560" spans="1:25" s="42" customFormat="1" x14ac:dyDescent="0.25">
      <c r="A2560" s="40"/>
      <c r="B2560" s="41"/>
      <c r="F2560" s="43"/>
      <c r="P2560" s="44"/>
      <c r="Q2560" s="44"/>
      <c r="R2560" s="43"/>
      <c r="S2560" s="43"/>
      <c r="T2560" s="43"/>
      <c r="U2560" s="43"/>
      <c r="V2560" s="43"/>
      <c r="W2560" s="43"/>
      <c r="X2560" s="43"/>
      <c r="Y2560" s="43"/>
    </row>
    <row r="2561" spans="1:25" s="42" customFormat="1" x14ac:dyDescent="0.25">
      <c r="A2561" s="40"/>
      <c r="B2561" s="41"/>
      <c r="F2561" s="43"/>
      <c r="P2561" s="44"/>
      <c r="Q2561" s="44"/>
      <c r="R2561" s="43"/>
      <c r="S2561" s="43"/>
      <c r="T2561" s="43"/>
      <c r="U2561" s="43"/>
      <c r="V2561" s="43"/>
      <c r="W2561" s="43"/>
      <c r="X2561" s="43"/>
      <c r="Y2561" s="43"/>
    </row>
    <row r="2562" spans="1:25" s="42" customFormat="1" x14ac:dyDescent="0.25">
      <c r="A2562" s="40"/>
      <c r="B2562" s="41"/>
      <c r="F2562" s="43"/>
      <c r="P2562" s="44"/>
      <c r="Q2562" s="44"/>
      <c r="R2562" s="43"/>
      <c r="S2562" s="43"/>
      <c r="T2562" s="43"/>
      <c r="U2562" s="43"/>
      <c r="V2562" s="43"/>
      <c r="W2562" s="43"/>
      <c r="X2562" s="43"/>
      <c r="Y2562" s="43"/>
    </row>
    <row r="2563" spans="1:25" s="42" customFormat="1" x14ac:dyDescent="0.25">
      <c r="A2563" s="40"/>
      <c r="B2563" s="41"/>
      <c r="F2563" s="43"/>
      <c r="P2563" s="44"/>
      <c r="Q2563" s="44"/>
      <c r="R2563" s="43"/>
      <c r="S2563" s="43"/>
      <c r="T2563" s="43"/>
      <c r="U2563" s="43"/>
      <c r="V2563" s="43"/>
      <c r="W2563" s="43"/>
      <c r="X2563" s="43"/>
      <c r="Y2563" s="43"/>
    </row>
    <row r="2564" spans="1:25" s="42" customFormat="1" x14ac:dyDescent="0.25">
      <c r="A2564" s="40"/>
      <c r="B2564" s="41"/>
      <c r="F2564" s="43"/>
      <c r="P2564" s="44"/>
      <c r="Q2564" s="44"/>
      <c r="R2564" s="43"/>
      <c r="S2564" s="43"/>
      <c r="T2564" s="43"/>
      <c r="U2564" s="43"/>
      <c r="V2564" s="43"/>
      <c r="W2564" s="43"/>
      <c r="X2564" s="43"/>
      <c r="Y2564" s="43"/>
    </row>
    <row r="2565" spans="1:25" s="42" customFormat="1" x14ac:dyDescent="0.25">
      <c r="A2565" s="40"/>
      <c r="B2565" s="41"/>
      <c r="F2565" s="43"/>
      <c r="P2565" s="44"/>
      <c r="Q2565" s="44"/>
      <c r="R2565" s="43"/>
      <c r="S2565" s="43"/>
      <c r="T2565" s="43"/>
      <c r="U2565" s="43"/>
      <c r="V2565" s="43"/>
      <c r="W2565" s="43"/>
      <c r="X2565" s="43"/>
      <c r="Y2565" s="43"/>
    </row>
    <row r="2566" spans="1:25" s="42" customFormat="1" x14ac:dyDescent="0.25">
      <c r="A2566" s="40"/>
      <c r="B2566" s="41"/>
      <c r="F2566" s="43"/>
      <c r="P2566" s="44"/>
      <c r="Q2566" s="44"/>
      <c r="R2566" s="43"/>
      <c r="S2566" s="43"/>
      <c r="T2566" s="43"/>
      <c r="U2566" s="43"/>
      <c r="V2566" s="43"/>
      <c r="W2566" s="43"/>
      <c r="X2566" s="43"/>
      <c r="Y2566" s="43"/>
    </row>
    <row r="2567" spans="1:25" s="42" customFormat="1" x14ac:dyDescent="0.25">
      <c r="A2567" s="40"/>
      <c r="B2567" s="41"/>
      <c r="F2567" s="43"/>
      <c r="P2567" s="44"/>
      <c r="Q2567" s="44"/>
      <c r="R2567" s="43"/>
      <c r="S2567" s="43"/>
      <c r="T2567" s="43"/>
      <c r="U2567" s="43"/>
      <c r="V2567" s="43"/>
      <c r="W2567" s="43"/>
      <c r="X2567" s="43"/>
      <c r="Y2567" s="43"/>
    </row>
    <row r="2568" spans="1:25" s="42" customFormat="1" x14ac:dyDescent="0.25">
      <c r="A2568" s="40"/>
      <c r="B2568" s="41"/>
      <c r="F2568" s="43"/>
      <c r="P2568" s="44"/>
      <c r="Q2568" s="44"/>
      <c r="R2568" s="43"/>
      <c r="S2568" s="43"/>
      <c r="T2568" s="43"/>
      <c r="U2568" s="43"/>
      <c r="V2568" s="43"/>
      <c r="W2568" s="43"/>
      <c r="X2568" s="43"/>
      <c r="Y2568" s="43"/>
    </row>
    <row r="2569" spans="1:25" s="42" customFormat="1" x14ac:dyDescent="0.25">
      <c r="A2569" s="40"/>
      <c r="B2569" s="41"/>
      <c r="F2569" s="43"/>
      <c r="P2569" s="44"/>
      <c r="Q2569" s="44"/>
      <c r="R2569" s="43"/>
      <c r="S2569" s="43"/>
      <c r="T2569" s="43"/>
      <c r="U2569" s="43"/>
      <c r="V2569" s="43"/>
      <c r="W2569" s="43"/>
      <c r="X2569" s="43"/>
      <c r="Y2569" s="43"/>
    </row>
    <row r="2570" spans="1:25" s="42" customFormat="1" x14ac:dyDescent="0.25">
      <c r="A2570" s="40"/>
      <c r="B2570" s="41"/>
      <c r="F2570" s="43"/>
      <c r="P2570" s="44"/>
      <c r="Q2570" s="44"/>
      <c r="R2570" s="43"/>
      <c r="S2570" s="43"/>
      <c r="T2570" s="43"/>
      <c r="U2570" s="43"/>
      <c r="V2570" s="43"/>
      <c r="W2570" s="43"/>
      <c r="X2570" s="43"/>
      <c r="Y2570" s="43"/>
    </row>
    <row r="2571" spans="1:25" s="42" customFormat="1" x14ac:dyDescent="0.25">
      <c r="A2571" s="40"/>
      <c r="B2571" s="41"/>
      <c r="F2571" s="43"/>
      <c r="P2571" s="44"/>
      <c r="Q2571" s="44"/>
      <c r="R2571" s="43"/>
      <c r="S2571" s="43"/>
      <c r="T2571" s="43"/>
      <c r="U2571" s="43"/>
      <c r="V2571" s="43"/>
      <c r="W2571" s="43"/>
      <c r="X2571" s="43"/>
      <c r="Y2571" s="43"/>
    </row>
    <row r="2572" spans="1:25" s="42" customFormat="1" x14ac:dyDescent="0.25">
      <c r="A2572" s="40"/>
      <c r="B2572" s="41"/>
      <c r="F2572" s="43"/>
      <c r="P2572" s="44"/>
      <c r="Q2572" s="44"/>
      <c r="R2572" s="43"/>
      <c r="S2572" s="43"/>
      <c r="T2572" s="43"/>
      <c r="U2572" s="43"/>
      <c r="V2572" s="43"/>
      <c r="W2572" s="43"/>
      <c r="X2572" s="43"/>
      <c r="Y2572" s="43"/>
    </row>
    <row r="2573" spans="1:25" s="42" customFormat="1" x14ac:dyDescent="0.25">
      <c r="A2573" s="40"/>
      <c r="B2573" s="41"/>
      <c r="F2573" s="43"/>
      <c r="P2573" s="44"/>
      <c r="Q2573" s="44"/>
      <c r="R2573" s="43"/>
      <c r="S2573" s="43"/>
      <c r="T2573" s="43"/>
      <c r="U2573" s="43"/>
      <c r="V2573" s="43"/>
      <c r="W2573" s="43"/>
      <c r="X2573" s="43"/>
      <c r="Y2573" s="43"/>
    </row>
    <row r="2574" spans="1:25" s="42" customFormat="1" x14ac:dyDescent="0.25">
      <c r="A2574" s="40"/>
      <c r="B2574" s="41"/>
      <c r="F2574" s="43"/>
      <c r="P2574" s="44"/>
      <c r="Q2574" s="44"/>
      <c r="R2574" s="43"/>
      <c r="S2574" s="43"/>
      <c r="T2574" s="43"/>
      <c r="U2574" s="43"/>
      <c r="V2574" s="43"/>
      <c r="W2574" s="43"/>
      <c r="X2574" s="43"/>
      <c r="Y2574" s="43"/>
    </row>
    <row r="2575" spans="1:25" s="42" customFormat="1" x14ac:dyDescent="0.25">
      <c r="A2575" s="40"/>
      <c r="B2575" s="41"/>
      <c r="F2575" s="43"/>
      <c r="P2575" s="44"/>
      <c r="Q2575" s="44"/>
      <c r="R2575" s="43"/>
      <c r="S2575" s="43"/>
      <c r="T2575" s="43"/>
      <c r="U2575" s="43"/>
      <c r="V2575" s="43"/>
      <c r="W2575" s="43"/>
      <c r="X2575" s="43"/>
      <c r="Y2575" s="43"/>
    </row>
    <row r="2576" spans="1:25" s="42" customFormat="1" x14ac:dyDescent="0.25">
      <c r="A2576" s="40"/>
      <c r="B2576" s="41"/>
      <c r="F2576" s="43"/>
      <c r="P2576" s="44"/>
      <c r="Q2576" s="44"/>
      <c r="R2576" s="43"/>
      <c r="S2576" s="43"/>
      <c r="T2576" s="43"/>
      <c r="U2576" s="43"/>
      <c r="V2576" s="43"/>
      <c r="W2576" s="43"/>
      <c r="X2576" s="43"/>
      <c r="Y2576" s="43"/>
    </row>
    <row r="2577" spans="1:25" s="42" customFormat="1" x14ac:dyDescent="0.25">
      <c r="A2577" s="40"/>
      <c r="B2577" s="41"/>
      <c r="F2577" s="43"/>
      <c r="P2577" s="44"/>
      <c r="Q2577" s="44"/>
      <c r="R2577" s="43"/>
      <c r="S2577" s="43"/>
      <c r="T2577" s="43"/>
      <c r="U2577" s="43"/>
      <c r="V2577" s="43"/>
      <c r="W2577" s="43"/>
      <c r="X2577" s="43"/>
      <c r="Y2577" s="43"/>
    </row>
    <row r="2578" spans="1:25" s="42" customFormat="1" x14ac:dyDescent="0.25">
      <c r="A2578" s="40"/>
      <c r="B2578" s="41"/>
      <c r="F2578" s="43"/>
      <c r="P2578" s="44"/>
      <c r="Q2578" s="44"/>
      <c r="R2578" s="43"/>
      <c r="S2578" s="43"/>
      <c r="T2578" s="43"/>
      <c r="U2578" s="43"/>
      <c r="V2578" s="43"/>
      <c r="W2578" s="43"/>
      <c r="X2578" s="43"/>
      <c r="Y2578" s="43"/>
    </row>
    <row r="2579" spans="1:25" s="42" customFormat="1" x14ac:dyDescent="0.25">
      <c r="A2579" s="40"/>
      <c r="B2579" s="41"/>
      <c r="F2579" s="43"/>
      <c r="P2579" s="44"/>
      <c r="Q2579" s="44"/>
      <c r="R2579" s="43"/>
      <c r="S2579" s="43"/>
      <c r="T2579" s="43"/>
      <c r="U2579" s="43"/>
      <c r="V2579" s="43"/>
      <c r="W2579" s="43"/>
      <c r="X2579" s="43"/>
      <c r="Y2579" s="43"/>
    </row>
    <row r="2580" spans="1:25" s="42" customFormat="1" x14ac:dyDescent="0.25">
      <c r="A2580" s="40"/>
      <c r="B2580" s="41"/>
      <c r="F2580" s="43"/>
      <c r="P2580" s="44"/>
      <c r="Q2580" s="44"/>
      <c r="R2580" s="43"/>
      <c r="S2580" s="43"/>
      <c r="T2580" s="43"/>
      <c r="U2580" s="43"/>
      <c r="V2580" s="43"/>
      <c r="W2580" s="43"/>
      <c r="X2580" s="43"/>
      <c r="Y2580" s="43"/>
    </row>
    <row r="2581" spans="1:25" s="42" customFormat="1" x14ac:dyDescent="0.25">
      <c r="A2581" s="40"/>
      <c r="B2581" s="41"/>
      <c r="F2581" s="43"/>
      <c r="P2581" s="44"/>
      <c r="Q2581" s="44"/>
      <c r="R2581" s="43"/>
      <c r="S2581" s="43"/>
      <c r="T2581" s="43"/>
      <c r="U2581" s="43"/>
      <c r="V2581" s="43"/>
      <c r="W2581" s="43"/>
      <c r="X2581" s="43"/>
      <c r="Y2581" s="43"/>
    </row>
    <row r="2582" spans="1:25" s="42" customFormat="1" x14ac:dyDescent="0.25">
      <c r="A2582" s="40"/>
      <c r="B2582" s="41"/>
      <c r="F2582" s="43"/>
      <c r="P2582" s="44"/>
      <c r="Q2582" s="44"/>
      <c r="R2582" s="43"/>
      <c r="S2582" s="43"/>
      <c r="T2582" s="43"/>
      <c r="U2582" s="43"/>
      <c r="V2582" s="43"/>
      <c r="W2582" s="43"/>
      <c r="X2582" s="43"/>
      <c r="Y2582" s="43"/>
    </row>
    <row r="2583" spans="1:25" s="42" customFormat="1" x14ac:dyDescent="0.25">
      <c r="A2583" s="40"/>
      <c r="B2583" s="41"/>
      <c r="F2583" s="43"/>
      <c r="P2583" s="44"/>
      <c r="Q2583" s="44"/>
      <c r="R2583" s="43"/>
      <c r="S2583" s="43"/>
      <c r="T2583" s="43"/>
      <c r="U2583" s="43"/>
      <c r="V2583" s="43"/>
      <c r="W2583" s="43"/>
      <c r="X2583" s="43"/>
      <c r="Y2583" s="43"/>
    </row>
    <row r="2584" spans="1:25" s="42" customFormat="1" x14ac:dyDescent="0.25">
      <c r="A2584" s="40"/>
      <c r="B2584" s="41"/>
      <c r="F2584" s="43"/>
      <c r="P2584" s="44"/>
      <c r="Q2584" s="44"/>
      <c r="R2584" s="43"/>
      <c r="S2584" s="43"/>
      <c r="T2584" s="43"/>
      <c r="U2584" s="43"/>
      <c r="V2584" s="43"/>
      <c r="W2584" s="43"/>
      <c r="X2584" s="43"/>
      <c r="Y2584" s="43"/>
    </row>
    <row r="2585" spans="1:25" s="42" customFormat="1" x14ac:dyDescent="0.25">
      <c r="A2585" s="40"/>
      <c r="B2585" s="41"/>
      <c r="F2585" s="43"/>
      <c r="P2585" s="44"/>
      <c r="Q2585" s="44"/>
      <c r="R2585" s="43"/>
      <c r="S2585" s="43"/>
      <c r="T2585" s="43"/>
      <c r="U2585" s="43"/>
      <c r="V2585" s="43"/>
      <c r="W2585" s="43"/>
      <c r="X2585" s="43"/>
      <c r="Y2585" s="43"/>
    </row>
    <row r="2586" spans="1:25" s="42" customFormat="1" x14ac:dyDescent="0.25">
      <c r="A2586" s="40"/>
      <c r="B2586" s="41"/>
      <c r="F2586" s="43"/>
      <c r="P2586" s="44"/>
      <c r="Q2586" s="44"/>
      <c r="R2586" s="43"/>
      <c r="S2586" s="43"/>
      <c r="T2586" s="43"/>
      <c r="U2586" s="43"/>
      <c r="V2586" s="43"/>
      <c r="W2586" s="43"/>
      <c r="X2586" s="43"/>
      <c r="Y2586" s="43"/>
    </row>
    <row r="2587" spans="1:25" s="42" customFormat="1" x14ac:dyDescent="0.25">
      <c r="A2587" s="40"/>
      <c r="B2587" s="41"/>
      <c r="F2587" s="43"/>
      <c r="P2587" s="44"/>
      <c r="Q2587" s="44"/>
      <c r="R2587" s="43"/>
      <c r="S2587" s="43"/>
      <c r="T2587" s="43"/>
      <c r="U2587" s="43"/>
      <c r="V2587" s="43"/>
      <c r="W2587" s="43"/>
      <c r="X2587" s="43"/>
      <c r="Y2587" s="43"/>
    </row>
    <row r="2588" spans="1:25" s="42" customFormat="1" x14ac:dyDescent="0.25">
      <c r="A2588" s="40"/>
      <c r="B2588" s="41"/>
      <c r="F2588" s="43"/>
      <c r="P2588" s="44"/>
      <c r="Q2588" s="44"/>
      <c r="R2588" s="43"/>
      <c r="S2588" s="43"/>
      <c r="T2588" s="43"/>
      <c r="U2588" s="43"/>
      <c r="V2588" s="43"/>
      <c r="W2588" s="43"/>
      <c r="X2588" s="43"/>
      <c r="Y2588" s="43"/>
    </row>
    <row r="2589" spans="1:25" s="42" customFormat="1" x14ac:dyDescent="0.25">
      <c r="A2589" s="40"/>
      <c r="B2589" s="41"/>
      <c r="F2589" s="43"/>
      <c r="P2589" s="44"/>
      <c r="Q2589" s="44"/>
      <c r="R2589" s="43"/>
      <c r="S2589" s="43"/>
      <c r="T2589" s="43"/>
      <c r="U2589" s="43"/>
      <c r="V2589" s="43"/>
      <c r="W2589" s="43"/>
      <c r="X2589" s="43"/>
      <c r="Y2589" s="43"/>
    </row>
    <row r="2590" spans="1:25" s="42" customFormat="1" x14ac:dyDescent="0.25">
      <c r="A2590" s="40"/>
      <c r="B2590" s="41"/>
      <c r="F2590" s="43"/>
      <c r="P2590" s="44"/>
      <c r="Q2590" s="44"/>
      <c r="R2590" s="43"/>
      <c r="S2590" s="43"/>
      <c r="T2590" s="43"/>
      <c r="U2590" s="43"/>
      <c r="V2590" s="43"/>
      <c r="W2590" s="43"/>
      <c r="X2590" s="43"/>
      <c r="Y2590" s="43"/>
    </row>
    <row r="2591" spans="1:25" s="42" customFormat="1" x14ac:dyDescent="0.25">
      <c r="A2591" s="40"/>
      <c r="B2591" s="41"/>
      <c r="F2591" s="43"/>
      <c r="P2591" s="44"/>
      <c r="Q2591" s="44"/>
      <c r="R2591" s="43"/>
      <c r="S2591" s="43"/>
      <c r="T2591" s="43"/>
      <c r="U2591" s="43"/>
      <c r="V2591" s="43"/>
      <c r="W2591" s="43"/>
      <c r="X2591" s="43"/>
      <c r="Y2591" s="43"/>
    </row>
    <row r="2592" spans="1:25" s="42" customFormat="1" x14ac:dyDescent="0.25">
      <c r="A2592" s="40"/>
      <c r="B2592" s="41"/>
      <c r="F2592" s="43"/>
      <c r="P2592" s="44"/>
      <c r="Q2592" s="44"/>
      <c r="R2592" s="43"/>
      <c r="S2592" s="43"/>
      <c r="T2592" s="43"/>
      <c r="U2592" s="43"/>
      <c r="V2592" s="43"/>
      <c r="W2592" s="43"/>
      <c r="X2592" s="43"/>
      <c r="Y2592" s="43"/>
    </row>
    <row r="2593" spans="1:25" s="42" customFormat="1" x14ac:dyDescent="0.25">
      <c r="A2593" s="40"/>
      <c r="B2593" s="41"/>
      <c r="F2593" s="43"/>
      <c r="P2593" s="44"/>
      <c r="Q2593" s="44"/>
      <c r="R2593" s="43"/>
      <c r="S2593" s="43"/>
      <c r="T2593" s="43"/>
      <c r="U2593" s="43"/>
      <c r="V2593" s="43"/>
      <c r="W2593" s="43"/>
      <c r="X2593" s="43"/>
      <c r="Y2593" s="43"/>
    </row>
    <row r="2594" spans="1:25" s="42" customFormat="1" x14ac:dyDescent="0.25">
      <c r="A2594" s="40"/>
      <c r="B2594" s="41"/>
      <c r="F2594" s="43"/>
      <c r="P2594" s="44"/>
      <c r="Q2594" s="44"/>
      <c r="R2594" s="43"/>
      <c r="S2594" s="43"/>
      <c r="T2594" s="43"/>
      <c r="U2594" s="43"/>
      <c r="V2594" s="43"/>
      <c r="W2594" s="43"/>
      <c r="X2594" s="43"/>
      <c r="Y2594" s="43"/>
    </row>
    <row r="2595" spans="1:25" s="42" customFormat="1" x14ac:dyDescent="0.25">
      <c r="A2595" s="40"/>
      <c r="B2595" s="41"/>
      <c r="F2595" s="43"/>
      <c r="P2595" s="44"/>
      <c r="Q2595" s="44"/>
      <c r="R2595" s="43"/>
      <c r="S2595" s="43"/>
      <c r="T2595" s="43"/>
      <c r="U2595" s="43"/>
      <c r="V2595" s="43"/>
      <c r="W2595" s="43"/>
      <c r="X2595" s="43"/>
      <c r="Y2595" s="43"/>
    </row>
    <row r="2596" spans="1:25" s="42" customFormat="1" x14ac:dyDescent="0.25">
      <c r="A2596" s="40"/>
      <c r="B2596" s="41"/>
      <c r="F2596" s="43"/>
      <c r="P2596" s="44"/>
      <c r="Q2596" s="44"/>
      <c r="R2596" s="43"/>
      <c r="S2596" s="43"/>
      <c r="T2596" s="43"/>
      <c r="U2596" s="43"/>
      <c r="V2596" s="43"/>
      <c r="W2596" s="43"/>
      <c r="X2596" s="43"/>
      <c r="Y2596" s="43"/>
    </row>
    <row r="2597" spans="1:25" s="42" customFormat="1" x14ac:dyDescent="0.25">
      <c r="A2597" s="40"/>
      <c r="B2597" s="41"/>
      <c r="F2597" s="43"/>
      <c r="P2597" s="44"/>
      <c r="Q2597" s="44"/>
      <c r="R2597" s="43"/>
      <c r="S2597" s="43"/>
      <c r="T2597" s="43"/>
      <c r="U2597" s="43"/>
      <c r="V2597" s="43"/>
      <c r="W2597" s="43"/>
      <c r="X2597" s="43"/>
      <c r="Y2597" s="43"/>
    </row>
    <row r="2598" spans="1:25" s="42" customFormat="1" x14ac:dyDescent="0.25">
      <c r="A2598" s="40"/>
      <c r="B2598" s="41"/>
      <c r="F2598" s="43"/>
      <c r="P2598" s="44"/>
      <c r="Q2598" s="44"/>
      <c r="R2598" s="43"/>
      <c r="S2598" s="43"/>
      <c r="T2598" s="43"/>
      <c r="U2598" s="43"/>
      <c r="V2598" s="43"/>
      <c r="W2598" s="43"/>
      <c r="X2598" s="43"/>
      <c r="Y2598" s="43"/>
    </row>
    <row r="2599" spans="1:25" s="42" customFormat="1" x14ac:dyDescent="0.25">
      <c r="A2599" s="40"/>
      <c r="B2599" s="41"/>
      <c r="F2599" s="43"/>
      <c r="P2599" s="44"/>
      <c r="Q2599" s="44"/>
      <c r="R2599" s="43"/>
      <c r="S2599" s="43"/>
      <c r="T2599" s="43"/>
      <c r="U2599" s="43"/>
      <c r="V2599" s="43"/>
      <c r="W2599" s="43"/>
      <c r="X2599" s="43"/>
      <c r="Y2599" s="43"/>
    </row>
    <row r="2600" spans="1:25" s="42" customFormat="1" x14ac:dyDescent="0.25">
      <c r="A2600" s="40"/>
      <c r="B2600" s="41"/>
      <c r="F2600" s="43"/>
      <c r="P2600" s="44"/>
      <c r="Q2600" s="44"/>
      <c r="R2600" s="43"/>
      <c r="S2600" s="43"/>
      <c r="T2600" s="43"/>
      <c r="U2600" s="43"/>
      <c r="V2600" s="43"/>
      <c r="W2600" s="43"/>
      <c r="X2600" s="43"/>
      <c r="Y2600" s="43"/>
    </row>
    <row r="2601" spans="1:25" s="42" customFormat="1" x14ac:dyDescent="0.25">
      <c r="A2601" s="40"/>
      <c r="B2601" s="41"/>
      <c r="F2601" s="43"/>
      <c r="P2601" s="44"/>
      <c r="Q2601" s="44"/>
      <c r="R2601" s="43"/>
      <c r="S2601" s="43"/>
      <c r="T2601" s="43"/>
      <c r="U2601" s="43"/>
      <c r="V2601" s="43"/>
      <c r="W2601" s="43"/>
      <c r="X2601" s="43"/>
      <c r="Y2601" s="43"/>
    </row>
    <row r="2602" spans="1:25" s="42" customFormat="1" x14ac:dyDescent="0.25">
      <c r="A2602" s="40"/>
      <c r="B2602" s="41"/>
      <c r="F2602" s="43"/>
      <c r="P2602" s="44"/>
      <c r="Q2602" s="44"/>
      <c r="R2602" s="43"/>
      <c r="S2602" s="43"/>
      <c r="T2602" s="43"/>
      <c r="U2602" s="43"/>
      <c r="V2602" s="43"/>
      <c r="W2602" s="43"/>
      <c r="X2602" s="43"/>
      <c r="Y2602" s="43"/>
    </row>
    <row r="2603" spans="1:25" s="42" customFormat="1" x14ac:dyDescent="0.25">
      <c r="A2603" s="40"/>
      <c r="B2603" s="41"/>
      <c r="F2603" s="43"/>
      <c r="P2603" s="44"/>
      <c r="Q2603" s="44"/>
      <c r="R2603" s="43"/>
      <c r="S2603" s="43"/>
      <c r="T2603" s="43"/>
      <c r="U2603" s="43"/>
      <c r="V2603" s="43"/>
      <c r="W2603" s="43"/>
      <c r="X2603" s="43"/>
      <c r="Y2603" s="43"/>
    </row>
    <row r="2604" spans="1:25" s="42" customFormat="1" x14ac:dyDescent="0.25">
      <c r="A2604" s="40"/>
      <c r="B2604" s="41"/>
      <c r="F2604" s="43"/>
      <c r="P2604" s="44"/>
      <c r="Q2604" s="44"/>
      <c r="R2604" s="43"/>
      <c r="S2604" s="43"/>
      <c r="T2604" s="43"/>
      <c r="U2604" s="43"/>
      <c r="V2604" s="43"/>
      <c r="W2604" s="43"/>
      <c r="X2604" s="43"/>
      <c r="Y2604" s="43"/>
    </row>
    <row r="2605" spans="1:25" s="42" customFormat="1" x14ac:dyDescent="0.25">
      <c r="A2605" s="40"/>
      <c r="B2605" s="41"/>
      <c r="F2605" s="43"/>
      <c r="P2605" s="44"/>
      <c r="Q2605" s="44"/>
      <c r="R2605" s="43"/>
      <c r="S2605" s="43"/>
      <c r="T2605" s="43"/>
      <c r="U2605" s="43"/>
      <c r="V2605" s="43"/>
      <c r="W2605" s="43"/>
      <c r="X2605" s="43"/>
      <c r="Y2605" s="43"/>
    </row>
    <row r="2606" spans="1:25" s="42" customFormat="1" x14ac:dyDescent="0.25">
      <c r="A2606" s="40"/>
      <c r="B2606" s="41"/>
      <c r="F2606" s="43"/>
      <c r="P2606" s="44"/>
      <c r="Q2606" s="44"/>
      <c r="R2606" s="43"/>
      <c r="S2606" s="43"/>
      <c r="T2606" s="43"/>
      <c r="U2606" s="43"/>
      <c r="V2606" s="43"/>
      <c r="W2606" s="43"/>
      <c r="X2606" s="43"/>
      <c r="Y2606" s="43"/>
    </row>
    <row r="2607" spans="1:25" s="42" customFormat="1" x14ac:dyDescent="0.25">
      <c r="A2607" s="40"/>
      <c r="B2607" s="41"/>
      <c r="F2607" s="43"/>
      <c r="P2607" s="44"/>
      <c r="Q2607" s="44"/>
      <c r="R2607" s="43"/>
      <c r="S2607" s="43"/>
      <c r="T2607" s="43"/>
      <c r="U2607" s="43"/>
      <c r="V2607" s="43"/>
      <c r="W2607" s="43"/>
      <c r="X2607" s="43"/>
      <c r="Y2607" s="43"/>
    </row>
    <row r="2608" spans="1:25" s="42" customFormat="1" x14ac:dyDescent="0.25">
      <c r="A2608" s="40"/>
      <c r="B2608" s="41"/>
      <c r="F2608" s="43"/>
      <c r="P2608" s="44"/>
      <c r="Q2608" s="44"/>
      <c r="R2608" s="43"/>
      <c r="S2608" s="43"/>
      <c r="T2608" s="43"/>
      <c r="U2608" s="43"/>
      <c r="V2608" s="43"/>
      <c r="W2608" s="43"/>
      <c r="X2608" s="43"/>
      <c r="Y2608" s="43"/>
    </row>
    <row r="2609" spans="1:25" s="42" customFormat="1" x14ac:dyDescent="0.25">
      <c r="A2609" s="40"/>
      <c r="B2609" s="41"/>
      <c r="F2609" s="43"/>
      <c r="P2609" s="44"/>
      <c r="Q2609" s="44"/>
      <c r="R2609" s="43"/>
      <c r="S2609" s="43"/>
      <c r="T2609" s="43"/>
      <c r="U2609" s="43"/>
      <c r="V2609" s="43"/>
      <c r="W2609" s="43"/>
      <c r="X2609" s="43"/>
      <c r="Y2609" s="43"/>
    </row>
    <row r="2610" spans="1:25" s="42" customFormat="1" x14ac:dyDescent="0.25">
      <c r="A2610" s="40"/>
      <c r="B2610" s="41"/>
      <c r="F2610" s="43"/>
      <c r="P2610" s="44"/>
      <c r="Q2610" s="44"/>
      <c r="R2610" s="43"/>
      <c r="S2610" s="43"/>
      <c r="T2610" s="43"/>
      <c r="U2610" s="43"/>
      <c r="V2610" s="43"/>
      <c r="W2610" s="43"/>
      <c r="X2610" s="43"/>
      <c r="Y2610" s="43"/>
    </row>
    <row r="2611" spans="1:25" s="42" customFormat="1" x14ac:dyDescent="0.25">
      <c r="A2611" s="40"/>
      <c r="B2611" s="41"/>
      <c r="F2611" s="43"/>
      <c r="P2611" s="44"/>
      <c r="Q2611" s="44"/>
      <c r="R2611" s="43"/>
      <c r="S2611" s="43"/>
      <c r="T2611" s="43"/>
      <c r="U2611" s="43"/>
      <c r="V2611" s="43"/>
      <c r="W2611" s="43"/>
      <c r="X2611" s="43"/>
      <c r="Y2611" s="43"/>
    </row>
    <row r="2612" spans="1:25" s="42" customFormat="1" x14ac:dyDescent="0.25">
      <c r="A2612" s="40"/>
      <c r="B2612" s="41"/>
      <c r="F2612" s="43"/>
      <c r="P2612" s="44"/>
      <c r="Q2612" s="44"/>
      <c r="R2612" s="43"/>
      <c r="S2612" s="43"/>
      <c r="T2612" s="43"/>
      <c r="U2612" s="43"/>
      <c r="V2612" s="43"/>
      <c r="W2612" s="43"/>
      <c r="X2612" s="43"/>
      <c r="Y2612" s="43"/>
    </row>
    <row r="2613" spans="1:25" s="42" customFormat="1" x14ac:dyDescent="0.25">
      <c r="A2613" s="40"/>
      <c r="B2613" s="41"/>
      <c r="F2613" s="43"/>
      <c r="P2613" s="44"/>
      <c r="Q2613" s="44"/>
      <c r="R2613" s="43"/>
      <c r="S2613" s="43"/>
      <c r="T2613" s="43"/>
      <c r="U2613" s="43"/>
      <c r="V2613" s="43"/>
      <c r="W2613" s="43"/>
      <c r="X2613" s="43"/>
      <c r="Y2613" s="43"/>
    </row>
    <row r="2614" spans="1:25" s="42" customFormat="1" x14ac:dyDescent="0.25">
      <c r="A2614" s="40"/>
      <c r="B2614" s="41"/>
      <c r="F2614" s="43"/>
      <c r="P2614" s="44"/>
      <c r="Q2614" s="44"/>
      <c r="R2614" s="43"/>
      <c r="S2614" s="43"/>
      <c r="T2614" s="43"/>
      <c r="U2614" s="43"/>
      <c r="V2614" s="43"/>
      <c r="W2614" s="43"/>
      <c r="X2614" s="43"/>
      <c r="Y2614" s="43"/>
    </row>
    <row r="2615" spans="1:25" s="42" customFormat="1" x14ac:dyDescent="0.25">
      <c r="A2615" s="40"/>
      <c r="B2615" s="41"/>
      <c r="F2615" s="43"/>
      <c r="P2615" s="44"/>
      <c r="Q2615" s="44"/>
      <c r="R2615" s="43"/>
      <c r="S2615" s="43"/>
      <c r="T2615" s="43"/>
      <c r="U2615" s="43"/>
      <c r="V2615" s="43"/>
      <c r="W2615" s="43"/>
      <c r="X2615" s="43"/>
      <c r="Y2615" s="43"/>
    </row>
    <row r="2616" spans="1:25" s="42" customFormat="1" x14ac:dyDescent="0.25">
      <c r="A2616" s="40"/>
      <c r="B2616" s="41"/>
      <c r="F2616" s="43"/>
      <c r="P2616" s="44"/>
      <c r="Q2616" s="44"/>
      <c r="R2616" s="43"/>
      <c r="S2616" s="43"/>
      <c r="T2616" s="43"/>
      <c r="U2616" s="43"/>
      <c r="V2616" s="43"/>
      <c r="W2616" s="43"/>
      <c r="X2616" s="43"/>
      <c r="Y2616" s="43"/>
    </row>
    <row r="2617" spans="1:25" s="42" customFormat="1" x14ac:dyDescent="0.25">
      <c r="A2617" s="40"/>
      <c r="B2617" s="41"/>
      <c r="F2617" s="43"/>
      <c r="P2617" s="44"/>
      <c r="Q2617" s="44"/>
      <c r="R2617" s="43"/>
      <c r="S2617" s="43"/>
      <c r="T2617" s="43"/>
      <c r="U2617" s="43"/>
      <c r="V2617" s="43"/>
      <c r="W2617" s="43"/>
      <c r="X2617" s="43"/>
      <c r="Y2617" s="43"/>
    </row>
    <row r="2618" spans="1:25" s="42" customFormat="1" x14ac:dyDescent="0.25">
      <c r="A2618" s="40"/>
      <c r="B2618" s="41"/>
      <c r="F2618" s="43"/>
      <c r="P2618" s="44"/>
      <c r="Q2618" s="44"/>
      <c r="R2618" s="43"/>
      <c r="S2618" s="43"/>
      <c r="T2618" s="43"/>
      <c r="U2618" s="43"/>
      <c r="V2618" s="43"/>
      <c r="W2618" s="43"/>
      <c r="X2618" s="43"/>
      <c r="Y2618" s="43"/>
    </row>
    <row r="2619" spans="1:25" s="42" customFormat="1" x14ac:dyDescent="0.25">
      <c r="A2619" s="40"/>
      <c r="B2619" s="41"/>
      <c r="F2619" s="43"/>
      <c r="P2619" s="44"/>
      <c r="Q2619" s="44"/>
      <c r="R2619" s="43"/>
      <c r="S2619" s="43"/>
      <c r="T2619" s="43"/>
      <c r="U2619" s="43"/>
      <c r="V2619" s="43"/>
      <c r="W2619" s="43"/>
      <c r="X2619" s="43"/>
      <c r="Y2619" s="43"/>
    </row>
    <row r="2620" spans="1:25" s="42" customFormat="1" x14ac:dyDescent="0.25">
      <c r="A2620" s="40"/>
      <c r="B2620" s="41"/>
      <c r="F2620" s="43"/>
      <c r="P2620" s="44"/>
      <c r="Q2620" s="44"/>
      <c r="R2620" s="43"/>
      <c r="S2620" s="43"/>
      <c r="T2620" s="43"/>
      <c r="U2620" s="43"/>
      <c r="V2620" s="43"/>
      <c r="W2620" s="43"/>
      <c r="X2620" s="43"/>
      <c r="Y2620" s="43"/>
    </row>
    <row r="2621" spans="1:25" s="42" customFormat="1" x14ac:dyDescent="0.25">
      <c r="A2621" s="40"/>
      <c r="B2621" s="41"/>
      <c r="F2621" s="43"/>
      <c r="P2621" s="44"/>
      <c r="Q2621" s="44"/>
      <c r="R2621" s="43"/>
      <c r="S2621" s="43"/>
      <c r="T2621" s="43"/>
      <c r="U2621" s="43"/>
      <c r="V2621" s="43"/>
      <c r="W2621" s="43"/>
      <c r="X2621" s="43"/>
      <c r="Y2621" s="43"/>
    </row>
    <row r="2622" spans="1:25" s="42" customFormat="1" x14ac:dyDescent="0.25">
      <c r="A2622" s="40"/>
      <c r="B2622" s="41"/>
      <c r="F2622" s="43"/>
      <c r="P2622" s="44"/>
      <c r="Q2622" s="44"/>
      <c r="R2622" s="43"/>
      <c r="S2622" s="43"/>
      <c r="T2622" s="43"/>
      <c r="U2622" s="43"/>
      <c r="V2622" s="43"/>
      <c r="W2622" s="43"/>
      <c r="X2622" s="43"/>
      <c r="Y2622" s="43"/>
    </row>
    <row r="2623" spans="1:25" s="42" customFormat="1" x14ac:dyDescent="0.25">
      <c r="A2623" s="40"/>
      <c r="B2623" s="41"/>
      <c r="F2623" s="43"/>
      <c r="P2623" s="44"/>
      <c r="Q2623" s="44"/>
      <c r="R2623" s="43"/>
      <c r="S2623" s="43"/>
      <c r="T2623" s="43"/>
      <c r="U2623" s="43"/>
      <c r="V2623" s="43"/>
      <c r="W2623" s="43"/>
      <c r="X2623" s="43"/>
      <c r="Y2623" s="43"/>
    </row>
    <row r="2624" spans="1:25" s="42" customFormat="1" x14ac:dyDescent="0.25">
      <c r="A2624" s="40"/>
      <c r="B2624" s="41"/>
      <c r="F2624" s="43"/>
      <c r="P2624" s="44"/>
      <c r="Q2624" s="44"/>
      <c r="R2624" s="43"/>
      <c r="S2624" s="43"/>
      <c r="T2624" s="43"/>
      <c r="U2624" s="43"/>
      <c r="V2624" s="43"/>
      <c r="W2624" s="43"/>
      <c r="X2624" s="43"/>
      <c r="Y2624" s="43"/>
    </row>
    <row r="2625" spans="1:25" s="42" customFormat="1" x14ac:dyDescent="0.25">
      <c r="A2625" s="40"/>
      <c r="B2625" s="41"/>
      <c r="F2625" s="43"/>
      <c r="P2625" s="44"/>
      <c r="Q2625" s="44"/>
      <c r="R2625" s="43"/>
      <c r="S2625" s="43"/>
      <c r="T2625" s="43"/>
      <c r="U2625" s="43"/>
      <c r="V2625" s="43"/>
      <c r="W2625" s="43"/>
      <c r="X2625" s="43"/>
      <c r="Y2625" s="43"/>
    </row>
    <row r="2626" spans="1:25" s="42" customFormat="1" x14ac:dyDescent="0.25">
      <c r="A2626" s="40"/>
      <c r="B2626" s="41"/>
      <c r="F2626" s="43"/>
      <c r="P2626" s="44"/>
      <c r="Q2626" s="44"/>
      <c r="R2626" s="43"/>
      <c r="S2626" s="43"/>
      <c r="T2626" s="43"/>
      <c r="U2626" s="43"/>
      <c r="V2626" s="43"/>
      <c r="W2626" s="43"/>
      <c r="X2626" s="43"/>
      <c r="Y2626" s="43"/>
    </row>
    <row r="2627" spans="1:25" s="42" customFormat="1" x14ac:dyDescent="0.25">
      <c r="A2627" s="40"/>
      <c r="B2627" s="41"/>
      <c r="F2627" s="43"/>
      <c r="P2627" s="44"/>
      <c r="Q2627" s="44"/>
      <c r="R2627" s="43"/>
      <c r="S2627" s="43"/>
      <c r="T2627" s="43"/>
      <c r="U2627" s="43"/>
      <c r="V2627" s="43"/>
      <c r="W2627" s="43"/>
      <c r="X2627" s="43"/>
      <c r="Y2627" s="43"/>
    </row>
    <row r="2628" spans="1:25" s="42" customFormat="1" x14ac:dyDescent="0.25">
      <c r="A2628" s="40"/>
      <c r="B2628" s="41"/>
      <c r="F2628" s="43"/>
      <c r="P2628" s="44"/>
      <c r="Q2628" s="44"/>
      <c r="R2628" s="43"/>
      <c r="S2628" s="43"/>
      <c r="T2628" s="43"/>
      <c r="U2628" s="43"/>
      <c r="V2628" s="43"/>
      <c r="W2628" s="43"/>
      <c r="X2628" s="43"/>
      <c r="Y2628" s="43"/>
    </row>
    <row r="2629" spans="1:25" s="42" customFormat="1" x14ac:dyDescent="0.25">
      <c r="A2629" s="40"/>
      <c r="B2629" s="41"/>
      <c r="F2629" s="43"/>
      <c r="P2629" s="44"/>
      <c r="Q2629" s="44"/>
      <c r="R2629" s="43"/>
      <c r="S2629" s="43"/>
      <c r="T2629" s="43"/>
      <c r="U2629" s="43"/>
      <c r="V2629" s="43"/>
      <c r="W2629" s="43"/>
      <c r="X2629" s="43"/>
      <c r="Y2629" s="43"/>
    </row>
    <row r="2630" spans="1:25" s="42" customFormat="1" x14ac:dyDescent="0.25">
      <c r="A2630" s="40"/>
      <c r="B2630" s="41"/>
      <c r="F2630" s="43"/>
      <c r="P2630" s="44"/>
      <c r="Q2630" s="44"/>
      <c r="R2630" s="43"/>
      <c r="S2630" s="43"/>
      <c r="T2630" s="43"/>
      <c r="U2630" s="43"/>
      <c r="V2630" s="43"/>
      <c r="W2630" s="43"/>
      <c r="X2630" s="43"/>
      <c r="Y2630" s="43"/>
    </row>
    <row r="2631" spans="1:25" s="42" customFormat="1" x14ac:dyDescent="0.25">
      <c r="A2631" s="40"/>
      <c r="B2631" s="41"/>
      <c r="F2631" s="43"/>
      <c r="P2631" s="44"/>
      <c r="Q2631" s="44"/>
      <c r="R2631" s="43"/>
      <c r="S2631" s="43"/>
      <c r="T2631" s="43"/>
      <c r="U2631" s="43"/>
      <c r="V2631" s="43"/>
      <c r="W2631" s="43"/>
      <c r="X2631" s="43"/>
      <c r="Y2631" s="43"/>
    </row>
    <row r="2632" spans="1:25" s="42" customFormat="1" x14ac:dyDescent="0.25">
      <c r="A2632" s="40"/>
      <c r="B2632" s="41"/>
      <c r="F2632" s="43"/>
      <c r="P2632" s="44"/>
      <c r="Q2632" s="44"/>
      <c r="R2632" s="43"/>
      <c r="S2632" s="43"/>
      <c r="T2632" s="43"/>
      <c r="U2632" s="43"/>
      <c r="V2632" s="43"/>
      <c r="W2632" s="43"/>
      <c r="X2632" s="43"/>
      <c r="Y2632" s="43"/>
    </row>
    <row r="2633" spans="1:25" s="42" customFormat="1" x14ac:dyDescent="0.25">
      <c r="A2633" s="40"/>
      <c r="B2633" s="41"/>
      <c r="F2633" s="43"/>
      <c r="P2633" s="44"/>
      <c r="Q2633" s="44"/>
      <c r="R2633" s="43"/>
      <c r="S2633" s="43"/>
      <c r="T2633" s="43"/>
      <c r="U2633" s="43"/>
      <c r="V2633" s="43"/>
      <c r="W2633" s="43"/>
      <c r="X2633" s="43"/>
      <c r="Y2633" s="43"/>
    </row>
    <row r="2634" spans="1:25" s="42" customFormat="1" x14ac:dyDescent="0.25">
      <c r="A2634" s="40"/>
      <c r="B2634" s="41"/>
      <c r="F2634" s="43"/>
      <c r="P2634" s="44"/>
      <c r="Q2634" s="44"/>
      <c r="R2634" s="43"/>
      <c r="S2634" s="43"/>
      <c r="T2634" s="43"/>
      <c r="U2634" s="43"/>
      <c r="V2634" s="43"/>
      <c r="W2634" s="43"/>
      <c r="X2634" s="43"/>
      <c r="Y2634" s="43"/>
    </row>
    <row r="2635" spans="1:25" s="42" customFormat="1" x14ac:dyDescent="0.25">
      <c r="A2635" s="40"/>
      <c r="B2635" s="41"/>
      <c r="F2635" s="43"/>
      <c r="P2635" s="44"/>
      <c r="Q2635" s="44"/>
      <c r="R2635" s="43"/>
      <c r="S2635" s="43"/>
      <c r="T2635" s="43"/>
      <c r="U2635" s="43"/>
      <c r="V2635" s="43"/>
      <c r="W2635" s="43"/>
      <c r="X2635" s="43"/>
      <c r="Y2635" s="43"/>
    </row>
    <row r="2636" spans="1:25" s="42" customFormat="1" x14ac:dyDescent="0.25">
      <c r="A2636" s="40"/>
      <c r="B2636" s="41"/>
      <c r="F2636" s="43"/>
      <c r="P2636" s="44"/>
      <c r="Q2636" s="44"/>
      <c r="R2636" s="43"/>
      <c r="S2636" s="43"/>
      <c r="T2636" s="43"/>
      <c r="U2636" s="43"/>
      <c r="V2636" s="43"/>
      <c r="W2636" s="43"/>
      <c r="X2636" s="43"/>
      <c r="Y2636" s="43"/>
    </row>
    <row r="2637" spans="1:25" s="42" customFormat="1" x14ac:dyDescent="0.25">
      <c r="A2637" s="40"/>
      <c r="B2637" s="41"/>
      <c r="F2637" s="43"/>
      <c r="P2637" s="44"/>
      <c r="Q2637" s="44"/>
      <c r="R2637" s="43"/>
      <c r="S2637" s="43"/>
      <c r="T2637" s="43"/>
      <c r="U2637" s="43"/>
      <c r="V2637" s="43"/>
      <c r="W2637" s="43"/>
      <c r="X2637" s="43"/>
      <c r="Y2637" s="43"/>
    </row>
    <row r="2638" spans="1:25" s="42" customFormat="1" x14ac:dyDescent="0.25">
      <c r="A2638" s="40"/>
      <c r="B2638" s="41"/>
      <c r="F2638" s="43"/>
      <c r="P2638" s="44"/>
      <c r="Q2638" s="44"/>
      <c r="R2638" s="43"/>
      <c r="S2638" s="43"/>
      <c r="T2638" s="43"/>
      <c r="U2638" s="43"/>
      <c r="V2638" s="43"/>
      <c r="W2638" s="43"/>
      <c r="X2638" s="43"/>
      <c r="Y2638" s="43"/>
    </row>
    <row r="2639" spans="1:25" s="42" customFormat="1" x14ac:dyDescent="0.25">
      <c r="A2639" s="40"/>
      <c r="B2639" s="41"/>
      <c r="F2639" s="43"/>
      <c r="P2639" s="44"/>
      <c r="Q2639" s="44"/>
      <c r="R2639" s="43"/>
      <c r="S2639" s="43"/>
      <c r="T2639" s="43"/>
      <c r="U2639" s="43"/>
      <c r="V2639" s="43"/>
      <c r="W2639" s="43"/>
      <c r="X2639" s="43"/>
      <c r="Y2639" s="43"/>
    </row>
    <row r="2640" spans="1:25" s="42" customFormat="1" x14ac:dyDescent="0.25">
      <c r="A2640" s="40"/>
      <c r="B2640" s="41"/>
      <c r="F2640" s="43"/>
      <c r="P2640" s="44"/>
      <c r="Q2640" s="44"/>
      <c r="R2640" s="43"/>
      <c r="S2640" s="43"/>
      <c r="T2640" s="43"/>
      <c r="U2640" s="43"/>
      <c r="V2640" s="43"/>
      <c r="W2640" s="43"/>
      <c r="X2640" s="43"/>
      <c r="Y2640" s="43"/>
    </row>
    <row r="2641" spans="1:25" s="42" customFormat="1" x14ac:dyDescent="0.25">
      <c r="A2641" s="40"/>
      <c r="B2641" s="41"/>
      <c r="F2641" s="43"/>
      <c r="P2641" s="44"/>
      <c r="Q2641" s="44"/>
      <c r="R2641" s="43"/>
      <c r="S2641" s="43"/>
      <c r="T2641" s="43"/>
      <c r="U2641" s="43"/>
      <c r="V2641" s="43"/>
      <c r="W2641" s="43"/>
      <c r="X2641" s="43"/>
      <c r="Y2641" s="43"/>
    </row>
    <row r="2642" spans="1:25" s="42" customFormat="1" x14ac:dyDescent="0.25">
      <c r="A2642" s="40"/>
      <c r="B2642" s="41"/>
      <c r="F2642" s="43"/>
      <c r="P2642" s="44"/>
      <c r="Q2642" s="44"/>
      <c r="R2642" s="43"/>
      <c r="S2642" s="43"/>
      <c r="T2642" s="43"/>
      <c r="U2642" s="43"/>
      <c r="V2642" s="43"/>
      <c r="W2642" s="43"/>
      <c r="X2642" s="43"/>
      <c r="Y2642" s="43"/>
    </row>
    <row r="2643" spans="1:25" s="42" customFormat="1" x14ac:dyDescent="0.25">
      <c r="A2643" s="40"/>
      <c r="B2643" s="41"/>
      <c r="F2643" s="43"/>
      <c r="P2643" s="44"/>
      <c r="Q2643" s="44"/>
      <c r="R2643" s="43"/>
      <c r="S2643" s="43"/>
      <c r="T2643" s="43"/>
      <c r="U2643" s="43"/>
      <c r="V2643" s="43"/>
      <c r="W2643" s="43"/>
      <c r="X2643" s="43"/>
      <c r="Y2643" s="43"/>
    </row>
    <row r="2644" spans="1:25" s="42" customFormat="1" x14ac:dyDescent="0.25">
      <c r="A2644" s="40"/>
      <c r="B2644" s="41"/>
      <c r="F2644" s="43"/>
      <c r="P2644" s="44"/>
      <c r="Q2644" s="44"/>
      <c r="R2644" s="43"/>
      <c r="S2644" s="43"/>
      <c r="T2644" s="43"/>
      <c r="U2644" s="43"/>
      <c r="V2644" s="43"/>
      <c r="W2644" s="43"/>
      <c r="X2644" s="43"/>
      <c r="Y2644" s="43"/>
    </row>
    <row r="2645" spans="1:25" s="42" customFormat="1" x14ac:dyDescent="0.25">
      <c r="A2645" s="40"/>
      <c r="B2645" s="41"/>
      <c r="F2645" s="43"/>
      <c r="P2645" s="44"/>
      <c r="Q2645" s="44"/>
      <c r="R2645" s="43"/>
      <c r="S2645" s="43"/>
      <c r="T2645" s="43"/>
      <c r="U2645" s="43"/>
      <c r="V2645" s="43"/>
      <c r="W2645" s="43"/>
      <c r="X2645" s="43"/>
      <c r="Y2645" s="43"/>
    </row>
    <row r="2646" spans="1:25" s="42" customFormat="1" x14ac:dyDescent="0.25">
      <c r="A2646" s="40"/>
      <c r="B2646" s="41"/>
      <c r="F2646" s="43"/>
      <c r="P2646" s="44"/>
      <c r="Q2646" s="44"/>
      <c r="R2646" s="43"/>
      <c r="S2646" s="43"/>
      <c r="T2646" s="43"/>
      <c r="U2646" s="43"/>
      <c r="V2646" s="43"/>
      <c r="W2646" s="43"/>
      <c r="X2646" s="43"/>
      <c r="Y2646" s="43"/>
    </row>
    <row r="2647" spans="1:25" s="42" customFormat="1" x14ac:dyDescent="0.25">
      <c r="A2647" s="40"/>
      <c r="B2647" s="41"/>
      <c r="F2647" s="43"/>
      <c r="P2647" s="44"/>
      <c r="Q2647" s="44"/>
      <c r="R2647" s="43"/>
      <c r="S2647" s="43"/>
      <c r="T2647" s="43"/>
      <c r="U2647" s="43"/>
      <c r="V2647" s="43"/>
      <c r="W2647" s="43"/>
      <c r="X2647" s="43"/>
      <c r="Y2647" s="43"/>
    </row>
    <row r="2648" spans="1:25" s="42" customFormat="1" x14ac:dyDescent="0.25">
      <c r="A2648" s="40"/>
      <c r="B2648" s="41"/>
      <c r="F2648" s="43"/>
      <c r="P2648" s="44"/>
      <c r="Q2648" s="44"/>
      <c r="R2648" s="43"/>
      <c r="S2648" s="43"/>
      <c r="T2648" s="43"/>
      <c r="U2648" s="43"/>
      <c r="V2648" s="43"/>
      <c r="W2648" s="43"/>
      <c r="X2648" s="43"/>
      <c r="Y2648" s="43"/>
    </row>
    <row r="2649" spans="1:25" s="42" customFormat="1" x14ac:dyDescent="0.25">
      <c r="A2649" s="40"/>
      <c r="B2649" s="41"/>
      <c r="F2649" s="43"/>
      <c r="P2649" s="44"/>
      <c r="Q2649" s="44"/>
      <c r="R2649" s="43"/>
      <c r="S2649" s="43"/>
      <c r="T2649" s="43"/>
      <c r="U2649" s="43"/>
      <c r="V2649" s="43"/>
      <c r="W2649" s="43"/>
      <c r="X2649" s="43"/>
      <c r="Y2649" s="43"/>
    </row>
    <row r="2650" spans="1:25" s="42" customFormat="1" x14ac:dyDescent="0.25">
      <c r="A2650" s="40"/>
      <c r="B2650" s="41"/>
      <c r="F2650" s="43"/>
      <c r="P2650" s="44"/>
      <c r="Q2650" s="44"/>
      <c r="R2650" s="43"/>
      <c r="S2650" s="43"/>
      <c r="T2650" s="43"/>
      <c r="U2650" s="43"/>
      <c r="V2650" s="43"/>
      <c r="W2650" s="43"/>
      <c r="X2650" s="43"/>
      <c r="Y2650" s="43"/>
    </row>
    <row r="2651" spans="1:25" s="42" customFormat="1" x14ac:dyDescent="0.25">
      <c r="A2651" s="40"/>
      <c r="B2651" s="41"/>
      <c r="F2651" s="43"/>
      <c r="P2651" s="44"/>
      <c r="Q2651" s="44"/>
      <c r="R2651" s="43"/>
      <c r="S2651" s="43"/>
      <c r="T2651" s="43"/>
      <c r="U2651" s="43"/>
      <c r="V2651" s="43"/>
      <c r="W2651" s="43"/>
      <c r="X2651" s="43"/>
      <c r="Y2651" s="43"/>
    </row>
    <row r="2652" spans="1:25" s="42" customFormat="1" x14ac:dyDescent="0.25">
      <c r="A2652" s="40"/>
      <c r="B2652" s="41"/>
      <c r="F2652" s="43"/>
      <c r="P2652" s="44"/>
      <c r="Q2652" s="44"/>
      <c r="R2652" s="43"/>
      <c r="S2652" s="43"/>
      <c r="T2652" s="43"/>
      <c r="U2652" s="43"/>
      <c r="V2652" s="43"/>
      <c r="W2652" s="43"/>
      <c r="X2652" s="43"/>
      <c r="Y2652" s="43"/>
    </row>
    <row r="2653" spans="1:25" s="42" customFormat="1" x14ac:dyDescent="0.25">
      <c r="A2653" s="40"/>
      <c r="B2653" s="41"/>
      <c r="F2653" s="43"/>
      <c r="P2653" s="44"/>
      <c r="Q2653" s="44"/>
      <c r="R2653" s="43"/>
      <c r="S2653" s="43"/>
      <c r="T2653" s="43"/>
      <c r="U2653" s="43"/>
      <c r="V2653" s="43"/>
      <c r="W2653" s="43"/>
      <c r="X2653" s="43"/>
      <c r="Y2653" s="43"/>
    </row>
    <row r="2654" spans="1:25" s="42" customFormat="1" x14ac:dyDescent="0.25">
      <c r="A2654" s="40"/>
      <c r="B2654" s="41"/>
      <c r="F2654" s="43"/>
      <c r="P2654" s="44"/>
      <c r="Q2654" s="44"/>
      <c r="R2654" s="43"/>
      <c r="S2654" s="43"/>
      <c r="T2654" s="43"/>
      <c r="U2654" s="43"/>
      <c r="V2654" s="43"/>
      <c r="W2654" s="43"/>
      <c r="X2654" s="43"/>
      <c r="Y2654" s="43"/>
    </row>
    <row r="2655" spans="1:25" s="42" customFormat="1" x14ac:dyDescent="0.25">
      <c r="A2655" s="40"/>
      <c r="B2655" s="41"/>
      <c r="F2655" s="43"/>
      <c r="P2655" s="44"/>
      <c r="Q2655" s="44"/>
      <c r="R2655" s="43"/>
      <c r="S2655" s="43"/>
      <c r="T2655" s="43"/>
      <c r="U2655" s="43"/>
      <c r="V2655" s="43"/>
      <c r="W2655" s="43"/>
      <c r="X2655" s="43"/>
      <c r="Y2655" s="43"/>
    </row>
    <row r="2656" spans="1:25" s="42" customFormat="1" x14ac:dyDescent="0.25">
      <c r="A2656" s="40"/>
      <c r="B2656" s="41"/>
      <c r="F2656" s="43"/>
      <c r="P2656" s="44"/>
      <c r="Q2656" s="44"/>
      <c r="R2656" s="43"/>
      <c r="S2656" s="43"/>
      <c r="T2656" s="43"/>
      <c r="U2656" s="43"/>
      <c r="V2656" s="43"/>
      <c r="W2656" s="43"/>
      <c r="X2656" s="43"/>
      <c r="Y2656" s="43"/>
    </row>
    <row r="2657" spans="1:25" s="42" customFormat="1" x14ac:dyDescent="0.25">
      <c r="A2657" s="40"/>
      <c r="B2657" s="41"/>
      <c r="F2657" s="43"/>
      <c r="P2657" s="44"/>
      <c r="Q2657" s="44"/>
      <c r="R2657" s="43"/>
      <c r="S2657" s="43"/>
      <c r="T2657" s="43"/>
      <c r="U2657" s="43"/>
      <c r="V2657" s="43"/>
      <c r="W2657" s="43"/>
      <c r="X2657" s="43"/>
      <c r="Y2657" s="43"/>
    </row>
    <row r="2658" spans="1:25" s="42" customFormat="1" x14ac:dyDescent="0.25">
      <c r="A2658" s="40"/>
      <c r="B2658" s="41"/>
      <c r="F2658" s="43"/>
      <c r="P2658" s="44"/>
      <c r="Q2658" s="44"/>
      <c r="R2658" s="43"/>
      <c r="S2658" s="43"/>
      <c r="T2658" s="43"/>
      <c r="U2658" s="43"/>
      <c r="V2658" s="43"/>
      <c r="W2658" s="43"/>
      <c r="X2658" s="43"/>
      <c r="Y2658" s="43"/>
    </row>
    <row r="2659" spans="1:25" s="42" customFormat="1" x14ac:dyDescent="0.25">
      <c r="A2659" s="40"/>
      <c r="B2659" s="41"/>
      <c r="F2659" s="43"/>
      <c r="P2659" s="44"/>
      <c r="Q2659" s="44"/>
      <c r="R2659" s="43"/>
      <c r="S2659" s="43"/>
      <c r="T2659" s="43"/>
      <c r="U2659" s="43"/>
      <c r="V2659" s="43"/>
      <c r="W2659" s="43"/>
      <c r="X2659" s="43"/>
      <c r="Y2659" s="43"/>
    </row>
    <row r="2660" spans="1:25" s="42" customFormat="1" x14ac:dyDescent="0.25">
      <c r="A2660" s="40"/>
      <c r="B2660" s="41"/>
      <c r="F2660" s="43"/>
      <c r="P2660" s="44"/>
      <c r="Q2660" s="44"/>
      <c r="R2660" s="43"/>
      <c r="S2660" s="43"/>
      <c r="T2660" s="43"/>
      <c r="U2660" s="43"/>
      <c r="V2660" s="43"/>
      <c r="W2660" s="43"/>
      <c r="X2660" s="43"/>
      <c r="Y2660" s="43"/>
    </row>
    <row r="2661" spans="1:25" s="42" customFormat="1" x14ac:dyDescent="0.25">
      <c r="A2661" s="40"/>
      <c r="B2661" s="41"/>
      <c r="F2661" s="43"/>
      <c r="P2661" s="44"/>
      <c r="Q2661" s="44"/>
      <c r="R2661" s="43"/>
      <c r="S2661" s="43"/>
      <c r="T2661" s="43"/>
      <c r="U2661" s="43"/>
      <c r="V2661" s="43"/>
      <c r="W2661" s="43"/>
      <c r="X2661" s="43"/>
      <c r="Y2661" s="43"/>
    </row>
    <row r="2662" spans="1:25" s="42" customFormat="1" x14ac:dyDescent="0.25">
      <c r="A2662" s="40"/>
      <c r="B2662" s="41"/>
      <c r="F2662" s="43"/>
      <c r="P2662" s="44"/>
      <c r="Q2662" s="44"/>
      <c r="R2662" s="43"/>
      <c r="S2662" s="43"/>
      <c r="T2662" s="43"/>
      <c r="U2662" s="43"/>
      <c r="V2662" s="43"/>
      <c r="W2662" s="43"/>
      <c r="X2662" s="43"/>
      <c r="Y2662" s="43"/>
    </row>
    <row r="2663" spans="1:25" s="42" customFormat="1" x14ac:dyDescent="0.25">
      <c r="A2663" s="40"/>
      <c r="B2663" s="41"/>
      <c r="F2663" s="43"/>
      <c r="P2663" s="44"/>
      <c r="Q2663" s="44"/>
      <c r="R2663" s="43"/>
      <c r="S2663" s="43"/>
      <c r="T2663" s="43"/>
      <c r="U2663" s="43"/>
      <c r="V2663" s="43"/>
      <c r="W2663" s="43"/>
      <c r="X2663" s="43"/>
      <c r="Y2663" s="43"/>
    </row>
    <row r="2664" spans="1:25" s="42" customFormat="1" x14ac:dyDescent="0.25">
      <c r="A2664" s="40"/>
      <c r="B2664" s="41"/>
      <c r="F2664" s="43"/>
      <c r="P2664" s="44"/>
      <c r="Q2664" s="44"/>
      <c r="R2664" s="43"/>
      <c r="S2664" s="43"/>
      <c r="T2664" s="43"/>
      <c r="U2664" s="43"/>
      <c r="V2664" s="43"/>
      <c r="W2664" s="43"/>
      <c r="X2664" s="43"/>
      <c r="Y2664" s="43"/>
    </row>
    <row r="2665" spans="1:25" s="42" customFormat="1" x14ac:dyDescent="0.25">
      <c r="A2665" s="40"/>
      <c r="B2665" s="41"/>
      <c r="F2665" s="43"/>
      <c r="P2665" s="44"/>
      <c r="Q2665" s="44"/>
      <c r="R2665" s="43"/>
      <c r="S2665" s="43"/>
      <c r="T2665" s="43"/>
      <c r="U2665" s="43"/>
      <c r="V2665" s="43"/>
      <c r="W2665" s="43"/>
      <c r="X2665" s="43"/>
      <c r="Y2665" s="43"/>
    </row>
    <row r="2666" spans="1:25" s="42" customFormat="1" x14ac:dyDescent="0.25">
      <c r="A2666" s="40"/>
      <c r="B2666" s="41"/>
      <c r="F2666" s="43"/>
      <c r="P2666" s="44"/>
      <c r="Q2666" s="44"/>
      <c r="R2666" s="43"/>
      <c r="S2666" s="43"/>
      <c r="T2666" s="43"/>
      <c r="U2666" s="43"/>
      <c r="V2666" s="43"/>
      <c r="W2666" s="43"/>
      <c r="X2666" s="43"/>
      <c r="Y2666" s="43"/>
    </row>
    <row r="2667" spans="1:25" s="42" customFormat="1" x14ac:dyDescent="0.25">
      <c r="A2667" s="40"/>
      <c r="B2667" s="41"/>
      <c r="F2667" s="43"/>
      <c r="P2667" s="44"/>
      <c r="Q2667" s="44"/>
      <c r="R2667" s="43"/>
      <c r="S2667" s="43"/>
      <c r="T2667" s="43"/>
      <c r="U2667" s="43"/>
      <c r="V2667" s="43"/>
      <c r="W2667" s="43"/>
      <c r="X2667" s="43"/>
      <c r="Y2667" s="43"/>
    </row>
    <row r="2668" spans="1:25" s="42" customFormat="1" x14ac:dyDescent="0.25">
      <c r="A2668" s="40"/>
      <c r="B2668" s="41"/>
      <c r="F2668" s="43"/>
      <c r="P2668" s="44"/>
      <c r="Q2668" s="44"/>
      <c r="R2668" s="43"/>
      <c r="S2668" s="43"/>
      <c r="T2668" s="43"/>
      <c r="U2668" s="43"/>
      <c r="V2668" s="43"/>
      <c r="W2668" s="43"/>
      <c r="X2668" s="43"/>
      <c r="Y2668" s="43"/>
    </row>
    <row r="2669" spans="1:25" s="42" customFormat="1" x14ac:dyDescent="0.25">
      <c r="A2669" s="40"/>
      <c r="B2669" s="41"/>
      <c r="F2669" s="43"/>
      <c r="P2669" s="44"/>
      <c r="Q2669" s="44"/>
      <c r="R2669" s="43"/>
      <c r="S2669" s="43"/>
      <c r="T2669" s="43"/>
      <c r="U2669" s="43"/>
      <c r="V2669" s="43"/>
      <c r="W2669" s="43"/>
      <c r="X2669" s="43"/>
      <c r="Y2669" s="43"/>
    </row>
    <row r="2670" spans="1:25" s="42" customFormat="1" x14ac:dyDescent="0.25">
      <c r="A2670" s="40"/>
      <c r="B2670" s="41"/>
      <c r="F2670" s="43"/>
      <c r="P2670" s="44"/>
      <c r="Q2670" s="44"/>
      <c r="R2670" s="43"/>
      <c r="S2670" s="43"/>
      <c r="T2670" s="43"/>
      <c r="U2670" s="43"/>
      <c r="V2670" s="43"/>
      <c r="W2670" s="43"/>
      <c r="X2670" s="43"/>
      <c r="Y2670" s="43"/>
    </row>
    <row r="2671" spans="1:25" s="42" customFormat="1" x14ac:dyDescent="0.25">
      <c r="A2671" s="40"/>
      <c r="B2671" s="41"/>
      <c r="F2671" s="43"/>
      <c r="P2671" s="44"/>
      <c r="Q2671" s="44"/>
      <c r="R2671" s="43"/>
      <c r="S2671" s="43"/>
      <c r="T2671" s="43"/>
      <c r="U2671" s="43"/>
      <c r="V2671" s="43"/>
      <c r="W2671" s="43"/>
      <c r="X2671" s="43"/>
      <c r="Y2671" s="43"/>
    </row>
    <row r="2672" spans="1:25" s="42" customFormat="1" x14ac:dyDescent="0.25">
      <c r="A2672" s="40"/>
      <c r="B2672" s="41"/>
      <c r="F2672" s="43"/>
      <c r="P2672" s="44"/>
      <c r="Q2672" s="44"/>
      <c r="R2672" s="43"/>
      <c r="S2672" s="43"/>
      <c r="T2672" s="43"/>
      <c r="U2672" s="43"/>
      <c r="V2672" s="43"/>
      <c r="W2672" s="43"/>
      <c r="X2672" s="43"/>
      <c r="Y2672" s="43"/>
    </row>
    <row r="2673" spans="1:25" s="42" customFormat="1" x14ac:dyDescent="0.25">
      <c r="A2673" s="40"/>
      <c r="B2673" s="41"/>
      <c r="F2673" s="43"/>
      <c r="P2673" s="44"/>
      <c r="Q2673" s="44"/>
      <c r="R2673" s="43"/>
      <c r="S2673" s="43"/>
      <c r="T2673" s="43"/>
      <c r="U2673" s="43"/>
      <c r="V2673" s="43"/>
      <c r="W2673" s="43"/>
      <c r="X2673" s="43"/>
      <c r="Y2673" s="43"/>
    </row>
    <row r="2674" spans="1:25" s="42" customFormat="1" x14ac:dyDescent="0.25">
      <c r="A2674" s="40"/>
      <c r="B2674" s="41"/>
      <c r="F2674" s="43"/>
      <c r="P2674" s="44"/>
      <c r="Q2674" s="44"/>
      <c r="R2674" s="43"/>
      <c r="S2674" s="43"/>
      <c r="T2674" s="43"/>
      <c r="U2674" s="43"/>
      <c r="V2674" s="43"/>
      <c r="W2674" s="43"/>
      <c r="X2674" s="43"/>
      <c r="Y2674" s="43"/>
    </row>
    <row r="2675" spans="1:25" s="42" customFormat="1" x14ac:dyDescent="0.25">
      <c r="A2675" s="40"/>
      <c r="B2675" s="41"/>
      <c r="F2675" s="43"/>
      <c r="P2675" s="44"/>
      <c r="Q2675" s="44"/>
      <c r="R2675" s="43"/>
      <c r="S2675" s="43"/>
      <c r="T2675" s="43"/>
      <c r="U2675" s="43"/>
      <c r="V2675" s="43"/>
      <c r="W2675" s="43"/>
      <c r="X2675" s="43"/>
      <c r="Y2675" s="43"/>
    </row>
    <row r="2676" spans="1:25" s="42" customFormat="1" x14ac:dyDescent="0.25">
      <c r="A2676" s="40"/>
      <c r="B2676" s="41"/>
      <c r="F2676" s="43"/>
      <c r="P2676" s="44"/>
      <c r="Q2676" s="44"/>
      <c r="R2676" s="43"/>
      <c r="S2676" s="43"/>
      <c r="T2676" s="43"/>
      <c r="U2676" s="43"/>
      <c r="V2676" s="43"/>
      <c r="W2676" s="43"/>
      <c r="X2676" s="43"/>
      <c r="Y2676" s="43"/>
    </row>
    <row r="2677" spans="1:25" s="42" customFormat="1" x14ac:dyDescent="0.25">
      <c r="A2677" s="40"/>
      <c r="B2677" s="41"/>
      <c r="F2677" s="43"/>
      <c r="P2677" s="44"/>
      <c r="Q2677" s="44"/>
      <c r="R2677" s="43"/>
      <c r="S2677" s="43"/>
      <c r="T2677" s="43"/>
      <c r="U2677" s="43"/>
      <c r="V2677" s="43"/>
      <c r="W2677" s="43"/>
      <c r="X2677" s="43"/>
      <c r="Y2677" s="43"/>
    </row>
    <row r="2678" spans="1:25" s="42" customFormat="1" x14ac:dyDescent="0.25">
      <c r="A2678" s="40"/>
      <c r="B2678" s="41"/>
      <c r="F2678" s="43"/>
      <c r="P2678" s="44"/>
      <c r="Q2678" s="44"/>
      <c r="R2678" s="43"/>
      <c r="S2678" s="43"/>
      <c r="T2678" s="43"/>
      <c r="U2678" s="43"/>
      <c r="V2678" s="43"/>
      <c r="W2678" s="43"/>
      <c r="X2678" s="43"/>
      <c r="Y2678" s="43"/>
    </row>
    <row r="2679" spans="1:25" s="42" customFormat="1" x14ac:dyDescent="0.25">
      <c r="A2679" s="40"/>
      <c r="B2679" s="41"/>
      <c r="F2679" s="43"/>
      <c r="P2679" s="44"/>
      <c r="Q2679" s="44"/>
      <c r="R2679" s="43"/>
      <c r="S2679" s="43"/>
      <c r="T2679" s="43"/>
      <c r="U2679" s="43"/>
      <c r="V2679" s="43"/>
      <c r="W2679" s="43"/>
      <c r="X2679" s="43"/>
      <c r="Y2679" s="43"/>
    </row>
    <row r="2680" spans="1:25" s="42" customFormat="1" x14ac:dyDescent="0.25">
      <c r="A2680" s="40"/>
      <c r="B2680" s="41"/>
      <c r="F2680" s="43"/>
      <c r="P2680" s="44"/>
      <c r="Q2680" s="44"/>
      <c r="R2680" s="43"/>
      <c r="S2680" s="43"/>
      <c r="T2680" s="43"/>
      <c r="U2680" s="43"/>
      <c r="V2680" s="43"/>
      <c r="W2680" s="43"/>
      <c r="X2680" s="43"/>
      <c r="Y2680" s="43"/>
    </row>
    <row r="2681" spans="1:25" s="42" customFormat="1" x14ac:dyDescent="0.25">
      <c r="A2681" s="40"/>
      <c r="B2681" s="41"/>
      <c r="F2681" s="43"/>
      <c r="P2681" s="44"/>
      <c r="Q2681" s="44"/>
      <c r="R2681" s="43"/>
      <c r="S2681" s="43"/>
      <c r="T2681" s="43"/>
      <c r="U2681" s="43"/>
      <c r="V2681" s="43"/>
      <c r="W2681" s="43"/>
      <c r="X2681" s="43"/>
      <c r="Y2681" s="43"/>
    </row>
    <row r="2682" spans="1:25" s="42" customFormat="1" x14ac:dyDescent="0.25">
      <c r="A2682" s="40"/>
      <c r="B2682" s="41"/>
      <c r="F2682" s="43"/>
      <c r="P2682" s="44"/>
      <c r="Q2682" s="44"/>
      <c r="R2682" s="43"/>
      <c r="S2682" s="43"/>
      <c r="T2682" s="43"/>
      <c r="U2682" s="43"/>
      <c r="V2682" s="43"/>
      <c r="W2682" s="43"/>
      <c r="X2682" s="43"/>
      <c r="Y2682" s="43"/>
    </row>
    <row r="2683" spans="1:25" s="42" customFormat="1" x14ac:dyDescent="0.25">
      <c r="A2683" s="40"/>
      <c r="B2683" s="41"/>
      <c r="F2683" s="43"/>
      <c r="P2683" s="44"/>
      <c r="Q2683" s="44"/>
      <c r="R2683" s="43"/>
      <c r="S2683" s="43"/>
      <c r="T2683" s="43"/>
      <c r="U2683" s="43"/>
      <c r="V2683" s="43"/>
      <c r="W2683" s="43"/>
      <c r="X2683" s="43"/>
      <c r="Y2683" s="43"/>
    </row>
    <row r="2684" spans="1:25" s="42" customFormat="1" x14ac:dyDescent="0.25">
      <c r="A2684" s="40"/>
      <c r="B2684" s="41"/>
      <c r="F2684" s="43"/>
      <c r="P2684" s="44"/>
      <c r="Q2684" s="44"/>
      <c r="R2684" s="43"/>
      <c r="S2684" s="43"/>
      <c r="T2684" s="43"/>
      <c r="U2684" s="43"/>
      <c r="V2684" s="43"/>
      <c r="W2684" s="43"/>
      <c r="X2684" s="43"/>
      <c r="Y2684" s="43"/>
    </row>
    <row r="2685" spans="1:25" s="42" customFormat="1" x14ac:dyDescent="0.25">
      <c r="A2685" s="40"/>
      <c r="B2685" s="41"/>
      <c r="F2685" s="43"/>
      <c r="P2685" s="44"/>
      <c r="Q2685" s="44"/>
      <c r="R2685" s="43"/>
      <c r="S2685" s="43"/>
      <c r="T2685" s="43"/>
      <c r="U2685" s="43"/>
      <c r="V2685" s="43"/>
      <c r="W2685" s="43"/>
      <c r="X2685" s="43"/>
      <c r="Y2685" s="43"/>
    </row>
    <row r="2686" spans="1:25" s="42" customFormat="1" x14ac:dyDescent="0.25">
      <c r="A2686" s="40"/>
      <c r="B2686" s="41"/>
      <c r="F2686" s="43"/>
      <c r="P2686" s="44"/>
      <c r="Q2686" s="44"/>
      <c r="R2686" s="43"/>
      <c r="S2686" s="43"/>
      <c r="T2686" s="43"/>
      <c r="U2686" s="43"/>
      <c r="V2686" s="43"/>
      <c r="W2686" s="43"/>
      <c r="X2686" s="43"/>
      <c r="Y2686" s="43"/>
    </row>
    <row r="2687" spans="1:25" s="42" customFormat="1" x14ac:dyDescent="0.25">
      <c r="A2687" s="40"/>
      <c r="B2687" s="41"/>
      <c r="F2687" s="43"/>
      <c r="P2687" s="44"/>
      <c r="Q2687" s="44"/>
      <c r="R2687" s="43"/>
      <c r="S2687" s="43"/>
      <c r="T2687" s="43"/>
      <c r="U2687" s="43"/>
      <c r="V2687" s="43"/>
      <c r="W2687" s="43"/>
      <c r="X2687" s="43"/>
      <c r="Y2687" s="43"/>
    </row>
    <row r="2688" spans="1:25" s="42" customFormat="1" x14ac:dyDescent="0.25">
      <c r="A2688" s="40"/>
      <c r="B2688" s="41"/>
      <c r="F2688" s="43"/>
      <c r="P2688" s="44"/>
      <c r="Q2688" s="44"/>
      <c r="R2688" s="43"/>
      <c r="S2688" s="43"/>
      <c r="T2688" s="43"/>
      <c r="U2688" s="43"/>
      <c r="V2688" s="43"/>
      <c r="W2688" s="43"/>
      <c r="X2688" s="43"/>
      <c r="Y2688" s="43"/>
    </row>
    <row r="2689" spans="1:25" s="42" customFormat="1" x14ac:dyDescent="0.25">
      <c r="A2689" s="40"/>
      <c r="B2689" s="41"/>
      <c r="F2689" s="43"/>
      <c r="P2689" s="44"/>
      <c r="Q2689" s="44"/>
      <c r="R2689" s="43"/>
      <c r="S2689" s="43"/>
      <c r="T2689" s="43"/>
      <c r="U2689" s="43"/>
      <c r="V2689" s="43"/>
      <c r="W2689" s="43"/>
      <c r="X2689" s="43"/>
      <c r="Y2689" s="43"/>
    </row>
    <row r="2690" spans="1:25" s="42" customFormat="1" x14ac:dyDescent="0.25">
      <c r="A2690" s="40"/>
      <c r="B2690" s="41"/>
      <c r="F2690" s="43"/>
      <c r="P2690" s="44"/>
      <c r="Q2690" s="44"/>
      <c r="R2690" s="43"/>
      <c r="S2690" s="43"/>
      <c r="T2690" s="43"/>
      <c r="U2690" s="43"/>
      <c r="V2690" s="43"/>
      <c r="W2690" s="43"/>
      <c r="X2690" s="43"/>
      <c r="Y2690" s="43"/>
    </row>
    <row r="2691" spans="1:25" s="42" customFormat="1" x14ac:dyDescent="0.25">
      <c r="A2691" s="40"/>
      <c r="B2691" s="41"/>
      <c r="F2691" s="43"/>
      <c r="P2691" s="44"/>
      <c r="Q2691" s="44"/>
      <c r="R2691" s="43"/>
      <c r="S2691" s="43"/>
      <c r="T2691" s="43"/>
      <c r="U2691" s="43"/>
      <c r="V2691" s="43"/>
      <c r="W2691" s="43"/>
      <c r="X2691" s="43"/>
      <c r="Y2691" s="43"/>
    </row>
    <row r="2692" spans="1:25" s="42" customFormat="1" x14ac:dyDescent="0.25">
      <c r="A2692" s="40"/>
      <c r="B2692" s="41"/>
      <c r="F2692" s="43"/>
      <c r="P2692" s="44"/>
      <c r="Q2692" s="44"/>
      <c r="R2692" s="43"/>
      <c r="S2692" s="43"/>
      <c r="T2692" s="43"/>
      <c r="U2692" s="43"/>
      <c r="V2692" s="43"/>
      <c r="W2692" s="43"/>
      <c r="X2692" s="43"/>
      <c r="Y2692" s="43"/>
    </row>
    <row r="2693" spans="1:25" s="42" customFormat="1" x14ac:dyDescent="0.25">
      <c r="A2693" s="40"/>
      <c r="B2693" s="41"/>
      <c r="F2693" s="43"/>
      <c r="P2693" s="44"/>
      <c r="Q2693" s="44"/>
      <c r="R2693" s="43"/>
      <c r="S2693" s="43"/>
      <c r="T2693" s="43"/>
      <c r="U2693" s="43"/>
      <c r="V2693" s="43"/>
      <c r="W2693" s="43"/>
      <c r="X2693" s="43"/>
      <c r="Y2693" s="43"/>
    </row>
    <row r="2694" spans="1:25" s="42" customFormat="1" x14ac:dyDescent="0.25">
      <c r="A2694" s="40"/>
      <c r="B2694" s="41"/>
      <c r="F2694" s="43"/>
      <c r="P2694" s="44"/>
      <c r="Q2694" s="44"/>
      <c r="R2694" s="43"/>
      <c r="S2694" s="43"/>
      <c r="T2694" s="43"/>
      <c r="U2694" s="43"/>
      <c r="V2694" s="43"/>
      <c r="W2694" s="43"/>
      <c r="X2694" s="43"/>
      <c r="Y2694" s="43"/>
    </row>
    <row r="2695" spans="1:25" s="42" customFormat="1" x14ac:dyDescent="0.25">
      <c r="A2695" s="40"/>
      <c r="B2695" s="41"/>
      <c r="F2695" s="43"/>
      <c r="P2695" s="44"/>
      <c r="Q2695" s="44"/>
      <c r="R2695" s="43"/>
      <c r="S2695" s="43"/>
      <c r="T2695" s="43"/>
      <c r="U2695" s="43"/>
      <c r="V2695" s="43"/>
      <c r="W2695" s="43"/>
      <c r="X2695" s="43"/>
      <c r="Y2695" s="43"/>
    </row>
    <row r="2696" spans="1:25" s="42" customFormat="1" x14ac:dyDescent="0.25">
      <c r="A2696" s="40"/>
      <c r="B2696" s="41"/>
      <c r="F2696" s="43"/>
      <c r="P2696" s="44"/>
      <c r="Q2696" s="44"/>
      <c r="R2696" s="43"/>
      <c r="S2696" s="43"/>
      <c r="T2696" s="43"/>
      <c r="U2696" s="43"/>
      <c r="V2696" s="43"/>
      <c r="W2696" s="43"/>
      <c r="X2696" s="43"/>
      <c r="Y2696" s="43"/>
    </row>
    <row r="2697" spans="1:25" s="42" customFormat="1" x14ac:dyDescent="0.25">
      <c r="A2697" s="40"/>
      <c r="B2697" s="41"/>
      <c r="F2697" s="43"/>
      <c r="P2697" s="44"/>
      <c r="Q2697" s="44"/>
      <c r="R2697" s="43"/>
      <c r="S2697" s="43"/>
      <c r="T2697" s="43"/>
      <c r="U2697" s="43"/>
      <c r="V2697" s="43"/>
      <c r="W2697" s="43"/>
      <c r="X2697" s="43"/>
      <c r="Y2697" s="43"/>
    </row>
    <row r="2698" spans="1:25" s="42" customFormat="1" x14ac:dyDescent="0.25">
      <c r="A2698" s="40"/>
      <c r="B2698" s="41"/>
      <c r="F2698" s="43"/>
      <c r="P2698" s="44"/>
      <c r="Q2698" s="44"/>
      <c r="R2698" s="43"/>
      <c r="S2698" s="43"/>
      <c r="T2698" s="43"/>
      <c r="U2698" s="43"/>
      <c r="V2698" s="43"/>
      <c r="W2698" s="43"/>
      <c r="X2698" s="43"/>
      <c r="Y2698" s="43"/>
    </row>
    <row r="2699" spans="1:25" s="42" customFormat="1" x14ac:dyDescent="0.25">
      <c r="A2699" s="40"/>
      <c r="B2699" s="41"/>
      <c r="F2699" s="43"/>
      <c r="P2699" s="44"/>
      <c r="Q2699" s="44"/>
      <c r="R2699" s="43"/>
      <c r="S2699" s="43"/>
      <c r="T2699" s="43"/>
      <c r="U2699" s="43"/>
      <c r="V2699" s="43"/>
      <c r="W2699" s="43"/>
      <c r="X2699" s="43"/>
      <c r="Y2699" s="43"/>
    </row>
    <row r="2700" spans="1:25" s="42" customFormat="1" x14ac:dyDescent="0.25">
      <c r="A2700" s="40"/>
      <c r="B2700" s="41"/>
      <c r="F2700" s="43"/>
      <c r="P2700" s="44"/>
      <c r="Q2700" s="44"/>
      <c r="R2700" s="43"/>
      <c r="S2700" s="43"/>
      <c r="T2700" s="43"/>
      <c r="U2700" s="43"/>
      <c r="V2700" s="43"/>
      <c r="W2700" s="43"/>
      <c r="X2700" s="43"/>
      <c r="Y2700" s="43"/>
    </row>
    <row r="2701" spans="1:25" s="42" customFormat="1" x14ac:dyDescent="0.25">
      <c r="A2701" s="40"/>
      <c r="B2701" s="41"/>
      <c r="F2701" s="43"/>
      <c r="P2701" s="44"/>
      <c r="Q2701" s="44"/>
      <c r="R2701" s="43"/>
      <c r="S2701" s="43"/>
      <c r="T2701" s="43"/>
      <c r="U2701" s="43"/>
      <c r="V2701" s="43"/>
      <c r="W2701" s="43"/>
      <c r="X2701" s="43"/>
      <c r="Y2701" s="43"/>
    </row>
    <row r="2702" spans="1:25" s="42" customFormat="1" x14ac:dyDescent="0.25">
      <c r="A2702" s="40"/>
      <c r="B2702" s="41"/>
      <c r="F2702" s="43"/>
      <c r="P2702" s="44"/>
      <c r="Q2702" s="44"/>
      <c r="R2702" s="43"/>
      <c r="S2702" s="43"/>
      <c r="T2702" s="43"/>
      <c r="U2702" s="43"/>
      <c r="V2702" s="43"/>
      <c r="W2702" s="43"/>
      <c r="X2702" s="43"/>
      <c r="Y2702" s="43"/>
    </row>
    <row r="2703" spans="1:25" s="42" customFormat="1" x14ac:dyDescent="0.25">
      <c r="A2703" s="40"/>
      <c r="B2703" s="41"/>
      <c r="F2703" s="43"/>
      <c r="P2703" s="44"/>
      <c r="Q2703" s="44"/>
      <c r="R2703" s="43"/>
      <c r="S2703" s="43"/>
      <c r="T2703" s="43"/>
      <c r="U2703" s="43"/>
      <c r="V2703" s="43"/>
      <c r="W2703" s="43"/>
      <c r="X2703" s="43"/>
      <c r="Y2703" s="43"/>
    </row>
    <row r="2704" spans="1:25" s="42" customFormat="1" x14ac:dyDescent="0.25">
      <c r="A2704" s="40"/>
      <c r="B2704" s="41"/>
      <c r="F2704" s="43"/>
      <c r="P2704" s="44"/>
      <c r="Q2704" s="44"/>
      <c r="R2704" s="43"/>
      <c r="S2704" s="43"/>
      <c r="T2704" s="43"/>
      <c r="U2704" s="43"/>
      <c r="V2704" s="43"/>
      <c r="W2704" s="43"/>
      <c r="X2704" s="43"/>
      <c r="Y2704" s="43"/>
    </row>
    <row r="2705" spans="1:25" s="42" customFormat="1" x14ac:dyDescent="0.25">
      <c r="A2705" s="40"/>
      <c r="B2705" s="41"/>
      <c r="F2705" s="43"/>
      <c r="P2705" s="44"/>
      <c r="Q2705" s="44"/>
      <c r="R2705" s="43"/>
      <c r="S2705" s="43"/>
      <c r="T2705" s="43"/>
      <c r="U2705" s="43"/>
      <c r="V2705" s="43"/>
      <c r="W2705" s="43"/>
      <c r="X2705" s="43"/>
      <c r="Y2705" s="43"/>
    </row>
    <row r="2706" spans="1:25" s="42" customFormat="1" x14ac:dyDescent="0.25">
      <c r="A2706" s="40"/>
      <c r="B2706" s="41"/>
      <c r="F2706" s="43"/>
      <c r="P2706" s="44"/>
      <c r="Q2706" s="44"/>
      <c r="R2706" s="43"/>
      <c r="S2706" s="43"/>
      <c r="T2706" s="43"/>
      <c r="U2706" s="43"/>
      <c r="V2706" s="43"/>
      <c r="W2706" s="43"/>
      <c r="X2706" s="43"/>
      <c r="Y2706" s="43"/>
    </row>
    <row r="2707" spans="1:25" s="42" customFormat="1" x14ac:dyDescent="0.25">
      <c r="A2707" s="40"/>
      <c r="B2707" s="41"/>
      <c r="F2707" s="43"/>
      <c r="P2707" s="44"/>
      <c r="Q2707" s="44"/>
      <c r="R2707" s="43"/>
      <c r="S2707" s="43"/>
      <c r="T2707" s="43"/>
      <c r="U2707" s="43"/>
      <c r="V2707" s="43"/>
      <c r="W2707" s="43"/>
      <c r="X2707" s="43"/>
      <c r="Y2707" s="43"/>
    </row>
    <row r="2708" spans="1:25" s="42" customFormat="1" x14ac:dyDescent="0.25">
      <c r="A2708" s="40"/>
      <c r="B2708" s="41"/>
      <c r="F2708" s="43"/>
      <c r="P2708" s="44"/>
      <c r="Q2708" s="44"/>
      <c r="R2708" s="43"/>
      <c r="S2708" s="43"/>
      <c r="T2708" s="43"/>
      <c r="U2708" s="43"/>
      <c r="V2708" s="43"/>
      <c r="W2708" s="43"/>
      <c r="X2708" s="43"/>
      <c r="Y2708" s="43"/>
    </row>
    <row r="2709" spans="1:25" s="42" customFormat="1" x14ac:dyDescent="0.25">
      <c r="A2709" s="40"/>
      <c r="B2709" s="41"/>
      <c r="F2709" s="43"/>
      <c r="P2709" s="44"/>
      <c r="Q2709" s="44"/>
      <c r="R2709" s="43"/>
      <c r="S2709" s="43"/>
      <c r="T2709" s="43"/>
      <c r="U2709" s="43"/>
      <c r="V2709" s="43"/>
      <c r="W2709" s="43"/>
      <c r="X2709" s="43"/>
      <c r="Y2709" s="43"/>
    </row>
    <row r="2710" spans="1:25" s="42" customFormat="1" x14ac:dyDescent="0.25">
      <c r="A2710" s="40"/>
      <c r="B2710" s="41"/>
      <c r="F2710" s="43"/>
      <c r="P2710" s="44"/>
      <c r="Q2710" s="44"/>
      <c r="R2710" s="43"/>
      <c r="S2710" s="43"/>
      <c r="T2710" s="43"/>
      <c r="U2710" s="43"/>
      <c r="V2710" s="43"/>
      <c r="W2710" s="43"/>
      <c r="X2710" s="43"/>
      <c r="Y2710" s="43"/>
    </row>
    <row r="2711" spans="1:25" s="42" customFormat="1" x14ac:dyDescent="0.25">
      <c r="A2711" s="40"/>
      <c r="B2711" s="41"/>
      <c r="F2711" s="43"/>
      <c r="P2711" s="44"/>
      <c r="Q2711" s="44"/>
      <c r="R2711" s="43"/>
      <c r="S2711" s="43"/>
      <c r="T2711" s="43"/>
      <c r="U2711" s="43"/>
      <c r="V2711" s="43"/>
      <c r="W2711" s="43"/>
      <c r="X2711" s="43"/>
      <c r="Y2711" s="43"/>
    </row>
    <row r="2712" spans="1:25" s="42" customFormat="1" x14ac:dyDescent="0.25">
      <c r="A2712" s="40"/>
      <c r="B2712" s="41"/>
      <c r="F2712" s="43"/>
      <c r="P2712" s="44"/>
      <c r="Q2712" s="44"/>
      <c r="R2712" s="43"/>
      <c r="S2712" s="43"/>
      <c r="T2712" s="43"/>
      <c r="U2712" s="43"/>
      <c r="V2712" s="43"/>
      <c r="W2712" s="43"/>
      <c r="X2712" s="43"/>
      <c r="Y2712" s="43"/>
    </row>
    <row r="2713" spans="1:25" s="42" customFormat="1" x14ac:dyDescent="0.25">
      <c r="A2713" s="40"/>
      <c r="B2713" s="41"/>
      <c r="F2713" s="43"/>
      <c r="P2713" s="44"/>
      <c r="Q2713" s="44"/>
      <c r="R2713" s="43"/>
      <c r="S2713" s="43"/>
      <c r="T2713" s="43"/>
      <c r="U2713" s="43"/>
      <c r="V2713" s="43"/>
      <c r="W2713" s="43"/>
      <c r="X2713" s="43"/>
      <c r="Y2713" s="43"/>
    </row>
    <row r="2714" spans="1:25" s="42" customFormat="1" x14ac:dyDescent="0.25">
      <c r="A2714" s="40"/>
      <c r="B2714" s="41"/>
      <c r="F2714" s="43"/>
      <c r="P2714" s="44"/>
      <c r="Q2714" s="44"/>
      <c r="R2714" s="43"/>
      <c r="S2714" s="43"/>
      <c r="T2714" s="43"/>
      <c r="U2714" s="43"/>
      <c r="V2714" s="43"/>
      <c r="W2714" s="43"/>
      <c r="X2714" s="43"/>
      <c r="Y2714" s="43"/>
    </row>
    <row r="2715" spans="1:25" s="42" customFormat="1" x14ac:dyDescent="0.25">
      <c r="A2715" s="40"/>
      <c r="B2715" s="41"/>
      <c r="F2715" s="43"/>
      <c r="P2715" s="44"/>
      <c r="Q2715" s="44"/>
      <c r="R2715" s="43"/>
      <c r="S2715" s="43"/>
      <c r="T2715" s="43"/>
      <c r="U2715" s="43"/>
      <c r="V2715" s="43"/>
      <c r="W2715" s="43"/>
      <c r="X2715" s="43"/>
      <c r="Y2715" s="43"/>
    </row>
    <row r="2716" spans="1:25" s="42" customFormat="1" x14ac:dyDescent="0.25">
      <c r="A2716" s="40"/>
      <c r="B2716" s="41"/>
      <c r="F2716" s="43"/>
      <c r="P2716" s="44"/>
      <c r="Q2716" s="44"/>
      <c r="R2716" s="43"/>
      <c r="S2716" s="43"/>
      <c r="T2716" s="43"/>
      <c r="U2716" s="43"/>
      <c r="V2716" s="43"/>
      <c r="W2716" s="43"/>
      <c r="X2716" s="43"/>
      <c r="Y2716" s="43"/>
    </row>
    <row r="2717" spans="1:25" s="42" customFormat="1" x14ac:dyDescent="0.25">
      <c r="A2717" s="40"/>
      <c r="B2717" s="41"/>
      <c r="F2717" s="43"/>
      <c r="P2717" s="44"/>
      <c r="Q2717" s="44"/>
      <c r="R2717" s="43"/>
      <c r="S2717" s="43"/>
      <c r="T2717" s="43"/>
      <c r="U2717" s="43"/>
      <c r="V2717" s="43"/>
      <c r="W2717" s="43"/>
      <c r="X2717" s="43"/>
      <c r="Y2717" s="43"/>
    </row>
    <row r="2718" spans="1:25" s="42" customFormat="1" x14ac:dyDescent="0.25">
      <c r="A2718" s="40"/>
      <c r="B2718" s="41"/>
      <c r="F2718" s="43"/>
      <c r="P2718" s="44"/>
      <c r="Q2718" s="44"/>
      <c r="R2718" s="43"/>
      <c r="S2718" s="43"/>
      <c r="T2718" s="43"/>
      <c r="U2718" s="43"/>
      <c r="V2718" s="43"/>
      <c r="W2718" s="43"/>
      <c r="X2718" s="43"/>
      <c r="Y2718" s="43"/>
    </row>
    <row r="2719" spans="1:25" s="42" customFormat="1" x14ac:dyDescent="0.25">
      <c r="A2719" s="40"/>
      <c r="B2719" s="41"/>
      <c r="F2719" s="43"/>
      <c r="P2719" s="44"/>
      <c r="Q2719" s="44"/>
      <c r="R2719" s="43"/>
      <c r="S2719" s="43"/>
      <c r="T2719" s="43"/>
      <c r="U2719" s="43"/>
      <c r="V2719" s="43"/>
      <c r="W2719" s="43"/>
      <c r="X2719" s="43"/>
      <c r="Y2719" s="43"/>
    </row>
    <row r="2720" spans="1:25" s="42" customFormat="1" x14ac:dyDescent="0.25">
      <c r="A2720" s="40"/>
      <c r="B2720" s="41"/>
      <c r="F2720" s="43"/>
      <c r="P2720" s="44"/>
      <c r="Q2720" s="44"/>
      <c r="R2720" s="43"/>
      <c r="S2720" s="43"/>
      <c r="T2720" s="43"/>
      <c r="U2720" s="43"/>
      <c r="V2720" s="43"/>
      <c r="W2720" s="43"/>
      <c r="X2720" s="43"/>
      <c r="Y2720" s="43"/>
    </row>
    <row r="2721" spans="1:25" s="42" customFormat="1" x14ac:dyDescent="0.25">
      <c r="A2721" s="40"/>
      <c r="B2721" s="41"/>
      <c r="F2721" s="43"/>
      <c r="P2721" s="44"/>
      <c r="Q2721" s="44"/>
      <c r="R2721" s="43"/>
      <c r="S2721" s="43"/>
      <c r="T2721" s="43"/>
      <c r="U2721" s="43"/>
      <c r="V2721" s="43"/>
      <c r="W2721" s="43"/>
      <c r="X2721" s="43"/>
      <c r="Y2721" s="43"/>
    </row>
    <row r="2722" spans="1:25" s="42" customFormat="1" x14ac:dyDescent="0.25">
      <c r="A2722" s="40"/>
      <c r="B2722" s="41"/>
      <c r="F2722" s="43"/>
      <c r="P2722" s="44"/>
      <c r="Q2722" s="44"/>
      <c r="R2722" s="43"/>
      <c r="S2722" s="43"/>
      <c r="T2722" s="43"/>
      <c r="U2722" s="43"/>
      <c r="V2722" s="43"/>
      <c r="W2722" s="43"/>
      <c r="X2722" s="43"/>
      <c r="Y2722" s="43"/>
    </row>
    <row r="2723" spans="1:25" s="42" customFormat="1" x14ac:dyDescent="0.25">
      <c r="A2723" s="40"/>
      <c r="B2723" s="41"/>
      <c r="F2723" s="43"/>
      <c r="P2723" s="44"/>
      <c r="Q2723" s="44"/>
      <c r="R2723" s="43"/>
      <c r="S2723" s="43"/>
      <c r="T2723" s="43"/>
      <c r="U2723" s="43"/>
      <c r="V2723" s="43"/>
      <c r="W2723" s="43"/>
      <c r="X2723" s="43"/>
      <c r="Y2723" s="43"/>
    </row>
    <row r="2724" spans="1:25" s="42" customFormat="1" x14ac:dyDescent="0.25">
      <c r="A2724" s="40"/>
      <c r="B2724" s="41"/>
      <c r="F2724" s="43"/>
      <c r="P2724" s="44"/>
      <c r="Q2724" s="44"/>
      <c r="R2724" s="43"/>
      <c r="S2724" s="43"/>
      <c r="T2724" s="43"/>
      <c r="U2724" s="43"/>
      <c r="V2724" s="43"/>
      <c r="W2724" s="43"/>
      <c r="X2724" s="43"/>
      <c r="Y2724" s="43"/>
    </row>
    <row r="2725" spans="1:25" s="42" customFormat="1" x14ac:dyDescent="0.25">
      <c r="A2725" s="40"/>
      <c r="B2725" s="41"/>
      <c r="F2725" s="43"/>
      <c r="P2725" s="44"/>
      <c r="Q2725" s="44"/>
      <c r="R2725" s="43"/>
      <c r="S2725" s="43"/>
      <c r="T2725" s="43"/>
      <c r="U2725" s="43"/>
      <c r="V2725" s="43"/>
      <c r="W2725" s="43"/>
      <c r="X2725" s="43"/>
      <c r="Y2725" s="43"/>
    </row>
    <row r="2726" spans="1:25" s="42" customFormat="1" x14ac:dyDescent="0.25">
      <c r="A2726" s="40"/>
      <c r="B2726" s="41"/>
      <c r="F2726" s="43"/>
      <c r="P2726" s="44"/>
      <c r="Q2726" s="44"/>
      <c r="R2726" s="43"/>
      <c r="S2726" s="43"/>
      <c r="T2726" s="43"/>
      <c r="U2726" s="43"/>
      <c r="V2726" s="43"/>
      <c r="W2726" s="43"/>
      <c r="X2726" s="43"/>
      <c r="Y2726" s="43"/>
    </row>
    <row r="2727" spans="1:25" s="42" customFormat="1" x14ac:dyDescent="0.25">
      <c r="A2727" s="40"/>
      <c r="B2727" s="41"/>
      <c r="F2727" s="43"/>
      <c r="P2727" s="44"/>
      <c r="Q2727" s="44"/>
      <c r="R2727" s="43"/>
      <c r="S2727" s="43"/>
      <c r="T2727" s="43"/>
      <c r="U2727" s="43"/>
      <c r="V2727" s="43"/>
      <c r="W2727" s="43"/>
      <c r="X2727" s="43"/>
      <c r="Y2727" s="43"/>
    </row>
    <row r="2728" spans="1:25" s="42" customFormat="1" x14ac:dyDescent="0.25">
      <c r="A2728" s="40"/>
      <c r="B2728" s="41"/>
      <c r="F2728" s="43"/>
      <c r="P2728" s="44"/>
      <c r="Q2728" s="44"/>
      <c r="R2728" s="43"/>
      <c r="S2728" s="43"/>
      <c r="T2728" s="43"/>
      <c r="U2728" s="43"/>
      <c r="V2728" s="43"/>
      <c r="W2728" s="43"/>
      <c r="X2728" s="43"/>
      <c r="Y2728" s="43"/>
    </row>
    <row r="2729" spans="1:25" s="42" customFormat="1" x14ac:dyDescent="0.25">
      <c r="A2729" s="40"/>
      <c r="B2729" s="41"/>
      <c r="F2729" s="43"/>
      <c r="P2729" s="44"/>
      <c r="Q2729" s="44"/>
      <c r="R2729" s="43"/>
      <c r="S2729" s="43"/>
      <c r="T2729" s="43"/>
      <c r="U2729" s="43"/>
      <c r="V2729" s="43"/>
      <c r="W2729" s="43"/>
      <c r="X2729" s="43"/>
      <c r="Y2729" s="43"/>
    </row>
    <row r="2730" spans="1:25" s="42" customFormat="1" x14ac:dyDescent="0.25">
      <c r="A2730" s="40"/>
      <c r="B2730" s="41"/>
      <c r="F2730" s="43"/>
      <c r="P2730" s="44"/>
      <c r="Q2730" s="44"/>
      <c r="R2730" s="43"/>
      <c r="S2730" s="43"/>
      <c r="T2730" s="43"/>
      <c r="U2730" s="43"/>
      <c r="V2730" s="43"/>
      <c r="W2730" s="43"/>
      <c r="X2730" s="43"/>
      <c r="Y2730" s="43"/>
    </row>
    <row r="2731" spans="1:25" s="42" customFormat="1" x14ac:dyDescent="0.25">
      <c r="A2731" s="40"/>
      <c r="B2731" s="41"/>
      <c r="F2731" s="43"/>
      <c r="P2731" s="44"/>
      <c r="Q2731" s="44"/>
      <c r="R2731" s="43"/>
      <c r="S2731" s="43"/>
      <c r="T2731" s="43"/>
      <c r="U2731" s="43"/>
      <c r="V2731" s="43"/>
      <c r="W2731" s="43"/>
      <c r="X2731" s="43"/>
      <c r="Y2731" s="43"/>
    </row>
    <row r="2732" spans="1:25" s="42" customFormat="1" x14ac:dyDescent="0.25">
      <c r="A2732" s="40"/>
      <c r="B2732" s="41"/>
      <c r="F2732" s="43"/>
      <c r="P2732" s="44"/>
      <c r="Q2732" s="44"/>
      <c r="R2732" s="43"/>
      <c r="S2732" s="43"/>
      <c r="T2732" s="43"/>
      <c r="U2732" s="43"/>
      <c r="V2732" s="43"/>
      <c r="W2732" s="43"/>
      <c r="X2732" s="43"/>
      <c r="Y2732" s="43"/>
    </row>
    <row r="2733" spans="1:25" s="42" customFormat="1" x14ac:dyDescent="0.25">
      <c r="A2733" s="40"/>
      <c r="B2733" s="41"/>
      <c r="F2733" s="43"/>
      <c r="P2733" s="44"/>
      <c r="Q2733" s="44"/>
      <c r="R2733" s="43"/>
      <c r="S2733" s="43"/>
      <c r="T2733" s="43"/>
      <c r="U2733" s="43"/>
      <c r="V2733" s="43"/>
      <c r="W2733" s="43"/>
      <c r="X2733" s="43"/>
      <c r="Y2733" s="43"/>
    </row>
    <row r="2734" spans="1:25" s="42" customFormat="1" x14ac:dyDescent="0.25">
      <c r="A2734" s="40"/>
      <c r="B2734" s="41"/>
      <c r="F2734" s="43"/>
      <c r="P2734" s="44"/>
      <c r="Q2734" s="44"/>
      <c r="R2734" s="43"/>
      <c r="S2734" s="43"/>
      <c r="T2734" s="43"/>
      <c r="U2734" s="43"/>
      <c r="V2734" s="43"/>
      <c r="W2734" s="43"/>
      <c r="X2734" s="43"/>
      <c r="Y2734" s="43"/>
    </row>
    <row r="2735" spans="1:25" s="42" customFormat="1" x14ac:dyDescent="0.25">
      <c r="A2735" s="40"/>
      <c r="B2735" s="41"/>
      <c r="F2735" s="43"/>
      <c r="P2735" s="44"/>
      <c r="Q2735" s="44"/>
      <c r="R2735" s="43"/>
      <c r="S2735" s="43"/>
      <c r="T2735" s="43"/>
      <c r="U2735" s="43"/>
      <c r="V2735" s="43"/>
      <c r="W2735" s="43"/>
      <c r="X2735" s="43"/>
      <c r="Y2735" s="43"/>
    </row>
    <row r="2736" spans="1:25" s="42" customFormat="1" x14ac:dyDescent="0.25">
      <c r="A2736" s="40"/>
      <c r="B2736" s="41"/>
      <c r="F2736" s="43"/>
      <c r="P2736" s="44"/>
      <c r="Q2736" s="44"/>
      <c r="R2736" s="43"/>
      <c r="S2736" s="43"/>
      <c r="T2736" s="43"/>
      <c r="U2736" s="43"/>
      <c r="V2736" s="43"/>
      <c r="W2736" s="43"/>
      <c r="X2736" s="43"/>
      <c r="Y2736" s="43"/>
    </row>
    <row r="2737" spans="1:25" s="42" customFormat="1" x14ac:dyDescent="0.25">
      <c r="A2737" s="40"/>
      <c r="B2737" s="41"/>
      <c r="F2737" s="43"/>
      <c r="P2737" s="44"/>
      <c r="Q2737" s="44"/>
      <c r="R2737" s="43"/>
      <c r="S2737" s="43"/>
      <c r="T2737" s="43"/>
      <c r="U2737" s="43"/>
      <c r="V2737" s="43"/>
      <c r="W2737" s="43"/>
      <c r="X2737" s="43"/>
      <c r="Y2737" s="43"/>
    </row>
    <row r="2738" spans="1:25" s="42" customFormat="1" x14ac:dyDescent="0.25">
      <c r="A2738" s="40"/>
      <c r="B2738" s="41"/>
      <c r="F2738" s="43"/>
      <c r="P2738" s="44"/>
      <c r="Q2738" s="44"/>
      <c r="R2738" s="43"/>
      <c r="S2738" s="43"/>
      <c r="T2738" s="43"/>
      <c r="U2738" s="43"/>
      <c r="V2738" s="43"/>
      <c r="W2738" s="43"/>
      <c r="X2738" s="43"/>
      <c r="Y2738" s="43"/>
    </row>
    <row r="2739" spans="1:25" s="42" customFormat="1" x14ac:dyDescent="0.25">
      <c r="A2739" s="40"/>
      <c r="B2739" s="41"/>
      <c r="F2739" s="43"/>
      <c r="P2739" s="44"/>
      <c r="Q2739" s="44"/>
      <c r="R2739" s="43"/>
      <c r="S2739" s="43"/>
      <c r="T2739" s="43"/>
      <c r="U2739" s="43"/>
      <c r="V2739" s="43"/>
      <c r="W2739" s="43"/>
      <c r="X2739" s="43"/>
      <c r="Y2739" s="43"/>
    </row>
    <row r="2740" spans="1:25" s="42" customFormat="1" x14ac:dyDescent="0.25">
      <c r="A2740" s="40"/>
      <c r="B2740" s="41"/>
      <c r="F2740" s="43"/>
      <c r="P2740" s="44"/>
      <c r="Q2740" s="44"/>
      <c r="R2740" s="43"/>
      <c r="S2740" s="43"/>
      <c r="T2740" s="43"/>
      <c r="U2740" s="43"/>
      <c r="V2740" s="43"/>
      <c r="W2740" s="43"/>
      <c r="X2740" s="43"/>
      <c r="Y2740" s="43"/>
    </row>
    <row r="2741" spans="1:25" s="42" customFormat="1" x14ac:dyDescent="0.25">
      <c r="A2741" s="40"/>
      <c r="B2741" s="41"/>
      <c r="F2741" s="43"/>
      <c r="P2741" s="44"/>
      <c r="Q2741" s="44"/>
      <c r="R2741" s="43"/>
      <c r="S2741" s="43"/>
      <c r="T2741" s="43"/>
      <c r="U2741" s="43"/>
      <c r="V2741" s="43"/>
      <c r="W2741" s="43"/>
      <c r="X2741" s="43"/>
      <c r="Y2741" s="43"/>
    </row>
    <row r="2742" spans="1:25" s="42" customFormat="1" x14ac:dyDescent="0.25">
      <c r="A2742" s="40"/>
      <c r="B2742" s="41"/>
      <c r="F2742" s="43"/>
      <c r="P2742" s="44"/>
      <c r="Q2742" s="44"/>
      <c r="R2742" s="43"/>
      <c r="S2742" s="43"/>
      <c r="T2742" s="43"/>
      <c r="U2742" s="43"/>
      <c r="V2742" s="43"/>
      <c r="W2742" s="43"/>
      <c r="X2742" s="43"/>
      <c r="Y2742" s="43"/>
    </row>
    <row r="2743" spans="1:25" s="42" customFormat="1" x14ac:dyDescent="0.25">
      <c r="A2743" s="40"/>
      <c r="B2743" s="41"/>
      <c r="F2743" s="43"/>
      <c r="P2743" s="44"/>
      <c r="Q2743" s="44"/>
      <c r="R2743" s="43"/>
      <c r="S2743" s="43"/>
      <c r="T2743" s="43"/>
      <c r="U2743" s="43"/>
      <c r="V2743" s="43"/>
      <c r="W2743" s="43"/>
      <c r="X2743" s="43"/>
      <c r="Y2743" s="43"/>
    </row>
    <row r="2744" spans="1:25" s="42" customFormat="1" x14ac:dyDescent="0.25">
      <c r="A2744" s="40"/>
      <c r="B2744" s="41"/>
      <c r="F2744" s="43"/>
      <c r="P2744" s="44"/>
      <c r="Q2744" s="44"/>
      <c r="R2744" s="43"/>
      <c r="S2744" s="43"/>
      <c r="T2744" s="43"/>
      <c r="U2744" s="43"/>
      <c r="V2744" s="43"/>
      <c r="W2744" s="43"/>
      <c r="X2744" s="43"/>
      <c r="Y2744" s="43"/>
    </row>
    <row r="2745" spans="1:25" s="42" customFormat="1" x14ac:dyDescent="0.25">
      <c r="A2745" s="40"/>
      <c r="B2745" s="41"/>
      <c r="F2745" s="43"/>
      <c r="P2745" s="44"/>
      <c r="Q2745" s="44"/>
      <c r="R2745" s="43"/>
      <c r="S2745" s="43"/>
      <c r="T2745" s="43"/>
      <c r="U2745" s="43"/>
      <c r="V2745" s="43"/>
      <c r="W2745" s="43"/>
      <c r="X2745" s="43"/>
      <c r="Y2745" s="43"/>
    </row>
    <row r="2746" spans="1:25" s="42" customFormat="1" x14ac:dyDescent="0.25">
      <c r="A2746" s="40"/>
      <c r="B2746" s="41"/>
      <c r="F2746" s="43"/>
      <c r="P2746" s="44"/>
      <c r="Q2746" s="44"/>
      <c r="R2746" s="43"/>
      <c r="S2746" s="43"/>
      <c r="T2746" s="43"/>
      <c r="U2746" s="43"/>
      <c r="V2746" s="43"/>
      <c r="W2746" s="43"/>
      <c r="X2746" s="43"/>
      <c r="Y2746" s="43"/>
    </row>
    <row r="2747" spans="1:25" s="42" customFormat="1" x14ac:dyDescent="0.25">
      <c r="A2747" s="40"/>
      <c r="B2747" s="41"/>
      <c r="F2747" s="43"/>
      <c r="P2747" s="44"/>
      <c r="Q2747" s="44"/>
      <c r="R2747" s="43"/>
      <c r="S2747" s="43"/>
      <c r="T2747" s="43"/>
      <c r="U2747" s="43"/>
      <c r="V2747" s="43"/>
      <c r="W2747" s="43"/>
      <c r="X2747" s="43"/>
      <c r="Y2747" s="43"/>
    </row>
    <row r="2748" spans="1:25" s="42" customFormat="1" x14ac:dyDescent="0.25">
      <c r="A2748" s="40"/>
      <c r="B2748" s="41"/>
      <c r="F2748" s="43"/>
      <c r="P2748" s="44"/>
      <c r="Q2748" s="44"/>
      <c r="R2748" s="43"/>
      <c r="S2748" s="43"/>
      <c r="T2748" s="43"/>
      <c r="U2748" s="43"/>
      <c r="V2748" s="43"/>
      <c r="W2748" s="43"/>
      <c r="X2748" s="43"/>
      <c r="Y2748" s="43"/>
    </row>
    <row r="2749" spans="1:25" s="42" customFormat="1" x14ac:dyDescent="0.25">
      <c r="A2749" s="40"/>
      <c r="B2749" s="41"/>
      <c r="F2749" s="43"/>
      <c r="P2749" s="44"/>
      <c r="Q2749" s="44"/>
      <c r="R2749" s="43"/>
      <c r="S2749" s="43"/>
      <c r="T2749" s="43"/>
      <c r="U2749" s="43"/>
      <c r="V2749" s="43"/>
      <c r="W2749" s="43"/>
      <c r="X2749" s="43"/>
      <c r="Y2749" s="43"/>
    </row>
    <row r="2750" spans="1:25" s="42" customFormat="1" x14ac:dyDescent="0.25">
      <c r="A2750" s="40"/>
      <c r="B2750" s="41"/>
      <c r="F2750" s="43"/>
      <c r="P2750" s="44"/>
      <c r="Q2750" s="44"/>
      <c r="R2750" s="43"/>
      <c r="S2750" s="43"/>
      <c r="T2750" s="43"/>
      <c r="U2750" s="43"/>
      <c r="V2750" s="43"/>
      <c r="W2750" s="43"/>
      <c r="X2750" s="43"/>
      <c r="Y2750" s="43"/>
    </row>
    <row r="2751" spans="1:25" s="42" customFormat="1" x14ac:dyDescent="0.25">
      <c r="A2751" s="40"/>
      <c r="B2751" s="41"/>
      <c r="F2751" s="43"/>
      <c r="P2751" s="44"/>
      <c r="Q2751" s="44"/>
      <c r="R2751" s="43"/>
      <c r="S2751" s="43"/>
      <c r="T2751" s="43"/>
      <c r="U2751" s="43"/>
      <c r="V2751" s="43"/>
      <c r="W2751" s="43"/>
      <c r="X2751" s="43"/>
      <c r="Y2751" s="43"/>
    </row>
    <row r="2752" spans="1:25" s="42" customFormat="1" x14ac:dyDescent="0.25">
      <c r="A2752" s="40"/>
      <c r="B2752" s="41"/>
      <c r="F2752" s="43"/>
      <c r="P2752" s="44"/>
      <c r="Q2752" s="44"/>
      <c r="R2752" s="43"/>
      <c r="S2752" s="43"/>
      <c r="T2752" s="43"/>
      <c r="U2752" s="43"/>
      <c r="V2752" s="43"/>
      <c r="W2752" s="43"/>
      <c r="X2752" s="43"/>
      <c r="Y2752" s="43"/>
    </row>
    <row r="2753" spans="1:25" s="42" customFormat="1" x14ac:dyDescent="0.25">
      <c r="A2753" s="40"/>
      <c r="B2753" s="41"/>
      <c r="F2753" s="43"/>
      <c r="P2753" s="44"/>
      <c r="Q2753" s="44"/>
      <c r="R2753" s="43"/>
      <c r="S2753" s="43"/>
      <c r="T2753" s="43"/>
      <c r="U2753" s="43"/>
      <c r="V2753" s="43"/>
      <c r="W2753" s="43"/>
      <c r="X2753" s="43"/>
      <c r="Y2753" s="43"/>
    </row>
    <row r="2754" spans="1:25" s="42" customFormat="1" x14ac:dyDescent="0.25">
      <c r="A2754" s="40"/>
      <c r="B2754" s="41"/>
      <c r="F2754" s="43"/>
      <c r="P2754" s="44"/>
      <c r="Q2754" s="44"/>
      <c r="R2754" s="43"/>
      <c r="S2754" s="43"/>
      <c r="T2754" s="43"/>
      <c r="U2754" s="43"/>
      <c r="V2754" s="43"/>
      <c r="W2754" s="43"/>
      <c r="X2754" s="43"/>
      <c r="Y2754" s="43"/>
    </row>
    <row r="2755" spans="1:25" s="42" customFormat="1" x14ac:dyDescent="0.25">
      <c r="A2755" s="40"/>
      <c r="B2755" s="41"/>
      <c r="F2755" s="43"/>
      <c r="P2755" s="44"/>
      <c r="Q2755" s="44"/>
      <c r="R2755" s="43"/>
      <c r="S2755" s="43"/>
      <c r="T2755" s="43"/>
      <c r="U2755" s="43"/>
      <c r="V2755" s="43"/>
      <c r="W2755" s="43"/>
      <c r="X2755" s="43"/>
      <c r="Y2755" s="43"/>
    </row>
    <row r="2756" spans="1:25" s="42" customFormat="1" x14ac:dyDescent="0.25">
      <c r="A2756" s="40"/>
      <c r="B2756" s="41"/>
      <c r="F2756" s="43"/>
      <c r="P2756" s="44"/>
      <c r="Q2756" s="44"/>
      <c r="R2756" s="43"/>
      <c r="S2756" s="43"/>
      <c r="T2756" s="43"/>
      <c r="U2756" s="43"/>
      <c r="V2756" s="43"/>
      <c r="W2756" s="43"/>
      <c r="X2756" s="43"/>
      <c r="Y2756" s="43"/>
    </row>
    <row r="2757" spans="1:25" s="42" customFormat="1" x14ac:dyDescent="0.25">
      <c r="A2757" s="40"/>
      <c r="B2757" s="41"/>
      <c r="F2757" s="43"/>
      <c r="P2757" s="44"/>
      <c r="Q2757" s="44"/>
      <c r="R2757" s="43"/>
      <c r="S2757" s="43"/>
      <c r="T2757" s="43"/>
      <c r="U2757" s="43"/>
      <c r="V2757" s="43"/>
      <c r="W2757" s="43"/>
      <c r="X2757" s="43"/>
      <c r="Y2757" s="43"/>
    </row>
    <row r="2758" spans="1:25" s="42" customFormat="1" x14ac:dyDescent="0.25">
      <c r="A2758" s="40"/>
      <c r="B2758" s="41"/>
      <c r="F2758" s="43"/>
      <c r="P2758" s="44"/>
      <c r="Q2758" s="44"/>
      <c r="R2758" s="43"/>
      <c r="S2758" s="43"/>
      <c r="T2758" s="43"/>
      <c r="U2758" s="43"/>
      <c r="V2758" s="43"/>
      <c r="W2758" s="43"/>
      <c r="X2758" s="43"/>
      <c r="Y2758" s="43"/>
    </row>
    <row r="2759" spans="1:25" s="42" customFormat="1" x14ac:dyDescent="0.25">
      <c r="A2759" s="40"/>
      <c r="B2759" s="41"/>
      <c r="F2759" s="43"/>
      <c r="P2759" s="44"/>
      <c r="Q2759" s="44"/>
      <c r="R2759" s="43"/>
      <c r="S2759" s="43"/>
      <c r="T2759" s="43"/>
      <c r="U2759" s="43"/>
      <c r="V2759" s="43"/>
      <c r="W2759" s="43"/>
      <c r="X2759" s="43"/>
      <c r="Y2759" s="43"/>
    </row>
    <row r="2760" spans="1:25" s="42" customFormat="1" x14ac:dyDescent="0.25">
      <c r="A2760" s="40"/>
      <c r="B2760" s="41"/>
      <c r="F2760" s="43"/>
      <c r="P2760" s="44"/>
      <c r="Q2760" s="44"/>
      <c r="R2760" s="43"/>
      <c r="S2760" s="43"/>
      <c r="T2760" s="43"/>
      <c r="U2760" s="43"/>
      <c r="V2760" s="43"/>
      <c r="W2760" s="43"/>
      <c r="X2760" s="43"/>
      <c r="Y2760" s="43"/>
    </row>
    <row r="2761" spans="1:25" s="42" customFormat="1" x14ac:dyDescent="0.25">
      <c r="A2761" s="40"/>
      <c r="B2761" s="41"/>
      <c r="F2761" s="43"/>
      <c r="P2761" s="44"/>
      <c r="Q2761" s="44"/>
      <c r="R2761" s="43"/>
      <c r="S2761" s="43"/>
      <c r="T2761" s="43"/>
      <c r="U2761" s="43"/>
      <c r="V2761" s="43"/>
      <c r="W2761" s="43"/>
      <c r="X2761" s="43"/>
      <c r="Y2761" s="43"/>
    </row>
    <row r="2762" spans="1:25" s="42" customFormat="1" x14ac:dyDescent="0.25">
      <c r="A2762" s="40"/>
      <c r="B2762" s="41"/>
      <c r="F2762" s="43"/>
      <c r="P2762" s="44"/>
      <c r="Q2762" s="44"/>
      <c r="R2762" s="43"/>
      <c r="S2762" s="43"/>
      <c r="T2762" s="43"/>
      <c r="U2762" s="43"/>
      <c r="V2762" s="43"/>
      <c r="W2762" s="43"/>
      <c r="X2762" s="43"/>
      <c r="Y2762" s="43"/>
    </row>
    <row r="2763" spans="1:25" s="42" customFormat="1" x14ac:dyDescent="0.25">
      <c r="A2763" s="40"/>
      <c r="B2763" s="41"/>
      <c r="F2763" s="43"/>
      <c r="P2763" s="44"/>
      <c r="Q2763" s="44"/>
      <c r="R2763" s="43"/>
      <c r="S2763" s="43"/>
      <c r="T2763" s="43"/>
      <c r="U2763" s="43"/>
      <c r="V2763" s="43"/>
      <c r="W2763" s="43"/>
      <c r="X2763" s="43"/>
      <c r="Y2763" s="43"/>
    </row>
    <row r="2764" spans="1:25" s="42" customFormat="1" x14ac:dyDescent="0.25">
      <c r="A2764" s="40"/>
      <c r="B2764" s="41"/>
      <c r="F2764" s="43"/>
      <c r="P2764" s="44"/>
      <c r="Q2764" s="44"/>
      <c r="R2764" s="43"/>
      <c r="S2764" s="43"/>
      <c r="T2764" s="43"/>
      <c r="U2764" s="43"/>
      <c r="V2764" s="43"/>
      <c r="W2764" s="43"/>
      <c r="X2764" s="43"/>
      <c r="Y2764" s="43"/>
    </row>
    <row r="2765" spans="1:25" s="42" customFormat="1" x14ac:dyDescent="0.25">
      <c r="A2765" s="40"/>
      <c r="B2765" s="41"/>
      <c r="F2765" s="43"/>
      <c r="P2765" s="44"/>
      <c r="Q2765" s="44"/>
      <c r="R2765" s="43"/>
      <c r="S2765" s="43"/>
      <c r="T2765" s="43"/>
      <c r="U2765" s="43"/>
      <c r="V2765" s="43"/>
      <c r="W2765" s="43"/>
      <c r="X2765" s="43"/>
      <c r="Y2765" s="43"/>
    </row>
    <row r="2766" spans="1:25" s="42" customFormat="1" x14ac:dyDescent="0.25">
      <c r="A2766" s="40"/>
      <c r="B2766" s="41"/>
      <c r="F2766" s="43"/>
      <c r="P2766" s="44"/>
      <c r="Q2766" s="44"/>
      <c r="R2766" s="43"/>
      <c r="S2766" s="43"/>
      <c r="T2766" s="43"/>
      <c r="U2766" s="43"/>
      <c r="V2766" s="43"/>
      <c r="W2766" s="43"/>
      <c r="X2766" s="43"/>
      <c r="Y2766" s="43"/>
    </row>
    <row r="2767" spans="1:25" s="42" customFormat="1" x14ac:dyDescent="0.25">
      <c r="A2767" s="40"/>
      <c r="B2767" s="41"/>
      <c r="F2767" s="43"/>
      <c r="P2767" s="44"/>
      <c r="Q2767" s="44"/>
      <c r="R2767" s="43"/>
      <c r="S2767" s="43"/>
      <c r="T2767" s="43"/>
      <c r="U2767" s="43"/>
      <c r="V2767" s="43"/>
      <c r="W2767" s="43"/>
      <c r="X2767" s="43"/>
      <c r="Y2767" s="43"/>
    </row>
    <row r="2768" spans="1:25" s="42" customFormat="1" x14ac:dyDescent="0.25">
      <c r="A2768" s="40"/>
      <c r="B2768" s="41"/>
      <c r="F2768" s="43"/>
      <c r="P2768" s="44"/>
      <c r="Q2768" s="44"/>
      <c r="R2768" s="43"/>
      <c r="S2768" s="43"/>
      <c r="T2768" s="43"/>
      <c r="U2768" s="43"/>
      <c r="V2768" s="43"/>
      <c r="W2768" s="43"/>
      <c r="X2768" s="43"/>
      <c r="Y2768" s="43"/>
    </row>
    <row r="2769" spans="1:25" s="42" customFormat="1" x14ac:dyDescent="0.25">
      <c r="A2769" s="40"/>
      <c r="B2769" s="41"/>
      <c r="F2769" s="43"/>
      <c r="P2769" s="44"/>
      <c r="Q2769" s="44"/>
      <c r="R2769" s="43"/>
      <c r="S2769" s="43"/>
      <c r="T2769" s="43"/>
      <c r="U2769" s="43"/>
      <c r="V2769" s="43"/>
      <c r="W2769" s="43"/>
      <c r="X2769" s="43"/>
      <c r="Y2769" s="43"/>
    </row>
    <row r="2770" spans="1:25" s="42" customFormat="1" x14ac:dyDescent="0.25">
      <c r="A2770" s="40"/>
      <c r="B2770" s="41"/>
      <c r="F2770" s="43"/>
      <c r="P2770" s="44"/>
      <c r="Q2770" s="44"/>
      <c r="R2770" s="43"/>
      <c r="S2770" s="43"/>
      <c r="T2770" s="43"/>
      <c r="U2770" s="43"/>
      <c r="V2770" s="43"/>
      <c r="W2770" s="43"/>
      <c r="X2770" s="43"/>
      <c r="Y2770" s="43"/>
    </row>
    <row r="2771" spans="1:25" s="42" customFormat="1" x14ac:dyDescent="0.25">
      <c r="A2771" s="40"/>
      <c r="B2771" s="41"/>
      <c r="F2771" s="43"/>
      <c r="P2771" s="44"/>
      <c r="Q2771" s="44"/>
      <c r="R2771" s="43"/>
      <c r="S2771" s="43"/>
      <c r="T2771" s="43"/>
      <c r="U2771" s="43"/>
      <c r="V2771" s="43"/>
      <c r="W2771" s="43"/>
      <c r="X2771" s="43"/>
      <c r="Y2771" s="43"/>
    </row>
    <row r="2772" spans="1:25" s="42" customFormat="1" x14ac:dyDescent="0.25">
      <c r="A2772" s="40"/>
      <c r="B2772" s="41"/>
      <c r="F2772" s="43"/>
      <c r="P2772" s="44"/>
      <c r="Q2772" s="44"/>
      <c r="R2772" s="43"/>
      <c r="S2772" s="43"/>
      <c r="T2772" s="43"/>
      <c r="U2772" s="43"/>
      <c r="V2772" s="43"/>
      <c r="W2772" s="43"/>
      <c r="X2772" s="43"/>
      <c r="Y2772" s="43"/>
    </row>
    <row r="2773" spans="1:25" s="42" customFormat="1" x14ac:dyDescent="0.25">
      <c r="A2773" s="40"/>
      <c r="B2773" s="41"/>
      <c r="F2773" s="43"/>
      <c r="P2773" s="44"/>
      <c r="Q2773" s="44"/>
      <c r="R2773" s="43"/>
      <c r="S2773" s="43"/>
      <c r="T2773" s="43"/>
      <c r="U2773" s="43"/>
      <c r="V2773" s="43"/>
      <c r="W2773" s="43"/>
      <c r="X2773" s="43"/>
      <c r="Y2773" s="43"/>
    </row>
    <row r="2774" spans="1:25" s="42" customFormat="1" x14ac:dyDescent="0.25">
      <c r="A2774" s="40"/>
      <c r="B2774" s="41"/>
      <c r="F2774" s="43"/>
      <c r="P2774" s="44"/>
      <c r="Q2774" s="44"/>
      <c r="R2774" s="43"/>
      <c r="S2774" s="43"/>
      <c r="T2774" s="43"/>
      <c r="U2774" s="43"/>
      <c r="V2774" s="43"/>
      <c r="W2774" s="43"/>
      <c r="X2774" s="43"/>
      <c r="Y2774" s="43"/>
    </row>
    <row r="2775" spans="1:25" s="42" customFormat="1" x14ac:dyDescent="0.25">
      <c r="A2775" s="40"/>
      <c r="B2775" s="41"/>
      <c r="F2775" s="43"/>
      <c r="P2775" s="44"/>
      <c r="Q2775" s="44"/>
      <c r="R2775" s="43"/>
      <c r="S2775" s="43"/>
      <c r="T2775" s="43"/>
      <c r="U2775" s="43"/>
      <c r="V2775" s="43"/>
      <c r="W2775" s="43"/>
      <c r="X2775" s="43"/>
      <c r="Y2775" s="43"/>
    </row>
    <row r="2776" spans="1:25" s="42" customFormat="1" x14ac:dyDescent="0.25">
      <c r="A2776" s="40"/>
      <c r="B2776" s="41"/>
      <c r="F2776" s="43"/>
      <c r="P2776" s="44"/>
      <c r="Q2776" s="44"/>
      <c r="R2776" s="43"/>
      <c r="S2776" s="43"/>
      <c r="T2776" s="43"/>
      <c r="U2776" s="43"/>
      <c r="V2776" s="43"/>
      <c r="W2776" s="43"/>
      <c r="X2776" s="43"/>
      <c r="Y2776" s="43"/>
    </row>
    <row r="2777" spans="1:25" s="42" customFormat="1" x14ac:dyDescent="0.25">
      <c r="A2777" s="40"/>
      <c r="B2777" s="41"/>
      <c r="F2777" s="43"/>
      <c r="P2777" s="44"/>
      <c r="Q2777" s="44"/>
      <c r="R2777" s="43"/>
      <c r="S2777" s="43"/>
      <c r="T2777" s="43"/>
      <c r="U2777" s="43"/>
      <c r="V2777" s="43"/>
      <c r="W2777" s="43"/>
      <c r="X2777" s="43"/>
      <c r="Y2777" s="43"/>
    </row>
    <row r="2778" spans="1:25" s="42" customFormat="1" x14ac:dyDescent="0.25">
      <c r="A2778" s="40"/>
      <c r="B2778" s="41"/>
      <c r="F2778" s="43"/>
      <c r="P2778" s="44"/>
      <c r="Q2778" s="44"/>
      <c r="R2778" s="43"/>
      <c r="S2778" s="43"/>
      <c r="T2778" s="43"/>
      <c r="U2778" s="43"/>
      <c r="V2778" s="43"/>
      <c r="W2778" s="43"/>
      <c r="X2778" s="43"/>
      <c r="Y2778" s="43"/>
    </row>
    <row r="2779" spans="1:25" s="42" customFormat="1" x14ac:dyDescent="0.25">
      <c r="A2779" s="40"/>
      <c r="B2779" s="41"/>
      <c r="F2779" s="43"/>
      <c r="P2779" s="44"/>
      <c r="Q2779" s="44"/>
      <c r="R2779" s="43"/>
      <c r="S2779" s="43"/>
      <c r="T2779" s="43"/>
      <c r="U2779" s="43"/>
      <c r="V2779" s="43"/>
      <c r="W2779" s="43"/>
      <c r="X2779" s="43"/>
      <c r="Y2779" s="43"/>
    </row>
    <row r="2780" spans="1:25" s="42" customFormat="1" x14ac:dyDescent="0.25">
      <c r="A2780" s="40"/>
      <c r="B2780" s="41"/>
      <c r="F2780" s="43"/>
      <c r="P2780" s="44"/>
      <c r="Q2780" s="44"/>
      <c r="R2780" s="43"/>
      <c r="S2780" s="43"/>
      <c r="T2780" s="43"/>
      <c r="U2780" s="43"/>
      <c r="V2780" s="43"/>
      <c r="W2780" s="43"/>
      <c r="X2780" s="43"/>
      <c r="Y2780" s="43"/>
    </row>
    <row r="2781" spans="1:25" s="42" customFormat="1" x14ac:dyDescent="0.25">
      <c r="A2781" s="40"/>
      <c r="B2781" s="41"/>
      <c r="F2781" s="43"/>
      <c r="P2781" s="44"/>
      <c r="Q2781" s="44"/>
      <c r="R2781" s="43"/>
      <c r="S2781" s="43"/>
      <c r="T2781" s="43"/>
      <c r="U2781" s="43"/>
      <c r="V2781" s="43"/>
      <c r="W2781" s="43"/>
      <c r="X2781" s="43"/>
      <c r="Y2781" s="43"/>
    </row>
    <row r="2782" spans="1:25" s="42" customFormat="1" x14ac:dyDescent="0.25">
      <c r="A2782" s="40"/>
      <c r="B2782" s="41"/>
      <c r="F2782" s="43"/>
      <c r="P2782" s="44"/>
      <c r="Q2782" s="44"/>
      <c r="R2782" s="43"/>
      <c r="S2782" s="43"/>
      <c r="T2782" s="43"/>
      <c r="U2782" s="43"/>
      <c r="V2782" s="43"/>
      <c r="W2782" s="43"/>
      <c r="X2782" s="43"/>
      <c r="Y2782" s="43"/>
    </row>
    <row r="2783" spans="1:25" s="42" customFormat="1" x14ac:dyDescent="0.25">
      <c r="A2783" s="40"/>
      <c r="B2783" s="41"/>
      <c r="F2783" s="43"/>
      <c r="P2783" s="44"/>
      <c r="Q2783" s="44"/>
      <c r="R2783" s="43"/>
      <c r="S2783" s="43"/>
      <c r="T2783" s="43"/>
      <c r="U2783" s="43"/>
      <c r="V2783" s="43"/>
      <c r="W2783" s="43"/>
      <c r="X2783" s="43"/>
      <c r="Y2783" s="43"/>
    </row>
    <row r="2784" spans="1:25" s="42" customFormat="1" x14ac:dyDescent="0.25">
      <c r="A2784" s="40"/>
      <c r="B2784" s="41"/>
      <c r="F2784" s="43"/>
      <c r="P2784" s="44"/>
      <c r="Q2784" s="44"/>
      <c r="R2784" s="43"/>
      <c r="S2784" s="43"/>
      <c r="T2784" s="43"/>
      <c r="U2784" s="43"/>
      <c r="V2784" s="43"/>
      <c r="W2784" s="43"/>
      <c r="X2784" s="43"/>
      <c r="Y2784" s="43"/>
    </row>
    <row r="2785" spans="1:25" s="42" customFormat="1" x14ac:dyDescent="0.25">
      <c r="A2785" s="40"/>
      <c r="B2785" s="41"/>
      <c r="F2785" s="43"/>
      <c r="P2785" s="44"/>
      <c r="Q2785" s="44"/>
      <c r="R2785" s="43"/>
      <c r="S2785" s="43"/>
      <c r="T2785" s="43"/>
      <c r="U2785" s="43"/>
      <c r="V2785" s="43"/>
      <c r="W2785" s="43"/>
      <c r="X2785" s="43"/>
      <c r="Y2785" s="43"/>
    </row>
    <row r="2786" spans="1:25" s="42" customFormat="1" x14ac:dyDescent="0.25">
      <c r="A2786" s="40"/>
      <c r="B2786" s="41"/>
      <c r="F2786" s="43"/>
      <c r="P2786" s="44"/>
      <c r="Q2786" s="44"/>
      <c r="R2786" s="43"/>
      <c r="S2786" s="43"/>
      <c r="T2786" s="43"/>
      <c r="U2786" s="43"/>
      <c r="V2786" s="43"/>
      <c r="W2786" s="43"/>
      <c r="X2786" s="43"/>
      <c r="Y2786" s="43"/>
    </row>
    <row r="2787" spans="1:25" s="42" customFormat="1" x14ac:dyDescent="0.25">
      <c r="A2787" s="40"/>
      <c r="B2787" s="41"/>
      <c r="F2787" s="43"/>
      <c r="P2787" s="44"/>
      <c r="Q2787" s="44"/>
      <c r="R2787" s="43"/>
      <c r="S2787" s="43"/>
      <c r="T2787" s="43"/>
      <c r="U2787" s="43"/>
      <c r="V2787" s="43"/>
      <c r="W2787" s="43"/>
      <c r="X2787" s="43"/>
      <c r="Y2787" s="43"/>
    </row>
    <row r="2788" spans="1:25" s="42" customFormat="1" x14ac:dyDescent="0.25">
      <c r="A2788" s="40"/>
      <c r="B2788" s="41"/>
      <c r="F2788" s="43"/>
      <c r="P2788" s="44"/>
      <c r="Q2788" s="44"/>
      <c r="R2788" s="43"/>
      <c r="S2788" s="43"/>
      <c r="T2788" s="43"/>
      <c r="U2788" s="43"/>
      <c r="V2788" s="43"/>
      <c r="W2788" s="43"/>
      <c r="X2788" s="43"/>
      <c r="Y2788" s="43"/>
    </row>
    <row r="2789" spans="1:25" s="42" customFormat="1" x14ac:dyDescent="0.25">
      <c r="A2789" s="40"/>
      <c r="B2789" s="41"/>
      <c r="F2789" s="43"/>
      <c r="P2789" s="44"/>
      <c r="Q2789" s="44"/>
      <c r="R2789" s="43"/>
      <c r="S2789" s="43"/>
      <c r="T2789" s="43"/>
      <c r="U2789" s="43"/>
      <c r="V2789" s="43"/>
      <c r="W2789" s="43"/>
      <c r="X2789" s="43"/>
      <c r="Y2789" s="43"/>
    </row>
    <row r="2790" spans="1:25" s="42" customFormat="1" x14ac:dyDescent="0.25">
      <c r="A2790" s="40"/>
      <c r="B2790" s="41"/>
      <c r="F2790" s="43"/>
      <c r="P2790" s="44"/>
      <c r="Q2790" s="44"/>
      <c r="R2790" s="43"/>
      <c r="S2790" s="43"/>
      <c r="T2790" s="43"/>
      <c r="U2790" s="43"/>
      <c r="V2790" s="43"/>
      <c r="W2790" s="43"/>
      <c r="X2790" s="43"/>
      <c r="Y2790" s="43"/>
    </row>
    <row r="2791" spans="1:25" s="42" customFormat="1" x14ac:dyDescent="0.25">
      <c r="A2791" s="40"/>
      <c r="B2791" s="41"/>
      <c r="F2791" s="43"/>
      <c r="P2791" s="44"/>
      <c r="Q2791" s="44"/>
      <c r="R2791" s="43"/>
      <c r="S2791" s="43"/>
      <c r="T2791" s="43"/>
      <c r="U2791" s="43"/>
      <c r="V2791" s="43"/>
      <c r="W2791" s="43"/>
      <c r="X2791" s="43"/>
      <c r="Y2791" s="43"/>
    </row>
    <row r="2792" spans="1:25" s="42" customFormat="1" x14ac:dyDescent="0.25">
      <c r="A2792" s="40"/>
      <c r="B2792" s="41"/>
      <c r="F2792" s="43"/>
      <c r="P2792" s="44"/>
      <c r="Q2792" s="44"/>
      <c r="R2792" s="43"/>
      <c r="S2792" s="43"/>
      <c r="T2792" s="43"/>
      <c r="U2792" s="43"/>
      <c r="V2792" s="43"/>
      <c r="W2792" s="43"/>
      <c r="X2792" s="43"/>
      <c r="Y2792" s="43"/>
    </row>
    <row r="2793" spans="1:25" s="42" customFormat="1" x14ac:dyDescent="0.25">
      <c r="A2793" s="40"/>
      <c r="B2793" s="41"/>
      <c r="F2793" s="43"/>
      <c r="P2793" s="44"/>
      <c r="Q2793" s="44"/>
      <c r="R2793" s="43"/>
      <c r="S2793" s="43"/>
      <c r="T2793" s="43"/>
      <c r="U2793" s="43"/>
      <c r="V2793" s="43"/>
      <c r="W2793" s="43"/>
      <c r="X2793" s="43"/>
      <c r="Y2793" s="43"/>
    </row>
    <row r="2794" spans="1:25" s="42" customFormat="1" x14ac:dyDescent="0.25">
      <c r="A2794" s="40"/>
      <c r="B2794" s="41"/>
      <c r="F2794" s="43"/>
      <c r="P2794" s="44"/>
      <c r="Q2794" s="44"/>
      <c r="R2794" s="43"/>
      <c r="S2794" s="43"/>
      <c r="T2794" s="43"/>
      <c r="U2794" s="43"/>
      <c r="V2794" s="43"/>
      <c r="W2794" s="43"/>
      <c r="X2794" s="43"/>
      <c r="Y2794" s="43"/>
    </row>
    <row r="2795" spans="1:25" s="42" customFormat="1" x14ac:dyDescent="0.25">
      <c r="A2795" s="40"/>
      <c r="B2795" s="41"/>
      <c r="F2795" s="43"/>
      <c r="P2795" s="44"/>
      <c r="Q2795" s="44"/>
      <c r="R2795" s="43"/>
      <c r="S2795" s="43"/>
      <c r="T2795" s="43"/>
      <c r="U2795" s="43"/>
      <c r="V2795" s="43"/>
      <c r="W2795" s="43"/>
      <c r="X2795" s="43"/>
      <c r="Y2795" s="43"/>
    </row>
    <row r="2796" spans="1:25" s="42" customFormat="1" x14ac:dyDescent="0.25">
      <c r="A2796" s="40"/>
      <c r="B2796" s="41"/>
      <c r="F2796" s="43"/>
      <c r="P2796" s="44"/>
      <c r="Q2796" s="44"/>
      <c r="R2796" s="43"/>
      <c r="S2796" s="43"/>
      <c r="T2796" s="43"/>
      <c r="U2796" s="43"/>
      <c r="V2796" s="43"/>
      <c r="W2796" s="43"/>
      <c r="X2796" s="43"/>
      <c r="Y2796" s="43"/>
    </row>
    <row r="2797" spans="1:25" s="42" customFormat="1" x14ac:dyDescent="0.25">
      <c r="A2797" s="40"/>
      <c r="B2797" s="41"/>
      <c r="F2797" s="43"/>
      <c r="P2797" s="44"/>
      <c r="Q2797" s="44"/>
      <c r="R2797" s="43"/>
      <c r="S2797" s="43"/>
      <c r="T2797" s="43"/>
      <c r="U2797" s="43"/>
      <c r="V2797" s="43"/>
      <c r="W2797" s="43"/>
      <c r="X2797" s="43"/>
      <c r="Y2797" s="43"/>
    </row>
    <row r="2798" spans="1:25" s="42" customFormat="1" x14ac:dyDescent="0.25">
      <c r="A2798" s="40"/>
      <c r="B2798" s="41"/>
      <c r="F2798" s="43"/>
      <c r="P2798" s="44"/>
      <c r="Q2798" s="44"/>
      <c r="R2798" s="43"/>
      <c r="S2798" s="43"/>
      <c r="T2798" s="43"/>
      <c r="U2798" s="43"/>
      <c r="V2798" s="43"/>
      <c r="W2798" s="43"/>
      <c r="X2798" s="43"/>
      <c r="Y2798" s="43"/>
    </row>
    <row r="2799" spans="1:25" s="42" customFormat="1" x14ac:dyDescent="0.25">
      <c r="A2799" s="40"/>
      <c r="B2799" s="41"/>
      <c r="F2799" s="43"/>
      <c r="P2799" s="44"/>
      <c r="Q2799" s="44"/>
      <c r="R2799" s="43"/>
      <c r="S2799" s="43"/>
      <c r="T2799" s="43"/>
      <c r="U2799" s="43"/>
      <c r="V2799" s="43"/>
      <c r="W2799" s="43"/>
      <c r="X2799" s="43"/>
      <c r="Y2799" s="43"/>
    </row>
    <row r="2800" spans="1:25" s="42" customFormat="1" x14ac:dyDescent="0.25">
      <c r="A2800" s="40"/>
      <c r="B2800" s="41"/>
      <c r="F2800" s="43"/>
      <c r="P2800" s="44"/>
      <c r="Q2800" s="44"/>
      <c r="R2800" s="43"/>
      <c r="S2800" s="43"/>
      <c r="T2800" s="43"/>
      <c r="U2800" s="43"/>
      <c r="V2800" s="43"/>
      <c r="W2800" s="43"/>
      <c r="X2800" s="43"/>
      <c r="Y2800" s="43"/>
    </row>
    <row r="2801" spans="1:25" s="42" customFormat="1" x14ac:dyDescent="0.25">
      <c r="A2801" s="40"/>
      <c r="B2801" s="41"/>
      <c r="F2801" s="43"/>
      <c r="P2801" s="44"/>
      <c r="Q2801" s="44"/>
      <c r="R2801" s="43"/>
      <c r="S2801" s="43"/>
      <c r="T2801" s="43"/>
      <c r="U2801" s="43"/>
      <c r="V2801" s="43"/>
      <c r="W2801" s="43"/>
      <c r="X2801" s="43"/>
      <c r="Y2801" s="43"/>
    </row>
    <row r="2802" spans="1:25" s="42" customFormat="1" x14ac:dyDescent="0.25">
      <c r="A2802" s="40"/>
      <c r="B2802" s="41"/>
      <c r="F2802" s="43"/>
      <c r="P2802" s="44"/>
      <c r="Q2802" s="44"/>
      <c r="R2802" s="43"/>
      <c r="S2802" s="43"/>
      <c r="T2802" s="43"/>
      <c r="U2802" s="43"/>
      <c r="V2802" s="43"/>
      <c r="W2802" s="43"/>
      <c r="X2802" s="43"/>
      <c r="Y2802" s="43"/>
    </row>
    <row r="2803" spans="1:25" s="42" customFormat="1" x14ac:dyDescent="0.25">
      <c r="A2803" s="40"/>
      <c r="B2803" s="41"/>
      <c r="F2803" s="43"/>
      <c r="P2803" s="44"/>
      <c r="Q2803" s="44"/>
      <c r="R2803" s="43"/>
      <c r="S2803" s="43"/>
      <c r="T2803" s="43"/>
      <c r="U2803" s="43"/>
      <c r="V2803" s="43"/>
      <c r="W2803" s="43"/>
      <c r="X2803" s="43"/>
      <c r="Y2803" s="43"/>
    </row>
    <row r="2804" spans="1:25" s="42" customFormat="1" x14ac:dyDescent="0.25">
      <c r="A2804" s="40"/>
      <c r="B2804" s="41"/>
      <c r="F2804" s="43"/>
      <c r="P2804" s="44"/>
      <c r="Q2804" s="44"/>
      <c r="R2804" s="43"/>
      <c r="S2804" s="43"/>
      <c r="T2804" s="43"/>
      <c r="U2804" s="43"/>
      <c r="V2804" s="43"/>
      <c r="W2804" s="43"/>
      <c r="X2804" s="43"/>
      <c r="Y2804" s="43"/>
    </row>
    <row r="2805" spans="1:25" s="42" customFormat="1" x14ac:dyDescent="0.25">
      <c r="A2805" s="40"/>
      <c r="B2805" s="41"/>
      <c r="F2805" s="43"/>
      <c r="P2805" s="44"/>
      <c r="Q2805" s="44"/>
      <c r="R2805" s="43"/>
      <c r="S2805" s="43"/>
      <c r="T2805" s="43"/>
      <c r="U2805" s="43"/>
      <c r="V2805" s="43"/>
      <c r="W2805" s="43"/>
      <c r="X2805" s="43"/>
      <c r="Y2805" s="43"/>
    </row>
    <row r="2806" spans="1:25" s="42" customFormat="1" x14ac:dyDescent="0.25">
      <c r="A2806" s="40"/>
      <c r="B2806" s="41"/>
      <c r="F2806" s="43"/>
      <c r="P2806" s="44"/>
      <c r="Q2806" s="44"/>
      <c r="R2806" s="43"/>
      <c r="S2806" s="43"/>
      <c r="T2806" s="43"/>
      <c r="U2806" s="43"/>
      <c r="V2806" s="43"/>
      <c r="W2806" s="43"/>
      <c r="X2806" s="43"/>
      <c r="Y2806" s="43"/>
    </row>
    <row r="2807" spans="1:25" s="42" customFormat="1" x14ac:dyDescent="0.25">
      <c r="A2807" s="40"/>
      <c r="B2807" s="41"/>
      <c r="F2807" s="43"/>
      <c r="P2807" s="44"/>
      <c r="Q2807" s="44"/>
      <c r="R2807" s="43"/>
      <c r="S2807" s="43"/>
      <c r="T2807" s="43"/>
      <c r="U2807" s="43"/>
      <c r="V2807" s="43"/>
      <c r="W2807" s="43"/>
      <c r="X2807" s="43"/>
      <c r="Y2807" s="43"/>
    </row>
    <row r="2808" spans="1:25" s="42" customFormat="1" x14ac:dyDescent="0.25">
      <c r="A2808" s="40"/>
      <c r="B2808" s="41"/>
      <c r="F2808" s="43"/>
      <c r="P2808" s="44"/>
      <c r="Q2808" s="44"/>
      <c r="R2808" s="43"/>
      <c r="S2808" s="43"/>
      <c r="T2808" s="43"/>
      <c r="U2808" s="43"/>
      <c r="V2808" s="43"/>
      <c r="W2808" s="43"/>
      <c r="X2808" s="43"/>
      <c r="Y2808" s="43"/>
    </row>
    <row r="2809" spans="1:25" s="42" customFormat="1" x14ac:dyDescent="0.25">
      <c r="A2809" s="40"/>
      <c r="B2809" s="41"/>
      <c r="F2809" s="43"/>
      <c r="P2809" s="44"/>
      <c r="Q2809" s="44"/>
      <c r="R2809" s="43"/>
      <c r="S2809" s="43"/>
      <c r="T2809" s="43"/>
      <c r="U2809" s="43"/>
      <c r="V2809" s="43"/>
      <c r="W2809" s="43"/>
      <c r="X2809" s="43"/>
      <c r="Y2809" s="43"/>
    </row>
    <row r="2810" spans="1:25" s="42" customFormat="1" x14ac:dyDescent="0.25">
      <c r="A2810" s="40"/>
      <c r="B2810" s="41"/>
      <c r="F2810" s="43"/>
      <c r="P2810" s="44"/>
      <c r="Q2810" s="44"/>
      <c r="R2810" s="43"/>
      <c r="S2810" s="43"/>
      <c r="T2810" s="43"/>
      <c r="U2810" s="43"/>
      <c r="V2810" s="43"/>
      <c r="W2810" s="43"/>
      <c r="X2810" s="43"/>
      <c r="Y2810" s="43"/>
    </row>
    <row r="2811" spans="1:25" s="42" customFormat="1" x14ac:dyDescent="0.25">
      <c r="A2811" s="40"/>
      <c r="B2811" s="41"/>
      <c r="F2811" s="43"/>
      <c r="P2811" s="44"/>
      <c r="Q2811" s="44"/>
      <c r="R2811" s="43"/>
      <c r="S2811" s="43"/>
      <c r="T2811" s="43"/>
      <c r="U2811" s="43"/>
      <c r="V2811" s="43"/>
      <c r="W2811" s="43"/>
      <c r="X2811" s="43"/>
      <c r="Y2811" s="43"/>
    </row>
    <row r="2812" spans="1:25" s="42" customFormat="1" x14ac:dyDescent="0.25">
      <c r="A2812" s="40"/>
      <c r="B2812" s="41"/>
      <c r="F2812" s="43"/>
      <c r="P2812" s="44"/>
      <c r="Q2812" s="44"/>
      <c r="R2812" s="43"/>
      <c r="S2812" s="43"/>
      <c r="T2812" s="43"/>
      <c r="U2812" s="43"/>
      <c r="V2812" s="43"/>
      <c r="W2812" s="43"/>
      <c r="X2812" s="43"/>
      <c r="Y2812" s="43"/>
    </row>
    <row r="2813" spans="1:25" s="42" customFormat="1" x14ac:dyDescent="0.25">
      <c r="A2813" s="40"/>
      <c r="B2813" s="41"/>
      <c r="F2813" s="43"/>
      <c r="P2813" s="44"/>
      <c r="Q2813" s="44"/>
      <c r="R2813" s="43"/>
      <c r="S2813" s="43"/>
      <c r="T2813" s="43"/>
      <c r="U2813" s="43"/>
      <c r="V2813" s="43"/>
      <c r="W2813" s="43"/>
      <c r="X2813" s="43"/>
      <c r="Y2813" s="43"/>
    </row>
    <row r="2814" spans="1:25" s="42" customFormat="1" x14ac:dyDescent="0.25">
      <c r="A2814" s="40"/>
      <c r="B2814" s="41"/>
      <c r="F2814" s="43"/>
      <c r="P2814" s="44"/>
      <c r="Q2814" s="44"/>
      <c r="R2814" s="43"/>
      <c r="S2814" s="43"/>
      <c r="T2814" s="43"/>
      <c r="U2814" s="43"/>
      <c r="V2814" s="43"/>
      <c r="W2814" s="43"/>
      <c r="X2814" s="43"/>
      <c r="Y2814" s="43"/>
    </row>
    <row r="2815" spans="1:25" s="42" customFormat="1" x14ac:dyDescent="0.25">
      <c r="A2815" s="40"/>
      <c r="B2815" s="41"/>
      <c r="F2815" s="43"/>
      <c r="P2815" s="44"/>
      <c r="Q2815" s="44"/>
      <c r="R2815" s="43"/>
      <c r="S2815" s="43"/>
      <c r="T2815" s="43"/>
      <c r="U2815" s="43"/>
      <c r="V2815" s="43"/>
      <c r="W2815" s="43"/>
      <c r="X2815" s="43"/>
      <c r="Y2815" s="43"/>
    </row>
    <row r="2816" spans="1:25" s="42" customFormat="1" x14ac:dyDescent="0.25">
      <c r="A2816" s="40"/>
      <c r="B2816" s="41"/>
      <c r="F2816" s="43"/>
      <c r="P2816" s="44"/>
      <c r="Q2816" s="44"/>
      <c r="R2816" s="43"/>
      <c r="S2816" s="43"/>
      <c r="T2816" s="43"/>
      <c r="U2816" s="43"/>
      <c r="V2816" s="43"/>
      <c r="W2816" s="43"/>
      <c r="X2816" s="43"/>
      <c r="Y2816" s="43"/>
    </row>
    <row r="2817" spans="1:25" s="42" customFormat="1" x14ac:dyDescent="0.25">
      <c r="A2817" s="40"/>
      <c r="B2817" s="41"/>
      <c r="F2817" s="43"/>
      <c r="P2817" s="44"/>
      <c r="Q2817" s="44"/>
      <c r="R2817" s="43"/>
      <c r="S2817" s="43"/>
      <c r="T2817" s="43"/>
      <c r="U2817" s="43"/>
      <c r="V2817" s="43"/>
      <c r="W2817" s="43"/>
      <c r="X2817" s="43"/>
      <c r="Y2817" s="43"/>
    </row>
    <row r="2818" spans="1:25" s="42" customFormat="1" x14ac:dyDescent="0.25">
      <c r="A2818" s="40"/>
      <c r="B2818" s="41"/>
      <c r="F2818" s="43"/>
      <c r="P2818" s="44"/>
      <c r="Q2818" s="44"/>
      <c r="R2818" s="43"/>
      <c r="S2818" s="43"/>
      <c r="T2818" s="43"/>
      <c r="U2818" s="43"/>
      <c r="V2818" s="43"/>
      <c r="W2818" s="43"/>
      <c r="X2818" s="43"/>
      <c r="Y2818" s="43"/>
    </row>
    <row r="2819" spans="1:25" s="42" customFormat="1" x14ac:dyDescent="0.25">
      <c r="A2819" s="40"/>
      <c r="B2819" s="41"/>
      <c r="F2819" s="43"/>
      <c r="P2819" s="44"/>
      <c r="Q2819" s="44"/>
      <c r="R2819" s="43"/>
      <c r="S2819" s="43"/>
      <c r="T2819" s="43"/>
      <c r="U2819" s="43"/>
      <c r="V2819" s="43"/>
      <c r="W2819" s="43"/>
      <c r="X2819" s="43"/>
      <c r="Y2819" s="43"/>
    </row>
    <row r="2820" spans="1:25" s="42" customFormat="1" x14ac:dyDescent="0.25">
      <c r="A2820" s="40"/>
      <c r="B2820" s="41"/>
      <c r="F2820" s="43"/>
      <c r="P2820" s="44"/>
      <c r="Q2820" s="44"/>
      <c r="R2820" s="43"/>
      <c r="S2820" s="43"/>
      <c r="T2820" s="43"/>
      <c r="U2820" s="43"/>
      <c r="V2820" s="43"/>
      <c r="W2820" s="43"/>
      <c r="X2820" s="43"/>
      <c r="Y2820" s="43"/>
    </row>
    <row r="2821" spans="1:25" s="42" customFormat="1" x14ac:dyDescent="0.25">
      <c r="A2821" s="40"/>
      <c r="B2821" s="41"/>
      <c r="F2821" s="43"/>
      <c r="P2821" s="44"/>
      <c r="Q2821" s="44"/>
      <c r="R2821" s="43"/>
      <c r="S2821" s="43"/>
      <c r="T2821" s="43"/>
      <c r="U2821" s="43"/>
      <c r="V2821" s="43"/>
      <c r="W2821" s="43"/>
      <c r="X2821" s="43"/>
      <c r="Y2821" s="43"/>
    </row>
    <row r="2822" spans="1:25" s="42" customFormat="1" x14ac:dyDescent="0.25">
      <c r="A2822" s="40"/>
      <c r="B2822" s="41"/>
      <c r="F2822" s="43"/>
      <c r="P2822" s="44"/>
      <c r="Q2822" s="44"/>
      <c r="R2822" s="43"/>
      <c r="S2822" s="43"/>
      <c r="T2822" s="43"/>
      <c r="U2822" s="43"/>
      <c r="V2822" s="43"/>
      <c r="W2822" s="43"/>
      <c r="X2822" s="43"/>
      <c r="Y2822" s="43"/>
    </row>
    <row r="2823" spans="1:25" s="42" customFormat="1" x14ac:dyDescent="0.25">
      <c r="A2823" s="40"/>
      <c r="B2823" s="41"/>
      <c r="F2823" s="43"/>
      <c r="P2823" s="44"/>
      <c r="Q2823" s="44"/>
      <c r="R2823" s="43"/>
      <c r="S2823" s="43"/>
      <c r="T2823" s="43"/>
      <c r="U2823" s="43"/>
      <c r="V2823" s="43"/>
      <c r="W2823" s="43"/>
      <c r="X2823" s="43"/>
      <c r="Y2823" s="43"/>
    </row>
    <row r="2824" spans="1:25" s="42" customFormat="1" x14ac:dyDescent="0.25">
      <c r="A2824" s="40"/>
      <c r="B2824" s="41"/>
      <c r="F2824" s="43"/>
      <c r="P2824" s="44"/>
      <c r="Q2824" s="44"/>
      <c r="R2824" s="43"/>
      <c r="S2824" s="43"/>
      <c r="T2824" s="43"/>
      <c r="U2824" s="43"/>
      <c r="V2824" s="43"/>
      <c r="W2824" s="43"/>
      <c r="X2824" s="43"/>
      <c r="Y2824" s="43"/>
    </row>
    <row r="2825" spans="1:25" s="42" customFormat="1" x14ac:dyDescent="0.25">
      <c r="A2825" s="40"/>
      <c r="B2825" s="41"/>
      <c r="F2825" s="43"/>
      <c r="P2825" s="44"/>
      <c r="Q2825" s="44"/>
      <c r="R2825" s="43"/>
      <c r="S2825" s="43"/>
      <c r="T2825" s="43"/>
      <c r="U2825" s="43"/>
      <c r="V2825" s="43"/>
      <c r="W2825" s="43"/>
      <c r="X2825" s="43"/>
      <c r="Y2825" s="43"/>
    </row>
    <row r="2826" spans="1:25" s="42" customFormat="1" x14ac:dyDescent="0.25">
      <c r="A2826" s="40"/>
      <c r="B2826" s="41"/>
      <c r="F2826" s="43"/>
      <c r="P2826" s="44"/>
      <c r="Q2826" s="44"/>
      <c r="R2826" s="43"/>
      <c r="S2826" s="43"/>
      <c r="T2826" s="43"/>
      <c r="U2826" s="43"/>
      <c r="V2826" s="43"/>
      <c r="W2826" s="43"/>
      <c r="X2826" s="43"/>
      <c r="Y2826" s="43"/>
    </row>
    <row r="2827" spans="1:25" s="42" customFormat="1" x14ac:dyDescent="0.25">
      <c r="A2827" s="40"/>
      <c r="B2827" s="41"/>
      <c r="F2827" s="43"/>
      <c r="P2827" s="44"/>
      <c r="Q2827" s="44"/>
      <c r="R2827" s="43"/>
      <c r="S2827" s="43"/>
      <c r="T2827" s="43"/>
      <c r="U2827" s="43"/>
      <c r="V2827" s="43"/>
      <c r="W2827" s="43"/>
      <c r="X2827" s="43"/>
      <c r="Y2827" s="43"/>
    </row>
    <row r="2828" spans="1:25" s="42" customFormat="1" x14ac:dyDescent="0.25">
      <c r="A2828" s="40"/>
      <c r="B2828" s="41"/>
      <c r="F2828" s="43"/>
      <c r="P2828" s="44"/>
      <c r="Q2828" s="44"/>
      <c r="R2828" s="43"/>
      <c r="S2828" s="43"/>
      <c r="T2828" s="43"/>
      <c r="U2828" s="43"/>
      <c r="V2828" s="43"/>
      <c r="W2828" s="43"/>
      <c r="X2828" s="43"/>
      <c r="Y2828" s="43"/>
    </row>
    <row r="2829" spans="1:25" s="42" customFormat="1" x14ac:dyDescent="0.25">
      <c r="A2829" s="40"/>
      <c r="B2829" s="41"/>
      <c r="F2829" s="43"/>
      <c r="P2829" s="44"/>
      <c r="Q2829" s="44"/>
      <c r="R2829" s="43"/>
      <c r="S2829" s="43"/>
      <c r="T2829" s="43"/>
      <c r="U2829" s="43"/>
      <c r="V2829" s="43"/>
      <c r="W2829" s="43"/>
      <c r="X2829" s="43"/>
      <c r="Y2829" s="43"/>
    </row>
    <row r="2830" spans="1:25" s="42" customFormat="1" x14ac:dyDescent="0.25">
      <c r="A2830" s="40"/>
      <c r="B2830" s="41"/>
      <c r="F2830" s="43"/>
      <c r="P2830" s="44"/>
      <c r="Q2830" s="44"/>
      <c r="R2830" s="43"/>
      <c r="S2830" s="43"/>
      <c r="T2830" s="43"/>
      <c r="U2830" s="43"/>
      <c r="V2830" s="43"/>
      <c r="W2830" s="43"/>
      <c r="X2830" s="43"/>
      <c r="Y2830" s="43"/>
    </row>
    <row r="2831" spans="1:25" s="42" customFormat="1" x14ac:dyDescent="0.25">
      <c r="A2831" s="40"/>
      <c r="B2831" s="41"/>
      <c r="F2831" s="43"/>
      <c r="P2831" s="44"/>
      <c r="Q2831" s="44"/>
      <c r="R2831" s="43"/>
      <c r="S2831" s="43"/>
      <c r="T2831" s="43"/>
      <c r="U2831" s="43"/>
      <c r="V2831" s="43"/>
      <c r="W2831" s="43"/>
      <c r="X2831" s="43"/>
      <c r="Y2831" s="43"/>
    </row>
    <row r="2832" spans="1:25" s="42" customFormat="1" x14ac:dyDescent="0.25">
      <c r="A2832" s="40"/>
      <c r="B2832" s="41"/>
      <c r="F2832" s="43"/>
      <c r="P2832" s="44"/>
      <c r="Q2832" s="44"/>
      <c r="R2832" s="43"/>
      <c r="S2832" s="43"/>
      <c r="T2832" s="43"/>
      <c r="U2832" s="43"/>
      <c r="V2832" s="43"/>
      <c r="W2832" s="43"/>
      <c r="X2832" s="43"/>
      <c r="Y2832" s="43"/>
    </row>
    <row r="2833" spans="1:25" s="42" customFormat="1" x14ac:dyDescent="0.25">
      <c r="A2833" s="40"/>
      <c r="B2833" s="41"/>
      <c r="F2833" s="43"/>
      <c r="P2833" s="44"/>
      <c r="Q2833" s="44"/>
      <c r="R2833" s="43"/>
      <c r="S2833" s="43"/>
      <c r="T2833" s="43"/>
      <c r="U2833" s="43"/>
      <c r="V2833" s="43"/>
      <c r="W2833" s="43"/>
      <c r="X2833" s="43"/>
      <c r="Y2833" s="43"/>
    </row>
    <row r="2834" spans="1:25" s="42" customFormat="1" x14ac:dyDescent="0.25">
      <c r="A2834" s="40"/>
      <c r="B2834" s="41"/>
      <c r="F2834" s="43"/>
      <c r="P2834" s="44"/>
      <c r="Q2834" s="44"/>
      <c r="R2834" s="43"/>
      <c r="S2834" s="43"/>
      <c r="T2834" s="43"/>
      <c r="U2834" s="43"/>
      <c r="V2834" s="43"/>
      <c r="W2834" s="43"/>
      <c r="X2834" s="43"/>
      <c r="Y2834" s="43"/>
    </row>
    <row r="2835" spans="1:25" s="42" customFormat="1" x14ac:dyDescent="0.25">
      <c r="A2835" s="40"/>
      <c r="B2835" s="41"/>
      <c r="F2835" s="43"/>
      <c r="P2835" s="44"/>
      <c r="Q2835" s="44"/>
      <c r="R2835" s="43"/>
      <c r="S2835" s="43"/>
      <c r="T2835" s="43"/>
      <c r="U2835" s="43"/>
      <c r="V2835" s="43"/>
      <c r="W2835" s="43"/>
      <c r="X2835" s="43"/>
      <c r="Y2835" s="43"/>
    </row>
    <row r="2836" spans="1:25" s="42" customFormat="1" x14ac:dyDescent="0.25">
      <c r="A2836" s="40"/>
      <c r="B2836" s="41"/>
      <c r="F2836" s="43"/>
      <c r="P2836" s="44"/>
      <c r="Q2836" s="44"/>
      <c r="R2836" s="43"/>
      <c r="S2836" s="43"/>
      <c r="T2836" s="43"/>
      <c r="U2836" s="43"/>
      <c r="V2836" s="43"/>
      <c r="W2836" s="43"/>
      <c r="X2836" s="43"/>
      <c r="Y2836" s="43"/>
    </row>
    <row r="2837" spans="1:25" s="42" customFormat="1" x14ac:dyDescent="0.25">
      <c r="A2837" s="40"/>
      <c r="B2837" s="41"/>
      <c r="F2837" s="43"/>
      <c r="P2837" s="44"/>
      <c r="Q2837" s="44"/>
      <c r="R2837" s="43"/>
      <c r="S2837" s="43"/>
      <c r="T2837" s="43"/>
      <c r="U2837" s="43"/>
      <c r="V2837" s="43"/>
      <c r="W2837" s="43"/>
      <c r="X2837" s="43"/>
      <c r="Y2837" s="43"/>
    </row>
    <row r="2838" spans="1:25" s="42" customFormat="1" x14ac:dyDescent="0.25">
      <c r="A2838" s="40"/>
      <c r="B2838" s="41"/>
      <c r="F2838" s="43"/>
      <c r="P2838" s="44"/>
      <c r="Q2838" s="44"/>
      <c r="R2838" s="43"/>
      <c r="S2838" s="43"/>
      <c r="T2838" s="43"/>
      <c r="U2838" s="43"/>
      <c r="V2838" s="43"/>
      <c r="W2838" s="43"/>
      <c r="X2838" s="43"/>
      <c r="Y2838" s="43"/>
    </row>
    <row r="2839" spans="1:25" s="42" customFormat="1" x14ac:dyDescent="0.25">
      <c r="A2839" s="40"/>
      <c r="B2839" s="41"/>
      <c r="F2839" s="43"/>
      <c r="P2839" s="44"/>
      <c r="Q2839" s="44"/>
      <c r="R2839" s="43"/>
      <c r="S2839" s="43"/>
      <c r="T2839" s="43"/>
      <c r="U2839" s="43"/>
      <c r="V2839" s="43"/>
      <c r="W2839" s="43"/>
      <c r="X2839" s="43"/>
      <c r="Y2839" s="43"/>
    </row>
    <row r="2840" spans="1:25" s="42" customFormat="1" x14ac:dyDescent="0.25">
      <c r="A2840" s="40"/>
      <c r="B2840" s="41"/>
      <c r="F2840" s="43"/>
      <c r="P2840" s="44"/>
      <c r="Q2840" s="44"/>
      <c r="R2840" s="43"/>
      <c r="S2840" s="43"/>
      <c r="T2840" s="43"/>
      <c r="U2840" s="43"/>
      <c r="V2840" s="43"/>
      <c r="W2840" s="43"/>
      <c r="X2840" s="43"/>
      <c r="Y2840" s="43"/>
    </row>
    <row r="2841" spans="1:25" s="42" customFormat="1" x14ac:dyDescent="0.25">
      <c r="A2841" s="40"/>
      <c r="B2841" s="41"/>
      <c r="F2841" s="43"/>
      <c r="P2841" s="44"/>
      <c r="Q2841" s="44"/>
      <c r="R2841" s="43"/>
      <c r="S2841" s="43"/>
      <c r="T2841" s="43"/>
      <c r="U2841" s="43"/>
      <c r="V2841" s="43"/>
      <c r="W2841" s="43"/>
      <c r="X2841" s="43"/>
      <c r="Y2841" s="43"/>
    </row>
    <row r="2842" spans="1:25" s="42" customFormat="1" x14ac:dyDescent="0.25">
      <c r="A2842" s="40"/>
      <c r="B2842" s="41"/>
      <c r="F2842" s="43"/>
      <c r="P2842" s="44"/>
      <c r="Q2842" s="44"/>
      <c r="R2842" s="43"/>
      <c r="S2842" s="43"/>
      <c r="T2842" s="43"/>
      <c r="U2842" s="43"/>
      <c r="V2842" s="43"/>
      <c r="W2842" s="43"/>
      <c r="X2842" s="43"/>
      <c r="Y2842" s="43"/>
    </row>
    <row r="2843" spans="1:25" s="42" customFormat="1" x14ac:dyDescent="0.25">
      <c r="A2843" s="40"/>
      <c r="B2843" s="41"/>
      <c r="F2843" s="43"/>
      <c r="P2843" s="44"/>
      <c r="Q2843" s="44"/>
      <c r="R2843" s="43"/>
      <c r="S2843" s="43"/>
      <c r="T2843" s="43"/>
      <c r="U2843" s="43"/>
      <c r="V2843" s="43"/>
      <c r="W2843" s="43"/>
      <c r="X2843" s="43"/>
      <c r="Y2843" s="43"/>
    </row>
    <row r="2844" spans="1:25" s="42" customFormat="1" x14ac:dyDescent="0.25">
      <c r="A2844" s="40"/>
      <c r="B2844" s="41"/>
      <c r="F2844" s="43"/>
      <c r="P2844" s="44"/>
      <c r="Q2844" s="44"/>
      <c r="R2844" s="43"/>
      <c r="S2844" s="43"/>
      <c r="T2844" s="43"/>
      <c r="U2844" s="43"/>
      <c r="V2844" s="43"/>
      <c r="W2844" s="43"/>
      <c r="X2844" s="43"/>
      <c r="Y2844" s="43"/>
    </row>
    <row r="2845" spans="1:25" s="42" customFormat="1" x14ac:dyDescent="0.25">
      <c r="A2845" s="40"/>
      <c r="B2845" s="41"/>
      <c r="F2845" s="43"/>
      <c r="P2845" s="44"/>
      <c r="Q2845" s="44"/>
      <c r="R2845" s="43"/>
      <c r="S2845" s="43"/>
      <c r="T2845" s="43"/>
      <c r="U2845" s="43"/>
      <c r="V2845" s="43"/>
      <c r="W2845" s="43"/>
      <c r="X2845" s="43"/>
      <c r="Y2845" s="43"/>
    </row>
    <row r="2846" spans="1:25" s="42" customFormat="1" x14ac:dyDescent="0.25">
      <c r="A2846" s="40"/>
      <c r="B2846" s="41"/>
      <c r="F2846" s="43"/>
      <c r="P2846" s="44"/>
      <c r="Q2846" s="44"/>
      <c r="R2846" s="43"/>
      <c r="S2846" s="43"/>
      <c r="T2846" s="43"/>
      <c r="U2846" s="43"/>
      <c r="V2846" s="43"/>
      <c r="W2846" s="43"/>
      <c r="X2846" s="43"/>
      <c r="Y2846" s="43"/>
    </row>
    <row r="2847" spans="1:25" s="42" customFormat="1" x14ac:dyDescent="0.25">
      <c r="A2847" s="40"/>
      <c r="B2847" s="41"/>
      <c r="F2847" s="43"/>
      <c r="P2847" s="44"/>
      <c r="Q2847" s="44"/>
      <c r="R2847" s="43"/>
      <c r="S2847" s="43"/>
      <c r="T2847" s="43"/>
      <c r="U2847" s="43"/>
      <c r="V2847" s="43"/>
      <c r="W2847" s="43"/>
      <c r="X2847" s="43"/>
      <c r="Y2847" s="43"/>
    </row>
    <row r="2848" spans="1:25" s="42" customFormat="1" x14ac:dyDescent="0.25">
      <c r="A2848" s="40"/>
      <c r="B2848" s="41"/>
      <c r="F2848" s="43"/>
      <c r="P2848" s="44"/>
      <c r="Q2848" s="44"/>
      <c r="R2848" s="43"/>
      <c r="S2848" s="43"/>
      <c r="T2848" s="43"/>
      <c r="U2848" s="43"/>
      <c r="V2848" s="43"/>
      <c r="W2848" s="43"/>
      <c r="X2848" s="43"/>
      <c r="Y2848" s="43"/>
    </row>
    <row r="2849" spans="1:25" s="42" customFormat="1" x14ac:dyDescent="0.25">
      <c r="A2849" s="40"/>
      <c r="B2849" s="41"/>
      <c r="F2849" s="43"/>
      <c r="P2849" s="44"/>
      <c r="Q2849" s="44"/>
      <c r="R2849" s="43"/>
      <c r="S2849" s="43"/>
      <c r="T2849" s="43"/>
      <c r="U2849" s="43"/>
      <c r="V2849" s="43"/>
      <c r="W2849" s="43"/>
      <c r="X2849" s="43"/>
      <c r="Y2849" s="43"/>
    </row>
    <row r="2850" spans="1:25" s="42" customFormat="1" x14ac:dyDescent="0.25">
      <c r="A2850" s="40"/>
      <c r="B2850" s="41"/>
      <c r="F2850" s="43"/>
      <c r="P2850" s="44"/>
      <c r="Q2850" s="44"/>
      <c r="R2850" s="43"/>
      <c r="S2850" s="43"/>
      <c r="T2850" s="43"/>
      <c r="U2850" s="43"/>
      <c r="V2850" s="43"/>
      <c r="W2850" s="43"/>
      <c r="X2850" s="43"/>
      <c r="Y2850" s="43"/>
    </row>
    <row r="2851" spans="1:25" s="42" customFormat="1" x14ac:dyDescent="0.25">
      <c r="A2851" s="40"/>
      <c r="B2851" s="41"/>
      <c r="F2851" s="43"/>
      <c r="P2851" s="44"/>
      <c r="Q2851" s="44"/>
      <c r="R2851" s="43"/>
      <c r="S2851" s="43"/>
      <c r="T2851" s="43"/>
      <c r="U2851" s="43"/>
      <c r="V2851" s="43"/>
      <c r="W2851" s="43"/>
      <c r="X2851" s="43"/>
      <c r="Y2851" s="43"/>
    </row>
    <row r="2852" spans="1:25" s="42" customFormat="1" x14ac:dyDescent="0.25">
      <c r="A2852" s="40"/>
      <c r="B2852" s="41"/>
      <c r="F2852" s="43"/>
      <c r="P2852" s="44"/>
      <c r="Q2852" s="44"/>
      <c r="R2852" s="43"/>
      <c r="S2852" s="43"/>
      <c r="T2852" s="43"/>
      <c r="U2852" s="43"/>
      <c r="V2852" s="43"/>
      <c r="W2852" s="43"/>
      <c r="X2852" s="43"/>
      <c r="Y2852" s="43"/>
    </row>
    <row r="2853" spans="1:25" s="42" customFormat="1" x14ac:dyDescent="0.25">
      <c r="A2853" s="40"/>
      <c r="B2853" s="41"/>
      <c r="F2853" s="43"/>
      <c r="P2853" s="44"/>
      <c r="Q2853" s="44"/>
      <c r="R2853" s="43"/>
      <c r="S2853" s="43"/>
      <c r="T2853" s="43"/>
      <c r="U2853" s="43"/>
      <c r="V2853" s="43"/>
      <c r="W2853" s="43"/>
      <c r="X2853" s="43"/>
      <c r="Y2853" s="43"/>
    </row>
    <row r="2854" spans="1:25" s="42" customFormat="1" x14ac:dyDescent="0.25">
      <c r="A2854" s="40"/>
      <c r="B2854" s="41"/>
      <c r="F2854" s="43"/>
      <c r="P2854" s="44"/>
      <c r="Q2854" s="44"/>
      <c r="R2854" s="43"/>
      <c r="S2854" s="43"/>
      <c r="T2854" s="43"/>
      <c r="U2854" s="43"/>
      <c r="V2854" s="43"/>
      <c r="W2854" s="43"/>
      <c r="X2854" s="43"/>
      <c r="Y2854" s="43"/>
    </row>
    <row r="2855" spans="1:25" s="42" customFormat="1" x14ac:dyDescent="0.25">
      <c r="A2855" s="40"/>
      <c r="B2855" s="41"/>
      <c r="F2855" s="43"/>
      <c r="P2855" s="44"/>
      <c r="Q2855" s="44"/>
      <c r="R2855" s="43"/>
      <c r="S2855" s="43"/>
      <c r="T2855" s="43"/>
      <c r="U2855" s="43"/>
      <c r="V2855" s="43"/>
      <c r="W2855" s="43"/>
      <c r="X2855" s="43"/>
      <c r="Y2855" s="43"/>
    </row>
    <row r="2856" spans="1:25" s="42" customFormat="1" x14ac:dyDescent="0.25">
      <c r="A2856" s="40"/>
      <c r="B2856" s="41"/>
      <c r="F2856" s="43"/>
      <c r="P2856" s="44"/>
      <c r="Q2856" s="44"/>
      <c r="R2856" s="43"/>
      <c r="S2856" s="43"/>
      <c r="T2856" s="43"/>
      <c r="U2856" s="43"/>
      <c r="V2856" s="43"/>
      <c r="W2856" s="43"/>
      <c r="X2856" s="43"/>
      <c r="Y2856" s="43"/>
    </row>
    <row r="2857" spans="1:25" s="42" customFormat="1" x14ac:dyDescent="0.25">
      <c r="A2857" s="40"/>
      <c r="B2857" s="41"/>
      <c r="F2857" s="43"/>
      <c r="P2857" s="44"/>
      <c r="Q2857" s="44"/>
      <c r="R2857" s="43"/>
      <c r="S2857" s="43"/>
      <c r="T2857" s="43"/>
      <c r="U2857" s="43"/>
      <c r="V2857" s="43"/>
      <c r="W2857" s="43"/>
      <c r="X2857" s="43"/>
      <c r="Y2857" s="43"/>
    </row>
    <row r="2858" spans="1:25" s="42" customFormat="1" x14ac:dyDescent="0.25">
      <c r="A2858" s="40"/>
      <c r="B2858" s="41"/>
      <c r="F2858" s="43"/>
      <c r="P2858" s="44"/>
      <c r="Q2858" s="44"/>
      <c r="R2858" s="43"/>
      <c r="S2858" s="43"/>
      <c r="T2858" s="43"/>
      <c r="U2858" s="43"/>
      <c r="V2858" s="43"/>
      <c r="W2858" s="43"/>
      <c r="X2858" s="43"/>
      <c r="Y2858" s="43"/>
    </row>
    <row r="2859" spans="1:25" s="42" customFormat="1" x14ac:dyDescent="0.25">
      <c r="A2859" s="40"/>
      <c r="B2859" s="41"/>
      <c r="F2859" s="43"/>
      <c r="P2859" s="44"/>
      <c r="Q2859" s="44"/>
      <c r="R2859" s="43"/>
      <c r="S2859" s="43"/>
      <c r="T2859" s="43"/>
      <c r="U2859" s="43"/>
      <c r="V2859" s="43"/>
      <c r="W2859" s="43"/>
      <c r="X2859" s="43"/>
      <c r="Y2859" s="43"/>
    </row>
    <row r="2860" spans="1:25" s="42" customFormat="1" x14ac:dyDescent="0.25">
      <c r="A2860" s="40"/>
      <c r="B2860" s="41"/>
      <c r="F2860" s="43"/>
      <c r="P2860" s="44"/>
      <c r="Q2860" s="44"/>
      <c r="R2860" s="43"/>
      <c r="S2860" s="43"/>
      <c r="T2860" s="43"/>
      <c r="U2860" s="43"/>
      <c r="V2860" s="43"/>
      <c r="W2860" s="43"/>
      <c r="X2860" s="43"/>
      <c r="Y2860" s="43"/>
    </row>
    <row r="2861" spans="1:25" s="42" customFormat="1" x14ac:dyDescent="0.25">
      <c r="A2861" s="40"/>
      <c r="B2861" s="41"/>
      <c r="F2861" s="43"/>
      <c r="P2861" s="44"/>
      <c r="Q2861" s="44"/>
      <c r="R2861" s="43"/>
      <c r="S2861" s="43"/>
      <c r="T2861" s="43"/>
      <c r="U2861" s="43"/>
      <c r="V2861" s="43"/>
      <c r="W2861" s="43"/>
      <c r="X2861" s="43"/>
      <c r="Y2861" s="43"/>
    </row>
    <row r="2862" spans="1:25" s="42" customFormat="1" x14ac:dyDescent="0.25">
      <c r="A2862" s="40"/>
      <c r="B2862" s="41"/>
      <c r="F2862" s="43"/>
      <c r="P2862" s="44"/>
      <c r="Q2862" s="44"/>
      <c r="R2862" s="43"/>
      <c r="S2862" s="43"/>
      <c r="T2862" s="43"/>
      <c r="U2862" s="43"/>
      <c r="V2862" s="43"/>
      <c r="W2862" s="43"/>
      <c r="X2862" s="43"/>
      <c r="Y2862" s="43"/>
    </row>
    <row r="2863" spans="1:25" s="42" customFormat="1" x14ac:dyDescent="0.25">
      <c r="A2863" s="40"/>
      <c r="B2863" s="41"/>
      <c r="F2863" s="43"/>
      <c r="P2863" s="44"/>
      <c r="Q2863" s="44"/>
      <c r="R2863" s="43"/>
      <c r="S2863" s="43"/>
      <c r="T2863" s="43"/>
      <c r="U2863" s="43"/>
      <c r="V2863" s="43"/>
      <c r="W2863" s="43"/>
      <c r="X2863" s="43"/>
      <c r="Y2863" s="43"/>
    </row>
    <row r="2864" spans="1:25" s="42" customFormat="1" x14ac:dyDescent="0.25">
      <c r="A2864" s="40"/>
      <c r="B2864" s="41"/>
      <c r="F2864" s="43"/>
      <c r="P2864" s="44"/>
      <c r="Q2864" s="44"/>
      <c r="R2864" s="43"/>
      <c r="S2864" s="43"/>
      <c r="T2864" s="43"/>
      <c r="U2864" s="43"/>
      <c r="V2864" s="43"/>
      <c r="W2864" s="43"/>
      <c r="X2864" s="43"/>
      <c r="Y2864" s="43"/>
    </row>
    <row r="2865" spans="1:25" s="42" customFormat="1" x14ac:dyDescent="0.25">
      <c r="A2865" s="40"/>
      <c r="B2865" s="41"/>
      <c r="F2865" s="43"/>
      <c r="P2865" s="44"/>
      <c r="Q2865" s="44"/>
      <c r="R2865" s="43"/>
      <c r="S2865" s="43"/>
      <c r="T2865" s="43"/>
      <c r="U2865" s="43"/>
      <c r="V2865" s="43"/>
      <c r="W2865" s="43"/>
      <c r="X2865" s="43"/>
      <c r="Y2865" s="43"/>
    </row>
    <row r="2866" spans="1:25" s="42" customFormat="1" x14ac:dyDescent="0.25">
      <c r="A2866" s="40"/>
      <c r="B2866" s="41"/>
      <c r="F2866" s="43"/>
      <c r="P2866" s="44"/>
      <c r="Q2866" s="44"/>
      <c r="R2866" s="43"/>
      <c r="S2866" s="43"/>
      <c r="T2866" s="43"/>
      <c r="U2866" s="43"/>
      <c r="V2866" s="43"/>
      <c r="W2866" s="43"/>
      <c r="X2866" s="43"/>
      <c r="Y2866" s="43"/>
    </row>
    <row r="2867" spans="1:25" s="42" customFormat="1" x14ac:dyDescent="0.25">
      <c r="A2867" s="40"/>
      <c r="B2867" s="41"/>
      <c r="F2867" s="43"/>
      <c r="P2867" s="44"/>
      <c r="Q2867" s="44"/>
      <c r="R2867" s="43"/>
      <c r="S2867" s="43"/>
      <c r="T2867" s="43"/>
      <c r="U2867" s="43"/>
      <c r="V2867" s="43"/>
      <c r="W2867" s="43"/>
      <c r="X2867" s="43"/>
      <c r="Y2867" s="43"/>
    </row>
    <row r="2868" spans="1:25" s="42" customFormat="1" x14ac:dyDescent="0.25">
      <c r="A2868" s="40"/>
      <c r="B2868" s="41"/>
      <c r="F2868" s="43"/>
      <c r="P2868" s="44"/>
      <c r="Q2868" s="44"/>
      <c r="R2868" s="43"/>
      <c r="S2868" s="43"/>
      <c r="T2868" s="43"/>
      <c r="U2868" s="43"/>
      <c r="V2868" s="43"/>
      <c r="W2868" s="43"/>
      <c r="X2868" s="43"/>
      <c r="Y2868" s="43"/>
    </row>
    <row r="2869" spans="1:25" s="42" customFormat="1" x14ac:dyDescent="0.25">
      <c r="A2869" s="40"/>
      <c r="B2869" s="41"/>
      <c r="F2869" s="43"/>
      <c r="P2869" s="44"/>
      <c r="Q2869" s="44"/>
      <c r="R2869" s="43"/>
      <c r="S2869" s="43"/>
      <c r="T2869" s="43"/>
      <c r="U2869" s="43"/>
      <c r="V2869" s="43"/>
      <c r="W2869" s="43"/>
      <c r="X2869" s="43"/>
      <c r="Y2869" s="43"/>
    </row>
    <row r="2870" spans="1:25" s="42" customFormat="1" x14ac:dyDescent="0.25">
      <c r="A2870" s="40"/>
      <c r="B2870" s="41"/>
      <c r="F2870" s="43"/>
      <c r="P2870" s="44"/>
      <c r="Q2870" s="44"/>
      <c r="R2870" s="43"/>
      <c r="S2870" s="43"/>
      <c r="T2870" s="43"/>
      <c r="U2870" s="43"/>
      <c r="V2870" s="43"/>
      <c r="W2870" s="43"/>
      <c r="X2870" s="43"/>
      <c r="Y2870" s="43"/>
    </row>
    <row r="2871" spans="1:25" s="42" customFormat="1" x14ac:dyDescent="0.25">
      <c r="A2871" s="40"/>
      <c r="B2871" s="41"/>
      <c r="F2871" s="43"/>
      <c r="P2871" s="44"/>
      <c r="Q2871" s="44"/>
      <c r="R2871" s="43"/>
      <c r="S2871" s="43"/>
      <c r="T2871" s="43"/>
      <c r="U2871" s="43"/>
      <c r="V2871" s="43"/>
      <c r="W2871" s="43"/>
      <c r="X2871" s="43"/>
      <c r="Y2871" s="43"/>
    </row>
    <row r="2872" spans="1:25" s="42" customFormat="1" x14ac:dyDescent="0.25">
      <c r="A2872" s="40"/>
      <c r="B2872" s="41"/>
      <c r="F2872" s="43"/>
      <c r="P2872" s="44"/>
      <c r="Q2872" s="44"/>
      <c r="R2872" s="43"/>
      <c r="S2872" s="43"/>
      <c r="T2872" s="43"/>
      <c r="U2872" s="43"/>
      <c r="V2872" s="43"/>
      <c r="W2872" s="43"/>
      <c r="X2872" s="43"/>
      <c r="Y2872" s="43"/>
    </row>
    <row r="2873" spans="1:25" s="42" customFormat="1" x14ac:dyDescent="0.25">
      <c r="A2873" s="40"/>
      <c r="B2873" s="41"/>
      <c r="F2873" s="43"/>
      <c r="P2873" s="44"/>
      <c r="Q2873" s="44"/>
      <c r="R2873" s="43"/>
      <c r="S2873" s="43"/>
      <c r="T2873" s="43"/>
      <c r="U2873" s="43"/>
      <c r="V2873" s="43"/>
      <c r="W2873" s="43"/>
      <c r="X2873" s="43"/>
      <c r="Y2873" s="43"/>
    </row>
    <row r="2874" spans="1:25" s="42" customFormat="1" x14ac:dyDescent="0.25">
      <c r="A2874" s="40"/>
      <c r="B2874" s="41"/>
      <c r="F2874" s="43"/>
      <c r="P2874" s="44"/>
      <c r="Q2874" s="44"/>
      <c r="R2874" s="43"/>
      <c r="S2874" s="43"/>
      <c r="T2874" s="43"/>
      <c r="U2874" s="43"/>
      <c r="V2874" s="43"/>
      <c r="W2874" s="43"/>
      <c r="X2874" s="43"/>
      <c r="Y2874" s="43"/>
    </row>
    <row r="2875" spans="1:25" s="42" customFormat="1" x14ac:dyDescent="0.25">
      <c r="A2875" s="40"/>
      <c r="B2875" s="41"/>
      <c r="F2875" s="43"/>
      <c r="P2875" s="44"/>
      <c r="Q2875" s="44"/>
      <c r="R2875" s="43"/>
      <c r="S2875" s="43"/>
      <c r="T2875" s="43"/>
      <c r="U2875" s="43"/>
      <c r="V2875" s="43"/>
      <c r="W2875" s="43"/>
      <c r="X2875" s="43"/>
      <c r="Y2875" s="43"/>
    </row>
    <row r="2876" spans="1:25" s="42" customFormat="1" x14ac:dyDescent="0.25">
      <c r="A2876" s="40"/>
      <c r="B2876" s="41"/>
      <c r="F2876" s="43"/>
      <c r="P2876" s="44"/>
      <c r="Q2876" s="44"/>
      <c r="R2876" s="43"/>
      <c r="S2876" s="43"/>
      <c r="T2876" s="43"/>
      <c r="U2876" s="43"/>
      <c r="V2876" s="43"/>
      <c r="W2876" s="43"/>
      <c r="X2876" s="43"/>
      <c r="Y2876" s="43"/>
    </row>
    <row r="2877" spans="1:25" s="42" customFormat="1" x14ac:dyDescent="0.25">
      <c r="A2877" s="40"/>
      <c r="B2877" s="41"/>
      <c r="F2877" s="43"/>
      <c r="P2877" s="44"/>
      <c r="Q2877" s="44"/>
      <c r="R2877" s="43"/>
      <c r="S2877" s="43"/>
      <c r="T2877" s="43"/>
      <c r="U2877" s="43"/>
      <c r="V2877" s="43"/>
      <c r="W2877" s="43"/>
      <c r="X2877" s="43"/>
      <c r="Y2877" s="43"/>
    </row>
    <row r="2878" spans="1:25" s="42" customFormat="1" x14ac:dyDescent="0.25">
      <c r="A2878" s="40"/>
      <c r="B2878" s="41"/>
      <c r="F2878" s="43"/>
      <c r="P2878" s="44"/>
      <c r="Q2878" s="44"/>
      <c r="R2878" s="43"/>
      <c r="S2878" s="43"/>
      <c r="T2878" s="43"/>
      <c r="U2878" s="43"/>
      <c r="V2878" s="43"/>
      <c r="W2878" s="43"/>
      <c r="X2878" s="43"/>
      <c r="Y2878" s="43"/>
    </row>
    <row r="2879" spans="1:25" s="42" customFormat="1" x14ac:dyDescent="0.25">
      <c r="A2879" s="40"/>
      <c r="B2879" s="41"/>
      <c r="F2879" s="43"/>
      <c r="P2879" s="44"/>
      <c r="Q2879" s="44"/>
      <c r="R2879" s="43"/>
      <c r="S2879" s="43"/>
      <c r="T2879" s="43"/>
      <c r="U2879" s="43"/>
      <c r="V2879" s="43"/>
      <c r="W2879" s="43"/>
      <c r="X2879" s="43"/>
      <c r="Y2879" s="43"/>
    </row>
    <row r="2880" spans="1:25" s="42" customFormat="1" x14ac:dyDescent="0.25">
      <c r="A2880" s="40"/>
      <c r="B2880" s="41"/>
      <c r="F2880" s="43"/>
      <c r="P2880" s="44"/>
      <c r="Q2880" s="44"/>
      <c r="R2880" s="43"/>
      <c r="S2880" s="43"/>
      <c r="T2880" s="43"/>
      <c r="U2880" s="43"/>
      <c r="V2880" s="43"/>
      <c r="W2880" s="43"/>
      <c r="X2880" s="43"/>
      <c r="Y2880" s="43"/>
    </row>
    <row r="2881" spans="1:25" s="42" customFormat="1" x14ac:dyDescent="0.25">
      <c r="A2881" s="40"/>
      <c r="B2881" s="41"/>
      <c r="F2881" s="43"/>
      <c r="P2881" s="44"/>
      <c r="Q2881" s="44"/>
      <c r="R2881" s="43"/>
      <c r="S2881" s="43"/>
      <c r="T2881" s="43"/>
      <c r="U2881" s="43"/>
      <c r="V2881" s="43"/>
      <c r="W2881" s="43"/>
      <c r="X2881" s="43"/>
      <c r="Y2881" s="43"/>
    </row>
    <row r="2882" spans="1:25" s="42" customFormat="1" x14ac:dyDescent="0.25">
      <c r="A2882" s="40"/>
      <c r="B2882" s="41"/>
      <c r="F2882" s="43"/>
      <c r="P2882" s="44"/>
      <c r="Q2882" s="44"/>
      <c r="R2882" s="43"/>
      <c r="S2882" s="43"/>
      <c r="T2882" s="43"/>
      <c r="U2882" s="43"/>
      <c r="V2882" s="43"/>
      <c r="W2882" s="43"/>
      <c r="X2882" s="43"/>
      <c r="Y2882" s="43"/>
    </row>
    <row r="2883" spans="1:25" s="42" customFormat="1" x14ac:dyDescent="0.25">
      <c r="A2883" s="40"/>
      <c r="B2883" s="41"/>
      <c r="F2883" s="43"/>
      <c r="P2883" s="44"/>
      <c r="Q2883" s="44"/>
      <c r="R2883" s="43"/>
      <c r="S2883" s="43"/>
      <c r="T2883" s="43"/>
      <c r="U2883" s="43"/>
      <c r="V2883" s="43"/>
      <c r="W2883" s="43"/>
      <c r="X2883" s="43"/>
      <c r="Y2883" s="43"/>
    </row>
    <row r="2884" spans="1:25" s="42" customFormat="1" x14ac:dyDescent="0.25">
      <c r="A2884" s="40"/>
      <c r="B2884" s="41"/>
      <c r="F2884" s="43"/>
      <c r="P2884" s="44"/>
      <c r="Q2884" s="44"/>
      <c r="R2884" s="43"/>
      <c r="S2884" s="43"/>
      <c r="T2884" s="43"/>
      <c r="U2884" s="43"/>
      <c r="V2884" s="43"/>
      <c r="W2884" s="43"/>
      <c r="X2884" s="43"/>
      <c r="Y2884" s="43"/>
    </row>
    <row r="2885" spans="1:25" s="42" customFormat="1" x14ac:dyDescent="0.25">
      <c r="A2885" s="40"/>
      <c r="B2885" s="41"/>
      <c r="F2885" s="43"/>
      <c r="P2885" s="44"/>
      <c r="Q2885" s="44"/>
      <c r="R2885" s="43"/>
      <c r="S2885" s="43"/>
      <c r="T2885" s="43"/>
      <c r="U2885" s="43"/>
      <c r="V2885" s="43"/>
      <c r="W2885" s="43"/>
      <c r="X2885" s="43"/>
      <c r="Y2885" s="43"/>
    </row>
    <row r="2886" spans="1:25" s="42" customFormat="1" x14ac:dyDescent="0.25">
      <c r="A2886" s="40"/>
      <c r="B2886" s="41"/>
      <c r="F2886" s="43"/>
      <c r="P2886" s="44"/>
      <c r="Q2886" s="44"/>
      <c r="R2886" s="43"/>
      <c r="S2886" s="43"/>
      <c r="T2886" s="43"/>
      <c r="U2886" s="43"/>
      <c r="V2886" s="43"/>
      <c r="W2886" s="43"/>
      <c r="X2886" s="43"/>
      <c r="Y2886" s="43"/>
    </row>
    <row r="2887" spans="1:25" s="42" customFormat="1" x14ac:dyDescent="0.25">
      <c r="A2887" s="40"/>
      <c r="B2887" s="41"/>
      <c r="F2887" s="43"/>
      <c r="P2887" s="44"/>
      <c r="Q2887" s="44"/>
      <c r="R2887" s="43"/>
      <c r="S2887" s="43"/>
      <c r="T2887" s="43"/>
      <c r="U2887" s="43"/>
      <c r="V2887" s="43"/>
      <c r="W2887" s="43"/>
      <c r="X2887" s="43"/>
      <c r="Y2887" s="43"/>
    </row>
    <row r="2888" spans="1:25" s="42" customFormat="1" x14ac:dyDescent="0.25">
      <c r="A2888" s="40"/>
      <c r="B2888" s="41"/>
      <c r="F2888" s="43"/>
      <c r="P2888" s="44"/>
      <c r="Q2888" s="44"/>
      <c r="R2888" s="43"/>
      <c r="S2888" s="43"/>
      <c r="T2888" s="43"/>
      <c r="U2888" s="43"/>
      <c r="V2888" s="43"/>
      <c r="W2888" s="43"/>
      <c r="X2888" s="43"/>
      <c r="Y2888" s="43"/>
    </row>
    <row r="2889" spans="1:25" s="42" customFormat="1" x14ac:dyDescent="0.25">
      <c r="A2889" s="40"/>
      <c r="B2889" s="41"/>
      <c r="F2889" s="43"/>
      <c r="P2889" s="44"/>
      <c r="Q2889" s="44"/>
      <c r="R2889" s="43"/>
      <c r="S2889" s="43"/>
      <c r="T2889" s="43"/>
      <c r="U2889" s="43"/>
      <c r="V2889" s="43"/>
      <c r="W2889" s="43"/>
      <c r="X2889" s="43"/>
      <c r="Y2889" s="43"/>
    </row>
    <row r="2890" spans="1:25" s="42" customFormat="1" x14ac:dyDescent="0.25">
      <c r="A2890" s="40"/>
      <c r="B2890" s="41"/>
      <c r="F2890" s="43"/>
      <c r="P2890" s="44"/>
      <c r="Q2890" s="44"/>
      <c r="R2890" s="43"/>
      <c r="S2890" s="43"/>
      <c r="T2890" s="43"/>
      <c r="U2890" s="43"/>
      <c r="V2890" s="43"/>
      <c r="W2890" s="43"/>
      <c r="X2890" s="43"/>
      <c r="Y2890" s="43"/>
    </row>
    <row r="2891" spans="1:25" s="42" customFormat="1" x14ac:dyDescent="0.25">
      <c r="A2891" s="40"/>
      <c r="B2891" s="41"/>
      <c r="F2891" s="43"/>
      <c r="P2891" s="44"/>
      <c r="Q2891" s="44"/>
      <c r="R2891" s="43"/>
      <c r="S2891" s="43"/>
      <c r="T2891" s="43"/>
      <c r="U2891" s="43"/>
      <c r="V2891" s="43"/>
      <c r="W2891" s="43"/>
      <c r="X2891" s="43"/>
      <c r="Y2891" s="43"/>
    </row>
    <row r="2892" spans="1:25" s="42" customFormat="1" x14ac:dyDescent="0.25">
      <c r="A2892" s="40"/>
      <c r="B2892" s="41"/>
      <c r="F2892" s="43"/>
      <c r="P2892" s="44"/>
      <c r="Q2892" s="44"/>
      <c r="R2892" s="43"/>
      <c r="S2892" s="43"/>
      <c r="T2892" s="43"/>
      <c r="U2892" s="43"/>
      <c r="V2892" s="43"/>
      <c r="W2892" s="43"/>
      <c r="X2892" s="43"/>
      <c r="Y2892" s="43"/>
    </row>
    <row r="2893" spans="1:25" s="42" customFormat="1" x14ac:dyDescent="0.25">
      <c r="A2893" s="40"/>
      <c r="B2893" s="41"/>
      <c r="F2893" s="43"/>
      <c r="P2893" s="44"/>
      <c r="Q2893" s="44"/>
      <c r="R2893" s="43"/>
      <c r="S2893" s="43"/>
      <c r="T2893" s="43"/>
      <c r="U2893" s="43"/>
      <c r="V2893" s="43"/>
      <c r="W2893" s="43"/>
      <c r="X2893" s="43"/>
      <c r="Y2893" s="43"/>
    </row>
    <row r="2894" spans="1:25" s="42" customFormat="1" x14ac:dyDescent="0.25">
      <c r="A2894" s="40"/>
      <c r="B2894" s="41"/>
      <c r="F2894" s="43"/>
      <c r="P2894" s="44"/>
      <c r="Q2894" s="44"/>
      <c r="R2894" s="43"/>
      <c r="S2894" s="43"/>
      <c r="T2894" s="43"/>
      <c r="U2894" s="43"/>
      <c r="V2894" s="43"/>
      <c r="W2894" s="43"/>
      <c r="X2894" s="43"/>
      <c r="Y2894" s="43"/>
    </row>
    <row r="2895" spans="1:25" s="42" customFormat="1" x14ac:dyDescent="0.25">
      <c r="A2895" s="40"/>
      <c r="B2895" s="41"/>
      <c r="F2895" s="43"/>
      <c r="P2895" s="44"/>
      <c r="Q2895" s="44"/>
      <c r="R2895" s="43"/>
      <c r="S2895" s="43"/>
      <c r="T2895" s="43"/>
      <c r="U2895" s="43"/>
      <c r="V2895" s="43"/>
      <c r="W2895" s="43"/>
      <c r="X2895" s="43"/>
      <c r="Y2895" s="43"/>
    </row>
    <row r="2896" spans="1:25" s="42" customFormat="1" x14ac:dyDescent="0.25">
      <c r="A2896" s="40"/>
      <c r="B2896" s="41"/>
      <c r="F2896" s="43"/>
      <c r="P2896" s="44"/>
      <c r="Q2896" s="44"/>
      <c r="R2896" s="43"/>
      <c r="S2896" s="43"/>
      <c r="T2896" s="43"/>
      <c r="U2896" s="43"/>
      <c r="V2896" s="43"/>
      <c r="W2896" s="43"/>
      <c r="X2896" s="43"/>
      <c r="Y2896" s="43"/>
    </row>
    <row r="2897" spans="1:25" s="42" customFormat="1" x14ac:dyDescent="0.25">
      <c r="A2897" s="40"/>
      <c r="B2897" s="41"/>
      <c r="F2897" s="43"/>
      <c r="P2897" s="44"/>
      <c r="Q2897" s="44"/>
      <c r="R2897" s="43"/>
      <c r="S2897" s="43"/>
      <c r="T2897" s="43"/>
      <c r="U2897" s="43"/>
      <c r="V2897" s="43"/>
      <c r="W2897" s="43"/>
      <c r="X2897" s="43"/>
      <c r="Y2897" s="43"/>
    </row>
    <row r="2898" spans="1:25" s="42" customFormat="1" x14ac:dyDescent="0.25">
      <c r="A2898" s="40"/>
      <c r="B2898" s="41"/>
      <c r="F2898" s="43"/>
      <c r="P2898" s="44"/>
      <c r="Q2898" s="44"/>
      <c r="R2898" s="43"/>
      <c r="S2898" s="43"/>
      <c r="T2898" s="43"/>
      <c r="U2898" s="43"/>
      <c r="V2898" s="43"/>
      <c r="W2898" s="43"/>
      <c r="X2898" s="43"/>
      <c r="Y2898" s="43"/>
    </row>
    <row r="2899" spans="1:25" s="42" customFormat="1" x14ac:dyDescent="0.25">
      <c r="A2899" s="40"/>
      <c r="B2899" s="41"/>
      <c r="F2899" s="43"/>
      <c r="P2899" s="44"/>
      <c r="Q2899" s="44"/>
      <c r="R2899" s="43"/>
      <c r="S2899" s="43"/>
      <c r="T2899" s="43"/>
      <c r="U2899" s="43"/>
      <c r="V2899" s="43"/>
      <c r="W2899" s="43"/>
      <c r="X2899" s="43"/>
      <c r="Y2899" s="43"/>
    </row>
    <row r="2900" spans="1:25" s="42" customFormat="1" x14ac:dyDescent="0.25">
      <c r="A2900" s="40"/>
      <c r="B2900" s="41"/>
      <c r="F2900" s="43"/>
      <c r="P2900" s="44"/>
      <c r="Q2900" s="44"/>
      <c r="R2900" s="43"/>
      <c r="S2900" s="43"/>
      <c r="T2900" s="43"/>
      <c r="U2900" s="43"/>
      <c r="V2900" s="43"/>
      <c r="W2900" s="43"/>
      <c r="X2900" s="43"/>
      <c r="Y2900" s="43"/>
    </row>
    <row r="2901" spans="1:25" s="42" customFormat="1" x14ac:dyDescent="0.25">
      <c r="A2901" s="40"/>
      <c r="B2901" s="41"/>
      <c r="F2901" s="43"/>
      <c r="P2901" s="44"/>
      <c r="Q2901" s="44"/>
      <c r="R2901" s="43"/>
      <c r="S2901" s="43"/>
      <c r="T2901" s="43"/>
      <c r="U2901" s="43"/>
      <c r="V2901" s="43"/>
      <c r="W2901" s="43"/>
      <c r="X2901" s="43"/>
      <c r="Y2901" s="43"/>
    </row>
    <row r="2902" spans="1:25" s="42" customFormat="1" x14ac:dyDescent="0.25">
      <c r="A2902" s="40"/>
      <c r="B2902" s="41"/>
      <c r="F2902" s="43"/>
      <c r="P2902" s="44"/>
      <c r="Q2902" s="44"/>
      <c r="R2902" s="43"/>
      <c r="S2902" s="43"/>
      <c r="T2902" s="43"/>
      <c r="U2902" s="43"/>
      <c r="V2902" s="43"/>
      <c r="W2902" s="43"/>
      <c r="X2902" s="43"/>
      <c r="Y2902" s="43"/>
    </row>
    <row r="2903" spans="1:25" s="42" customFormat="1" x14ac:dyDescent="0.25">
      <c r="A2903" s="40"/>
      <c r="B2903" s="41"/>
      <c r="F2903" s="43"/>
      <c r="P2903" s="44"/>
      <c r="Q2903" s="44"/>
      <c r="R2903" s="43"/>
      <c r="S2903" s="43"/>
      <c r="T2903" s="43"/>
      <c r="U2903" s="43"/>
      <c r="V2903" s="43"/>
      <c r="W2903" s="43"/>
      <c r="X2903" s="43"/>
      <c r="Y2903" s="43"/>
    </row>
    <row r="2904" spans="1:25" s="42" customFormat="1" x14ac:dyDescent="0.25">
      <c r="A2904" s="40"/>
      <c r="B2904" s="41"/>
      <c r="F2904" s="43"/>
      <c r="P2904" s="44"/>
      <c r="Q2904" s="44"/>
      <c r="R2904" s="43"/>
      <c r="S2904" s="43"/>
      <c r="T2904" s="43"/>
      <c r="U2904" s="43"/>
      <c r="V2904" s="43"/>
      <c r="W2904" s="43"/>
      <c r="X2904" s="43"/>
      <c r="Y2904" s="43"/>
    </row>
    <row r="2905" spans="1:25" s="42" customFormat="1" x14ac:dyDescent="0.25">
      <c r="A2905" s="40"/>
      <c r="B2905" s="41"/>
      <c r="F2905" s="43"/>
      <c r="P2905" s="44"/>
      <c r="Q2905" s="44"/>
      <c r="R2905" s="43"/>
      <c r="S2905" s="43"/>
      <c r="T2905" s="43"/>
      <c r="U2905" s="43"/>
      <c r="V2905" s="43"/>
      <c r="W2905" s="43"/>
      <c r="X2905" s="43"/>
      <c r="Y2905" s="43"/>
    </row>
    <row r="2906" spans="1:25" s="42" customFormat="1" x14ac:dyDescent="0.25">
      <c r="A2906" s="40"/>
      <c r="B2906" s="41"/>
      <c r="F2906" s="43"/>
      <c r="P2906" s="44"/>
      <c r="Q2906" s="44"/>
      <c r="R2906" s="43"/>
      <c r="S2906" s="43"/>
      <c r="T2906" s="43"/>
      <c r="U2906" s="43"/>
      <c r="V2906" s="43"/>
      <c r="W2906" s="43"/>
      <c r="X2906" s="43"/>
      <c r="Y2906" s="43"/>
    </row>
    <row r="2907" spans="1:25" s="42" customFormat="1" x14ac:dyDescent="0.25">
      <c r="A2907" s="40"/>
      <c r="B2907" s="41"/>
      <c r="F2907" s="43"/>
      <c r="P2907" s="44"/>
      <c r="Q2907" s="44"/>
      <c r="R2907" s="43"/>
      <c r="S2907" s="43"/>
      <c r="T2907" s="43"/>
      <c r="U2907" s="43"/>
      <c r="V2907" s="43"/>
      <c r="W2907" s="43"/>
      <c r="X2907" s="43"/>
      <c r="Y2907" s="43"/>
    </row>
    <row r="2908" spans="1:25" s="42" customFormat="1" x14ac:dyDescent="0.25">
      <c r="A2908" s="40"/>
      <c r="B2908" s="41"/>
      <c r="F2908" s="43"/>
      <c r="P2908" s="44"/>
      <c r="Q2908" s="44"/>
      <c r="R2908" s="43"/>
      <c r="S2908" s="43"/>
      <c r="T2908" s="43"/>
      <c r="U2908" s="43"/>
      <c r="V2908" s="43"/>
      <c r="W2908" s="43"/>
      <c r="X2908" s="43"/>
      <c r="Y2908" s="43"/>
    </row>
    <row r="2909" spans="1:25" s="42" customFormat="1" x14ac:dyDescent="0.25">
      <c r="A2909" s="40"/>
      <c r="B2909" s="41"/>
      <c r="F2909" s="43"/>
      <c r="P2909" s="44"/>
      <c r="Q2909" s="44"/>
      <c r="R2909" s="43"/>
      <c r="S2909" s="43"/>
      <c r="T2909" s="43"/>
      <c r="U2909" s="43"/>
      <c r="V2909" s="43"/>
      <c r="W2909" s="43"/>
      <c r="X2909" s="43"/>
      <c r="Y2909" s="43"/>
    </row>
    <row r="2910" spans="1:25" s="42" customFormat="1" x14ac:dyDescent="0.25">
      <c r="A2910" s="40"/>
      <c r="B2910" s="41"/>
      <c r="F2910" s="43"/>
      <c r="P2910" s="44"/>
      <c r="Q2910" s="44"/>
      <c r="R2910" s="43"/>
      <c r="S2910" s="43"/>
      <c r="T2910" s="43"/>
      <c r="U2910" s="43"/>
      <c r="V2910" s="43"/>
      <c r="W2910" s="43"/>
      <c r="X2910" s="43"/>
      <c r="Y2910" s="43"/>
    </row>
    <row r="2911" spans="1:25" s="42" customFormat="1" x14ac:dyDescent="0.25">
      <c r="A2911" s="40"/>
      <c r="B2911" s="41"/>
      <c r="F2911" s="43"/>
      <c r="P2911" s="44"/>
      <c r="Q2911" s="44"/>
      <c r="R2911" s="43"/>
      <c r="S2911" s="43"/>
      <c r="T2911" s="43"/>
      <c r="U2911" s="43"/>
      <c r="V2911" s="43"/>
      <c r="W2911" s="43"/>
      <c r="X2911" s="43"/>
      <c r="Y2911" s="43"/>
    </row>
    <row r="2912" spans="1:25" s="42" customFormat="1" x14ac:dyDescent="0.25">
      <c r="A2912" s="40"/>
      <c r="B2912" s="41"/>
      <c r="F2912" s="43"/>
      <c r="P2912" s="44"/>
      <c r="Q2912" s="44"/>
      <c r="R2912" s="43"/>
      <c r="S2912" s="43"/>
      <c r="T2912" s="43"/>
      <c r="U2912" s="43"/>
      <c r="V2912" s="43"/>
      <c r="W2912" s="43"/>
      <c r="X2912" s="43"/>
      <c r="Y2912" s="43"/>
    </row>
    <row r="2913" spans="1:25" s="42" customFormat="1" x14ac:dyDescent="0.25">
      <c r="A2913" s="40"/>
      <c r="B2913" s="41"/>
      <c r="F2913" s="43"/>
      <c r="P2913" s="44"/>
      <c r="Q2913" s="44"/>
      <c r="R2913" s="43"/>
      <c r="S2913" s="43"/>
      <c r="T2913" s="43"/>
      <c r="U2913" s="43"/>
      <c r="V2913" s="43"/>
      <c r="W2913" s="43"/>
      <c r="X2913" s="43"/>
      <c r="Y2913" s="43"/>
    </row>
    <row r="2914" spans="1:25" s="42" customFormat="1" x14ac:dyDescent="0.25">
      <c r="A2914" s="40"/>
      <c r="B2914" s="41"/>
      <c r="F2914" s="43"/>
      <c r="P2914" s="44"/>
      <c r="Q2914" s="44"/>
      <c r="R2914" s="43"/>
      <c r="S2914" s="43"/>
      <c r="T2914" s="43"/>
      <c r="U2914" s="43"/>
      <c r="V2914" s="43"/>
      <c r="W2914" s="43"/>
      <c r="X2914" s="43"/>
      <c r="Y2914" s="43"/>
    </row>
    <row r="2915" spans="1:25" s="42" customFormat="1" x14ac:dyDescent="0.25">
      <c r="A2915" s="40"/>
      <c r="B2915" s="41"/>
      <c r="F2915" s="43"/>
      <c r="P2915" s="44"/>
      <c r="Q2915" s="44"/>
      <c r="R2915" s="43"/>
      <c r="S2915" s="43"/>
      <c r="T2915" s="43"/>
      <c r="U2915" s="43"/>
      <c r="V2915" s="43"/>
      <c r="W2915" s="43"/>
      <c r="X2915" s="43"/>
      <c r="Y2915" s="43"/>
    </row>
    <row r="2916" spans="1:25" s="42" customFormat="1" x14ac:dyDescent="0.25">
      <c r="A2916" s="40"/>
      <c r="B2916" s="41"/>
      <c r="F2916" s="43"/>
      <c r="P2916" s="44"/>
      <c r="Q2916" s="44"/>
      <c r="R2916" s="43"/>
      <c r="S2916" s="43"/>
      <c r="T2916" s="43"/>
      <c r="U2916" s="43"/>
      <c r="V2916" s="43"/>
      <c r="W2916" s="43"/>
      <c r="X2916" s="43"/>
      <c r="Y2916" s="43"/>
    </row>
    <row r="2917" spans="1:25" s="42" customFormat="1" x14ac:dyDescent="0.25">
      <c r="A2917" s="40"/>
      <c r="B2917" s="41"/>
      <c r="F2917" s="43"/>
      <c r="P2917" s="44"/>
      <c r="Q2917" s="44"/>
      <c r="R2917" s="43"/>
      <c r="S2917" s="43"/>
      <c r="T2917" s="43"/>
      <c r="U2917" s="43"/>
      <c r="V2917" s="43"/>
      <c r="W2917" s="43"/>
      <c r="X2917" s="43"/>
      <c r="Y2917" s="43"/>
    </row>
    <row r="2918" spans="1:25" s="42" customFormat="1" x14ac:dyDescent="0.25">
      <c r="A2918" s="40"/>
      <c r="B2918" s="41"/>
      <c r="F2918" s="43"/>
      <c r="P2918" s="44"/>
      <c r="Q2918" s="44"/>
      <c r="R2918" s="43"/>
      <c r="S2918" s="43"/>
      <c r="T2918" s="43"/>
      <c r="U2918" s="43"/>
      <c r="V2918" s="43"/>
      <c r="W2918" s="43"/>
      <c r="X2918" s="43"/>
      <c r="Y2918" s="43"/>
    </row>
    <row r="2919" spans="1:25" s="42" customFormat="1" x14ac:dyDescent="0.25">
      <c r="A2919" s="40"/>
      <c r="B2919" s="41"/>
      <c r="F2919" s="43"/>
      <c r="P2919" s="44"/>
      <c r="Q2919" s="44"/>
      <c r="R2919" s="43"/>
      <c r="S2919" s="43"/>
      <c r="T2919" s="43"/>
      <c r="U2919" s="43"/>
      <c r="V2919" s="43"/>
      <c r="W2919" s="43"/>
      <c r="X2919" s="43"/>
      <c r="Y2919" s="43"/>
    </row>
    <row r="2920" spans="1:25" s="42" customFormat="1" x14ac:dyDescent="0.25">
      <c r="A2920" s="40"/>
      <c r="B2920" s="41"/>
      <c r="F2920" s="43"/>
      <c r="P2920" s="44"/>
      <c r="Q2920" s="44"/>
      <c r="R2920" s="43"/>
      <c r="S2920" s="43"/>
      <c r="T2920" s="43"/>
      <c r="U2920" s="43"/>
      <c r="V2920" s="43"/>
      <c r="W2920" s="43"/>
      <c r="X2920" s="43"/>
      <c r="Y2920" s="43"/>
    </row>
    <row r="2921" spans="1:25" s="42" customFormat="1" x14ac:dyDescent="0.25">
      <c r="A2921" s="40"/>
      <c r="B2921" s="41"/>
      <c r="F2921" s="43"/>
      <c r="P2921" s="44"/>
      <c r="Q2921" s="44"/>
      <c r="R2921" s="43"/>
      <c r="S2921" s="43"/>
      <c r="T2921" s="43"/>
      <c r="U2921" s="43"/>
      <c r="V2921" s="43"/>
      <c r="W2921" s="43"/>
      <c r="X2921" s="43"/>
      <c r="Y2921" s="43"/>
    </row>
    <row r="2922" spans="1:25" s="42" customFormat="1" x14ac:dyDescent="0.25">
      <c r="A2922" s="40"/>
      <c r="B2922" s="41"/>
      <c r="F2922" s="43"/>
      <c r="P2922" s="44"/>
      <c r="Q2922" s="44"/>
      <c r="R2922" s="43"/>
      <c r="S2922" s="43"/>
      <c r="T2922" s="43"/>
      <c r="U2922" s="43"/>
      <c r="V2922" s="43"/>
      <c r="W2922" s="43"/>
      <c r="X2922" s="43"/>
      <c r="Y2922" s="43"/>
    </row>
    <row r="2923" spans="1:25" s="42" customFormat="1" x14ac:dyDescent="0.25">
      <c r="A2923" s="40"/>
      <c r="B2923" s="41"/>
      <c r="F2923" s="43"/>
      <c r="P2923" s="44"/>
      <c r="Q2923" s="44"/>
      <c r="R2923" s="43"/>
      <c r="S2923" s="43"/>
      <c r="T2923" s="43"/>
      <c r="U2923" s="43"/>
      <c r="V2923" s="43"/>
      <c r="W2923" s="43"/>
      <c r="X2923" s="43"/>
      <c r="Y2923" s="43"/>
    </row>
    <row r="2924" spans="1:25" s="42" customFormat="1" x14ac:dyDescent="0.25">
      <c r="A2924" s="40"/>
      <c r="B2924" s="41"/>
      <c r="F2924" s="43"/>
      <c r="P2924" s="44"/>
      <c r="Q2924" s="44"/>
      <c r="R2924" s="43"/>
      <c r="S2924" s="43"/>
      <c r="T2924" s="43"/>
      <c r="U2924" s="43"/>
      <c r="V2924" s="43"/>
      <c r="W2924" s="43"/>
      <c r="X2924" s="43"/>
      <c r="Y2924" s="43"/>
    </row>
    <row r="2925" spans="1:25" s="42" customFormat="1" x14ac:dyDescent="0.25">
      <c r="A2925" s="40"/>
      <c r="B2925" s="41"/>
      <c r="F2925" s="43"/>
      <c r="P2925" s="44"/>
      <c r="Q2925" s="44"/>
      <c r="R2925" s="43"/>
      <c r="S2925" s="43"/>
      <c r="T2925" s="43"/>
      <c r="U2925" s="43"/>
      <c r="V2925" s="43"/>
      <c r="W2925" s="43"/>
      <c r="X2925" s="43"/>
      <c r="Y2925" s="43"/>
    </row>
    <row r="2926" spans="1:25" s="42" customFormat="1" x14ac:dyDescent="0.25">
      <c r="A2926" s="40"/>
      <c r="B2926" s="41"/>
      <c r="F2926" s="43"/>
      <c r="P2926" s="44"/>
      <c r="Q2926" s="44"/>
      <c r="R2926" s="43"/>
      <c r="S2926" s="43"/>
      <c r="T2926" s="43"/>
      <c r="U2926" s="43"/>
      <c r="V2926" s="43"/>
      <c r="W2926" s="43"/>
      <c r="X2926" s="43"/>
      <c r="Y2926" s="43"/>
    </row>
    <row r="2927" spans="1:25" s="42" customFormat="1" x14ac:dyDescent="0.25">
      <c r="A2927" s="40"/>
      <c r="B2927" s="41"/>
      <c r="F2927" s="43"/>
      <c r="P2927" s="44"/>
      <c r="Q2927" s="44"/>
      <c r="R2927" s="43"/>
      <c r="S2927" s="43"/>
      <c r="T2927" s="43"/>
      <c r="U2927" s="43"/>
      <c r="V2927" s="43"/>
      <c r="W2927" s="43"/>
      <c r="X2927" s="43"/>
      <c r="Y2927" s="43"/>
    </row>
    <row r="2928" spans="1:25" s="42" customFormat="1" x14ac:dyDescent="0.25">
      <c r="A2928" s="40"/>
      <c r="B2928" s="41"/>
      <c r="F2928" s="43"/>
      <c r="P2928" s="44"/>
      <c r="Q2928" s="44"/>
      <c r="R2928" s="43"/>
      <c r="S2928" s="43"/>
      <c r="T2928" s="43"/>
      <c r="U2928" s="43"/>
      <c r="V2928" s="43"/>
      <c r="W2928" s="43"/>
      <c r="X2928" s="43"/>
      <c r="Y2928" s="43"/>
    </row>
    <row r="2929" spans="1:25" s="42" customFormat="1" x14ac:dyDescent="0.25">
      <c r="A2929" s="40"/>
      <c r="B2929" s="41"/>
      <c r="F2929" s="43"/>
      <c r="P2929" s="44"/>
      <c r="Q2929" s="44"/>
      <c r="R2929" s="43"/>
      <c r="S2929" s="43"/>
      <c r="T2929" s="43"/>
      <c r="U2929" s="43"/>
      <c r="V2929" s="43"/>
      <c r="W2929" s="43"/>
      <c r="X2929" s="43"/>
      <c r="Y2929" s="43"/>
    </row>
    <row r="2930" spans="1:25" s="42" customFormat="1" x14ac:dyDescent="0.25">
      <c r="A2930" s="40"/>
      <c r="B2930" s="41"/>
      <c r="F2930" s="43"/>
      <c r="P2930" s="44"/>
      <c r="Q2930" s="44"/>
      <c r="R2930" s="43"/>
      <c r="S2930" s="43"/>
      <c r="T2930" s="43"/>
      <c r="U2930" s="43"/>
      <c r="V2930" s="43"/>
      <c r="W2930" s="43"/>
      <c r="X2930" s="43"/>
      <c r="Y2930" s="43"/>
    </row>
    <row r="2931" spans="1:25" s="42" customFormat="1" x14ac:dyDescent="0.25">
      <c r="A2931" s="40"/>
      <c r="B2931" s="41"/>
      <c r="F2931" s="43"/>
      <c r="P2931" s="44"/>
      <c r="Q2931" s="44"/>
      <c r="R2931" s="43"/>
      <c r="S2931" s="43"/>
      <c r="T2931" s="43"/>
      <c r="U2931" s="43"/>
      <c r="V2931" s="43"/>
      <c r="W2931" s="43"/>
      <c r="X2931" s="43"/>
      <c r="Y2931" s="43"/>
    </row>
    <row r="2932" spans="1:25" s="42" customFormat="1" x14ac:dyDescent="0.25">
      <c r="A2932" s="40"/>
      <c r="B2932" s="41"/>
      <c r="F2932" s="43"/>
      <c r="P2932" s="44"/>
      <c r="Q2932" s="44"/>
      <c r="R2932" s="43"/>
      <c r="S2932" s="43"/>
      <c r="T2932" s="43"/>
      <c r="U2932" s="43"/>
      <c r="V2932" s="43"/>
      <c r="W2932" s="43"/>
      <c r="X2932" s="43"/>
      <c r="Y2932" s="43"/>
    </row>
    <row r="2933" spans="1:25" s="42" customFormat="1" x14ac:dyDescent="0.25">
      <c r="A2933" s="40"/>
      <c r="B2933" s="41"/>
      <c r="F2933" s="43"/>
      <c r="P2933" s="44"/>
      <c r="Q2933" s="44"/>
      <c r="R2933" s="43"/>
      <c r="S2933" s="43"/>
      <c r="T2933" s="43"/>
      <c r="U2933" s="43"/>
      <c r="V2933" s="43"/>
      <c r="W2933" s="43"/>
      <c r="X2933" s="43"/>
      <c r="Y2933" s="43"/>
    </row>
    <row r="2934" spans="1:25" s="42" customFormat="1" x14ac:dyDescent="0.25">
      <c r="A2934" s="40"/>
      <c r="B2934" s="41"/>
      <c r="F2934" s="43"/>
      <c r="P2934" s="44"/>
      <c r="Q2934" s="44"/>
      <c r="R2934" s="43"/>
      <c r="S2934" s="43"/>
      <c r="T2934" s="43"/>
      <c r="U2934" s="43"/>
      <c r="V2934" s="43"/>
      <c r="W2934" s="43"/>
      <c r="X2934" s="43"/>
      <c r="Y2934" s="43"/>
    </row>
    <row r="2935" spans="1:25" s="42" customFormat="1" x14ac:dyDescent="0.25">
      <c r="A2935" s="40"/>
      <c r="B2935" s="41"/>
      <c r="F2935" s="43"/>
      <c r="P2935" s="44"/>
      <c r="Q2935" s="44"/>
      <c r="R2935" s="43"/>
      <c r="S2935" s="43"/>
      <c r="T2935" s="43"/>
      <c r="U2935" s="43"/>
      <c r="V2935" s="43"/>
      <c r="W2935" s="43"/>
      <c r="X2935" s="43"/>
      <c r="Y2935" s="43"/>
    </row>
    <row r="2936" spans="1:25" s="42" customFormat="1" x14ac:dyDescent="0.25">
      <c r="A2936" s="40"/>
      <c r="B2936" s="41"/>
      <c r="F2936" s="43"/>
      <c r="P2936" s="44"/>
      <c r="Q2936" s="44"/>
      <c r="R2936" s="43"/>
      <c r="S2936" s="43"/>
      <c r="T2936" s="43"/>
      <c r="U2936" s="43"/>
      <c r="V2936" s="43"/>
      <c r="W2936" s="43"/>
      <c r="X2936" s="43"/>
      <c r="Y2936" s="43"/>
    </row>
    <row r="2937" spans="1:25" s="42" customFormat="1" x14ac:dyDescent="0.25">
      <c r="A2937" s="40"/>
      <c r="B2937" s="41"/>
      <c r="F2937" s="43"/>
      <c r="P2937" s="44"/>
      <c r="Q2937" s="44"/>
      <c r="R2937" s="43"/>
      <c r="S2937" s="43"/>
      <c r="T2937" s="43"/>
      <c r="U2937" s="43"/>
      <c r="V2937" s="43"/>
      <c r="W2937" s="43"/>
      <c r="X2937" s="43"/>
      <c r="Y2937" s="43"/>
    </row>
    <row r="2938" spans="1:25" s="42" customFormat="1" x14ac:dyDescent="0.25">
      <c r="A2938" s="40"/>
      <c r="B2938" s="41"/>
      <c r="F2938" s="43"/>
      <c r="P2938" s="44"/>
      <c r="Q2938" s="44"/>
      <c r="R2938" s="43"/>
      <c r="S2938" s="43"/>
      <c r="T2938" s="43"/>
      <c r="U2938" s="43"/>
      <c r="V2938" s="43"/>
      <c r="W2938" s="43"/>
      <c r="X2938" s="43"/>
      <c r="Y2938" s="43"/>
    </row>
    <row r="2939" spans="1:25" s="42" customFormat="1" x14ac:dyDescent="0.25">
      <c r="A2939" s="40"/>
      <c r="B2939" s="41"/>
      <c r="F2939" s="43"/>
      <c r="P2939" s="44"/>
      <c r="Q2939" s="44"/>
      <c r="R2939" s="43"/>
      <c r="S2939" s="43"/>
      <c r="T2939" s="43"/>
      <c r="U2939" s="43"/>
      <c r="V2939" s="43"/>
      <c r="W2939" s="43"/>
      <c r="X2939" s="43"/>
      <c r="Y2939" s="43"/>
    </row>
    <row r="2940" spans="1:25" s="42" customFormat="1" x14ac:dyDescent="0.25">
      <c r="A2940" s="40"/>
      <c r="B2940" s="41"/>
      <c r="F2940" s="43"/>
      <c r="P2940" s="44"/>
      <c r="Q2940" s="44"/>
      <c r="R2940" s="43"/>
      <c r="S2940" s="43"/>
      <c r="T2940" s="43"/>
      <c r="U2940" s="43"/>
      <c r="V2940" s="43"/>
      <c r="W2940" s="43"/>
      <c r="X2940" s="43"/>
      <c r="Y2940" s="43"/>
    </row>
    <row r="2941" spans="1:25" s="42" customFormat="1" x14ac:dyDescent="0.25">
      <c r="A2941" s="40"/>
      <c r="B2941" s="41"/>
      <c r="F2941" s="43"/>
      <c r="P2941" s="44"/>
      <c r="Q2941" s="44"/>
      <c r="R2941" s="43"/>
      <c r="S2941" s="43"/>
      <c r="T2941" s="43"/>
      <c r="U2941" s="43"/>
      <c r="V2941" s="43"/>
      <c r="W2941" s="43"/>
      <c r="X2941" s="43"/>
      <c r="Y2941" s="43"/>
    </row>
    <row r="2942" spans="1:25" s="42" customFormat="1" x14ac:dyDescent="0.25">
      <c r="A2942" s="40"/>
      <c r="B2942" s="41"/>
      <c r="F2942" s="43"/>
      <c r="P2942" s="44"/>
      <c r="Q2942" s="44"/>
      <c r="R2942" s="43"/>
      <c r="S2942" s="43"/>
      <c r="T2942" s="43"/>
      <c r="U2942" s="43"/>
      <c r="V2942" s="43"/>
      <c r="W2942" s="43"/>
      <c r="X2942" s="43"/>
      <c r="Y2942" s="43"/>
    </row>
    <row r="2943" spans="1:25" s="42" customFormat="1" x14ac:dyDescent="0.25">
      <c r="A2943" s="40"/>
      <c r="B2943" s="41"/>
      <c r="F2943" s="43"/>
      <c r="P2943" s="44"/>
      <c r="Q2943" s="44"/>
      <c r="R2943" s="43"/>
      <c r="S2943" s="43"/>
      <c r="T2943" s="43"/>
      <c r="U2943" s="43"/>
      <c r="V2943" s="43"/>
      <c r="W2943" s="43"/>
      <c r="X2943" s="43"/>
      <c r="Y2943" s="43"/>
    </row>
    <row r="2944" spans="1:25" s="42" customFormat="1" x14ac:dyDescent="0.25">
      <c r="A2944" s="40"/>
      <c r="B2944" s="41"/>
      <c r="F2944" s="43"/>
      <c r="P2944" s="44"/>
      <c r="Q2944" s="44"/>
      <c r="R2944" s="43"/>
      <c r="S2944" s="43"/>
      <c r="T2944" s="43"/>
      <c r="U2944" s="43"/>
      <c r="V2944" s="43"/>
      <c r="W2944" s="43"/>
      <c r="X2944" s="43"/>
      <c r="Y2944" s="43"/>
    </row>
    <row r="2945" spans="1:25" s="42" customFormat="1" x14ac:dyDescent="0.25">
      <c r="A2945" s="40"/>
      <c r="B2945" s="41"/>
      <c r="F2945" s="43"/>
      <c r="P2945" s="44"/>
      <c r="Q2945" s="44"/>
      <c r="R2945" s="43"/>
      <c r="S2945" s="43"/>
      <c r="T2945" s="43"/>
      <c r="U2945" s="43"/>
      <c r="V2945" s="43"/>
      <c r="W2945" s="43"/>
      <c r="X2945" s="43"/>
      <c r="Y2945" s="43"/>
    </row>
    <row r="2946" spans="1:25" s="42" customFormat="1" x14ac:dyDescent="0.25">
      <c r="A2946" s="40"/>
      <c r="B2946" s="41"/>
      <c r="F2946" s="43"/>
      <c r="P2946" s="44"/>
      <c r="Q2946" s="44"/>
      <c r="R2946" s="43"/>
      <c r="S2946" s="43"/>
      <c r="T2946" s="43"/>
      <c r="U2946" s="43"/>
      <c r="V2946" s="43"/>
      <c r="W2946" s="43"/>
      <c r="X2946" s="43"/>
      <c r="Y2946" s="43"/>
    </row>
    <row r="2947" spans="1:25" s="42" customFormat="1" x14ac:dyDescent="0.25">
      <c r="A2947" s="40"/>
      <c r="B2947" s="41"/>
      <c r="F2947" s="43"/>
      <c r="P2947" s="44"/>
      <c r="Q2947" s="44"/>
      <c r="R2947" s="43"/>
      <c r="S2947" s="43"/>
      <c r="T2947" s="43"/>
      <c r="U2947" s="43"/>
      <c r="V2947" s="43"/>
      <c r="W2947" s="43"/>
      <c r="X2947" s="43"/>
      <c r="Y2947" s="43"/>
    </row>
    <row r="2948" spans="1:25" s="42" customFormat="1" x14ac:dyDescent="0.25">
      <c r="A2948" s="40"/>
      <c r="B2948" s="41"/>
      <c r="F2948" s="43"/>
      <c r="P2948" s="44"/>
      <c r="Q2948" s="44"/>
      <c r="R2948" s="43"/>
      <c r="S2948" s="43"/>
      <c r="T2948" s="43"/>
      <c r="U2948" s="43"/>
      <c r="V2948" s="43"/>
      <c r="W2948" s="43"/>
      <c r="X2948" s="43"/>
      <c r="Y2948" s="43"/>
    </row>
    <row r="2949" spans="1:25" s="42" customFormat="1" x14ac:dyDescent="0.25">
      <c r="A2949" s="40"/>
      <c r="B2949" s="41"/>
      <c r="F2949" s="43"/>
      <c r="P2949" s="44"/>
      <c r="Q2949" s="44"/>
      <c r="R2949" s="43"/>
      <c r="S2949" s="43"/>
      <c r="T2949" s="43"/>
      <c r="U2949" s="43"/>
      <c r="V2949" s="43"/>
      <c r="W2949" s="43"/>
      <c r="X2949" s="43"/>
      <c r="Y2949" s="43"/>
    </row>
    <row r="2950" spans="1:25" s="42" customFormat="1" x14ac:dyDescent="0.25">
      <c r="A2950" s="40"/>
      <c r="B2950" s="41"/>
      <c r="F2950" s="43"/>
      <c r="P2950" s="44"/>
      <c r="Q2950" s="44"/>
      <c r="R2950" s="43"/>
      <c r="S2950" s="43"/>
      <c r="T2950" s="43"/>
      <c r="U2950" s="43"/>
      <c r="V2950" s="43"/>
      <c r="W2950" s="43"/>
      <c r="X2950" s="43"/>
      <c r="Y2950" s="43"/>
    </row>
    <row r="2951" spans="1:25" s="42" customFormat="1" x14ac:dyDescent="0.25">
      <c r="A2951" s="40"/>
      <c r="B2951" s="41"/>
      <c r="F2951" s="43"/>
      <c r="P2951" s="44"/>
      <c r="Q2951" s="44"/>
      <c r="R2951" s="43"/>
      <c r="S2951" s="43"/>
      <c r="T2951" s="43"/>
      <c r="U2951" s="43"/>
      <c r="V2951" s="43"/>
      <c r="W2951" s="43"/>
      <c r="X2951" s="43"/>
      <c r="Y2951" s="43"/>
    </row>
    <row r="2952" spans="1:25" s="42" customFormat="1" x14ac:dyDescent="0.25">
      <c r="A2952" s="40"/>
      <c r="B2952" s="41"/>
      <c r="F2952" s="43"/>
      <c r="P2952" s="44"/>
      <c r="Q2952" s="44"/>
      <c r="R2952" s="43"/>
      <c r="S2952" s="43"/>
      <c r="T2952" s="43"/>
      <c r="U2952" s="43"/>
      <c r="V2952" s="43"/>
      <c r="W2952" s="43"/>
      <c r="X2952" s="43"/>
      <c r="Y2952" s="43"/>
    </row>
    <row r="2953" spans="1:25" s="42" customFormat="1" x14ac:dyDescent="0.25">
      <c r="A2953" s="40"/>
      <c r="B2953" s="41"/>
      <c r="F2953" s="43"/>
      <c r="P2953" s="44"/>
      <c r="Q2953" s="44"/>
      <c r="R2953" s="43"/>
      <c r="S2953" s="43"/>
      <c r="T2953" s="43"/>
      <c r="U2953" s="43"/>
      <c r="V2953" s="43"/>
      <c r="W2953" s="43"/>
      <c r="X2953" s="43"/>
      <c r="Y2953" s="43"/>
    </row>
    <row r="2954" spans="1:25" s="42" customFormat="1" x14ac:dyDescent="0.25">
      <c r="A2954" s="40"/>
      <c r="B2954" s="41"/>
      <c r="F2954" s="43"/>
      <c r="P2954" s="44"/>
      <c r="Q2954" s="44"/>
      <c r="R2954" s="43"/>
      <c r="S2954" s="43"/>
      <c r="T2954" s="43"/>
      <c r="U2954" s="43"/>
      <c r="V2954" s="43"/>
      <c r="W2954" s="43"/>
      <c r="X2954" s="43"/>
      <c r="Y2954" s="43"/>
    </row>
    <row r="2955" spans="1:25" s="42" customFormat="1" x14ac:dyDescent="0.25">
      <c r="A2955" s="40"/>
      <c r="B2955" s="41"/>
      <c r="F2955" s="43"/>
      <c r="P2955" s="44"/>
      <c r="Q2955" s="44"/>
      <c r="R2955" s="43"/>
      <c r="S2955" s="43"/>
      <c r="T2955" s="43"/>
      <c r="U2955" s="43"/>
      <c r="V2955" s="43"/>
      <c r="W2955" s="43"/>
      <c r="X2955" s="43"/>
      <c r="Y2955" s="43"/>
    </row>
    <row r="2956" spans="1:25" s="42" customFormat="1" x14ac:dyDescent="0.25">
      <c r="A2956" s="40"/>
      <c r="B2956" s="41"/>
      <c r="F2956" s="43"/>
      <c r="P2956" s="44"/>
      <c r="Q2956" s="44"/>
      <c r="R2956" s="43"/>
      <c r="S2956" s="43"/>
      <c r="T2956" s="43"/>
      <c r="U2956" s="43"/>
      <c r="V2956" s="43"/>
      <c r="W2956" s="43"/>
      <c r="X2956" s="43"/>
      <c r="Y2956" s="43"/>
    </row>
    <row r="2957" spans="1:25" s="42" customFormat="1" x14ac:dyDescent="0.25">
      <c r="A2957" s="40"/>
      <c r="B2957" s="41"/>
      <c r="F2957" s="43"/>
      <c r="P2957" s="44"/>
      <c r="Q2957" s="44"/>
      <c r="R2957" s="43"/>
      <c r="S2957" s="43"/>
      <c r="T2957" s="43"/>
      <c r="U2957" s="43"/>
      <c r="V2957" s="43"/>
      <c r="W2957" s="43"/>
      <c r="X2957" s="43"/>
      <c r="Y2957" s="43"/>
    </row>
    <row r="2958" spans="1:25" s="42" customFormat="1" x14ac:dyDescent="0.25">
      <c r="A2958" s="40"/>
      <c r="B2958" s="41"/>
      <c r="F2958" s="43"/>
      <c r="P2958" s="44"/>
      <c r="Q2958" s="44"/>
      <c r="R2958" s="43"/>
      <c r="S2958" s="43"/>
      <c r="T2958" s="43"/>
      <c r="U2958" s="43"/>
      <c r="V2958" s="43"/>
      <c r="W2958" s="43"/>
      <c r="X2958" s="43"/>
      <c r="Y2958" s="43"/>
    </row>
    <row r="2959" spans="1:25" s="42" customFormat="1" x14ac:dyDescent="0.25">
      <c r="A2959" s="40"/>
      <c r="B2959" s="41"/>
      <c r="F2959" s="43"/>
      <c r="P2959" s="44"/>
      <c r="Q2959" s="44"/>
      <c r="R2959" s="43"/>
      <c r="S2959" s="43"/>
      <c r="T2959" s="43"/>
      <c r="U2959" s="43"/>
      <c r="V2959" s="43"/>
      <c r="W2959" s="43"/>
      <c r="X2959" s="43"/>
      <c r="Y2959" s="43"/>
    </row>
    <row r="2960" spans="1:25" s="42" customFormat="1" x14ac:dyDescent="0.25">
      <c r="A2960" s="40"/>
      <c r="B2960" s="41"/>
      <c r="F2960" s="43"/>
      <c r="P2960" s="44"/>
      <c r="Q2960" s="44"/>
      <c r="R2960" s="43"/>
      <c r="S2960" s="43"/>
      <c r="T2960" s="43"/>
      <c r="U2960" s="43"/>
      <c r="V2960" s="43"/>
      <c r="W2960" s="43"/>
      <c r="X2960" s="43"/>
      <c r="Y2960" s="43"/>
    </row>
    <row r="2961" spans="1:25" s="42" customFormat="1" x14ac:dyDescent="0.25">
      <c r="A2961" s="40"/>
      <c r="B2961" s="41"/>
      <c r="F2961" s="43"/>
      <c r="P2961" s="44"/>
      <c r="Q2961" s="44"/>
      <c r="R2961" s="43"/>
      <c r="S2961" s="43"/>
      <c r="T2961" s="43"/>
      <c r="U2961" s="43"/>
      <c r="V2961" s="43"/>
      <c r="W2961" s="43"/>
      <c r="X2961" s="43"/>
      <c r="Y2961" s="43"/>
    </row>
    <row r="2962" spans="1:25" s="42" customFormat="1" x14ac:dyDescent="0.25">
      <c r="A2962" s="40"/>
      <c r="B2962" s="41"/>
      <c r="F2962" s="43"/>
      <c r="P2962" s="44"/>
      <c r="Q2962" s="44"/>
      <c r="R2962" s="43"/>
      <c r="S2962" s="43"/>
      <c r="T2962" s="43"/>
      <c r="U2962" s="43"/>
      <c r="V2962" s="43"/>
      <c r="W2962" s="43"/>
      <c r="X2962" s="43"/>
      <c r="Y2962" s="43"/>
    </row>
    <row r="2963" spans="1:25" s="42" customFormat="1" x14ac:dyDescent="0.25">
      <c r="A2963" s="40"/>
      <c r="B2963" s="41"/>
      <c r="F2963" s="43"/>
      <c r="P2963" s="44"/>
      <c r="Q2963" s="44"/>
      <c r="R2963" s="43"/>
      <c r="S2963" s="43"/>
      <c r="T2963" s="43"/>
      <c r="U2963" s="43"/>
      <c r="V2963" s="43"/>
      <c r="W2963" s="43"/>
      <c r="X2963" s="43"/>
      <c r="Y2963" s="43"/>
    </row>
    <row r="2964" spans="1:25" s="42" customFormat="1" x14ac:dyDescent="0.25">
      <c r="A2964" s="40"/>
      <c r="B2964" s="41"/>
      <c r="F2964" s="43"/>
      <c r="P2964" s="44"/>
      <c r="Q2964" s="44"/>
      <c r="R2964" s="43"/>
      <c r="S2964" s="43"/>
      <c r="T2964" s="43"/>
      <c r="U2964" s="43"/>
      <c r="V2964" s="43"/>
      <c r="W2964" s="43"/>
      <c r="X2964" s="43"/>
      <c r="Y2964" s="43"/>
    </row>
    <row r="2965" spans="1:25" s="42" customFormat="1" x14ac:dyDescent="0.25">
      <c r="A2965" s="40"/>
      <c r="B2965" s="41"/>
      <c r="F2965" s="43"/>
      <c r="P2965" s="44"/>
      <c r="Q2965" s="44"/>
      <c r="R2965" s="43"/>
      <c r="S2965" s="43"/>
      <c r="T2965" s="43"/>
      <c r="U2965" s="43"/>
      <c r="V2965" s="43"/>
      <c r="W2965" s="43"/>
      <c r="X2965" s="43"/>
      <c r="Y2965" s="43"/>
    </row>
    <row r="2966" spans="1:25" s="42" customFormat="1" x14ac:dyDescent="0.25">
      <c r="A2966" s="40"/>
      <c r="B2966" s="41"/>
      <c r="F2966" s="43"/>
      <c r="P2966" s="44"/>
      <c r="Q2966" s="44"/>
      <c r="R2966" s="43"/>
      <c r="S2966" s="43"/>
      <c r="T2966" s="43"/>
      <c r="U2966" s="43"/>
      <c r="V2966" s="43"/>
      <c r="W2966" s="43"/>
      <c r="X2966" s="43"/>
      <c r="Y2966" s="43"/>
    </row>
    <row r="2967" spans="1:25" s="42" customFormat="1" x14ac:dyDescent="0.25">
      <c r="A2967" s="40"/>
      <c r="B2967" s="41"/>
      <c r="F2967" s="43"/>
      <c r="P2967" s="44"/>
      <c r="Q2967" s="44"/>
      <c r="R2967" s="43"/>
      <c r="S2967" s="43"/>
      <c r="T2967" s="43"/>
      <c r="U2967" s="43"/>
      <c r="V2967" s="43"/>
      <c r="W2967" s="43"/>
      <c r="X2967" s="43"/>
      <c r="Y2967" s="43"/>
    </row>
    <row r="2968" spans="1:25" s="42" customFormat="1" x14ac:dyDescent="0.25">
      <c r="A2968" s="40"/>
      <c r="B2968" s="41"/>
      <c r="F2968" s="43"/>
      <c r="P2968" s="44"/>
      <c r="Q2968" s="44"/>
      <c r="R2968" s="43"/>
      <c r="S2968" s="43"/>
      <c r="T2968" s="43"/>
      <c r="U2968" s="43"/>
      <c r="V2968" s="43"/>
      <c r="W2968" s="43"/>
      <c r="X2968" s="43"/>
      <c r="Y2968" s="43"/>
    </row>
    <row r="2969" spans="1:25" s="42" customFormat="1" x14ac:dyDescent="0.25">
      <c r="A2969" s="40"/>
      <c r="B2969" s="41"/>
      <c r="F2969" s="43"/>
      <c r="P2969" s="44"/>
      <c r="Q2969" s="44"/>
      <c r="R2969" s="43"/>
      <c r="S2969" s="43"/>
      <c r="T2969" s="43"/>
      <c r="U2969" s="43"/>
      <c r="V2969" s="43"/>
      <c r="W2969" s="43"/>
      <c r="X2969" s="43"/>
      <c r="Y2969" s="43"/>
    </row>
    <row r="2970" spans="1:25" s="42" customFormat="1" x14ac:dyDescent="0.25">
      <c r="A2970" s="40"/>
      <c r="B2970" s="41"/>
      <c r="F2970" s="43"/>
      <c r="P2970" s="44"/>
      <c r="Q2970" s="44"/>
      <c r="R2970" s="43"/>
      <c r="S2970" s="43"/>
      <c r="T2970" s="43"/>
      <c r="U2970" s="43"/>
      <c r="V2970" s="43"/>
      <c r="W2970" s="43"/>
      <c r="X2970" s="43"/>
      <c r="Y2970" s="43"/>
    </row>
    <row r="2971" spans="1:25" s="42" customFormat="1" x14ac:dyDescent="0.25">
      <c r="A2971" s="40"/>
      <c r="B2971" s="41"/>
      <c r="F2971" s="43"/>
      <c r="P2971" s="44"/>
      <c r="Q2971" s="44"/>
      <c r="R2971" s="43"/>
      <c r="S2971" s="43"/>
      <c r="T2971" s="43"/>
      <c r="U2971" s="43"/>
      <c r="V2971" s="43"/>
      <c r="W2971" s="43"/>
      <c r="X2971" s="43"/>
      <c r="Y2971" s="43"/>
    </row>
    <row r="2972" spans="1:25" s="42" customFormat="1" x14ac:dyDescent="0.25">
      <c r="A2972" s="40"/>
      <c r="B2972" s="41"/>
      <c r="F2972" s="43"/>
      <c r="P2972" s="44"/>
      <c r="Q2972" s="44"/>
      <c r="R2972" s="43"/>
      <c r="S2972" s="43"/>
      <c r="T2972" s="43"/>
      <c r="U2972" s="43"/>
      <c r="V2972" s="43"/>
      <c r="W2972" s="43"/>
      <c r="X2972" s="43"/>
      <c r="Y2972" s="43"/>
    </row>
    <row r="2973" spans="1:25" s="42" customFormat="1" x14ac:dyDescent="0.25">
      <c r="A2973" s="40"/>
      <c r="B2973" s="41"/>
      <c r="F2973" s="43"/>
      <c r="P2973" s="44"/>
      <c r="Q2973" s="44"/>
      <c r="R2973" s="43"/>
      <c r="S2973" s="43"/>
      <c r="T2973" s="43"/>
      <c r="U2973" s="43"/>
      <c r="V2973" s="43"/>
      <c r="W2973" s="43"/>
      <c r="X2973" s="43"/>
      <c r="Y2973" s="43"/>
    </row>
    <row r="2974" spans="1:25" s="42" customFormat="1" x14ac:dyDescent="0.25">
      <c r="A2974" s="40"/>
      <c r="B2974" s="41"/>
      <c r="F2974" s="43"/>
      <c r="P2974" s="44"/>
      <c r="Q2974" s="44"/>
      <c r="R2974" s="43"/>
      <c r="S2974" s="43"/>
      <c r="T2974" s="43"/>
      <c r="U2974" s="43"/>
      <c r="V2974" s="43"/>
      <c r="W2974" s="43"/>
      <c r="X2974" s="43"/>
      <c r="Y2974" s="43"/>
    </row>
    <row r="2975" spans="1:25" s="42" customFormat="1" x14ac:dyDescent="0.25">
      <c r="A2975" s="40"/>
      <c r="B2975" s="41"/>
      <c r="F2975" s="43"/>
      <c r="P2975" s="44"/>
      <c r="Q2975" s="44"/>
      <c r="R2975" s="43"/>
      <c r="S2975" s="43"/>
      <c r="T2975" s="43"/>
      <c r="U2975" s="43"/>
      <c r="V2975" s="43"/>
      <c r="W2975" s="43"/>
      <c r="X2975" s="43"/>
      <c r="Y2975" s="43"/>
    </row>
    <row r="2976" spans="1:25" s="42" customFormat="1" x14ac:dyDescent="0.25">
      <c r="A2976" s="40"/>
      <c r="B2976" s="41"/>
      <c r="F2976" s="43"/>
      <c r="P2976" s="44"/>
      <c r="Q2976" s="44"/>
      <c r="R2976" s="43"/>
      <c r="S2976" s="43"/>
      <c r="T2976" s="43"/>
      <c r="U2976" s="43"/>
      <c r="V2976" s="43"/>
      <c r="W2976" s="43"/>
      <c r="X2976" s="43"/>
      <c r="Y2976" s="43"/>
    </row>
    <row r="2977" spans="1:25" s="42" customFormat="1" x14ac:dyDescent="0.25">
      <c r="A2977" s="40"/>
      <c r="B2977" s="41"/>
      <c r="F2977" s="43"/>
      <c r="P2977" s="44"/>
      <c r="Q2977" s="44"/>
      <c r="R2977" s="43"/>
      <c r="S2977" s="43"/>
      <c r="T2977" s="43"/>
      <c r="U2977" s="43"/>
      <c r="V2977" s="43"/>
      <c r="W2977" s="43"/>
      <c r="X2977" s="43"/>
      <c r="Y2977" s="43"/>
    </row>
    <row r="2978" spans="1:25" s="42" customFormat="1" x14ac:dyDescent="0.25">
      <c r="A2978" s="40"/>
      <c r="B2978" s="41"/>
      <c r="F2978" s="43"/>
      <c r="P2978" s="44"/>
      <c r="Q2978" s="44"/>
      <c r="R2978" s="43"/>
      <c r="S2978" s="43"/>
      <c r="T2978" s="43"/>
      <c r="U2978" s="43"/>
      <c r="V2978" s="43"/>
      <c r="W2978" s="43"/>
      <c r="X2978" s="43"/>
      <c r="Y2978" s="43"/>
    </row>
    <row r="2979" spans="1:25" s="42" customFormat="1" x14ac:dyDescent="0.25">
      <c r="A2979" s="40"/>
      <c r="B2979" s="41"/>
      <c r="F2979" s="43"/>
      <c r="P2979" s="44"/>
      <c r="Q2979" s="44"/>
      <c r="R2979" s="43"/>
      <c r="S2979" s="43"/>
      <c r="T2979" s="43"/>
      <c r="U2979" s="43"/>
      <c r="V2979" s="43"/>
      <c r="W2979" s="43"/>
      <c r="X2979" s="43"/>
      <c r="Y2979" s="43"/>
    </row>
    <row r="2980" spans="1:25" s="42" customFormat="1" x14ac:dyDescent="0.25">
      <c r="A2980" s="40"/>
      <c r="B2980" s="41"/>
      <c r="F2980" s="43"/>
      <c r="P2980" s="44"/>
      <c r="Q2980" s="44"/>
      <c r="R2980" s="43"/>
      <c r="S2980" s="43"/>
      <c r="T2980" s="43"/>
      <c r="U2980" s="43"/>
      <c r="V2980" s="43"/>
      <c r="W2980" s="43"/>
      <c r="X2980" s="43"/>
      <c r="Y2980" s="43"/>
    </row>
    <row r="2981" spans="1:25" s="42" customFormat="1" x14ac:dyDescent="0.25">
      <c r="A2981" s="40"/>
      <c r="B2981" s="41"/>
      <c r="F2981" s="43"/>
      <c r="P2981" s="44"/>
      <c r="Q2981" s="44"/>
      <c r="R2981" s="43"/>
      <c r="S2981" s="43"/>
      <c r="T2981" s="43"/>
      <c r="U2981" s="43"/>
      <c r="V2981" s="43"/>
      <c r="W2981" s="43"/>
      <c r="X2981" s="43"/>
      <c r="Y2981" s="43"/>
    </row>
    <row r="2982" spans="1:25" s="42" customFormat="1" x14ac:dyDescent="0.25">
      <c r="A2982" s="40"/>
      <c r="B2982" s="41"/>
      <c r="F2982" s="43"/>
      <c r="P2982" s="44"/>
      <c r="Q2982" s="44"/>
      <c r="R2982" s="43"/>
      <c r="S2982" s="43"/>
      <c r="T2982" s="43"/>
      <c r="U2982" s="43"/>
      <c r="V2982" s="43"/>
      <c r="W2982" s="43"/>
      <c r="X2982" s="43"/>
      <c r="Y2982" s="43"/>
    </row>
    <row r="2983" spans="1:25" s="42" customFormat="1" x14ac:dyDescent="0.25">
      <c r="A2983" s="40"/>
      <c r="B2983" s="41"/>
      <c r="F2983" s="43"/>
      <c r="P2983" s="44"/>
      <c r="Q2983" s="44"/>
      <c r="R2983" s="43"/>
      <c r="S2983" s="43"/>
      <c r="T2983" s="43"/>
      <c r="U2983" s="43"/>
      <c r="V2983" s="43"/>
      <c r="W2983" s="43"/>
      <c r="X2983" s="43"/>
      <c r="Y2983" s="43"/>
    </row>
    <row r="2984" spans="1:25" s="42" customFormat="1" x14ac:dyDescent="0.25">
      <c r="A2984" s="40"/>
      <c r="B2984" s="41"/>
      <c r="F2984" s="43"/>
      <c r="P2984" s="44"/>
      <c r="Q2984" s="44"/>
      <c r="R2984" s="43"/>
      <c r="S2984" s="43"/>
      <c r="T2984" s="43"/>
      <c r="U2984" s="43"/>
      <c r="V2984" s="43"/>
      <c r="W2984" s="43"/>
      <c r="X2984" s="43"/>
      <c r="Y2984" s="43"/>
    </row>
    <row r="2985" spans="1:25" s="42" customFormat="1" x14ac:dyDescent="0.25">
      <c r="A2985" s="40"/>
      <c r="B2985" s="41"/>
      <c r="F2985" s="43"/>
      <c r="P2985" s="44"/>
      <c r="Q2985" s="44"/>
      <c r="R2985" s="43"/>
      <c r="S2985" s="43"/>
      <c r="T2985" s="43"/>
      <c r="U2985" s="43"/>
      <c r="V2985" s="43"/>
      <c r="W2985" s="43"/>
      <c r="X2985" s="43"/>
      <c r="Y2985" s="43"/>
    </row>
    <row r="2986" spans="1:25" s="42" customFormat="1" x14ac:dyDescent="0.25">
      <c r="A2986" s="40"/>
      <c r="B2986" s="41"/>
      <c r="F2986" s="43"/>
      <c r="P2986" s="44"/>
      <c r="Q2986" s="44"/>
      <c r="R2986" s="43"/>
      <c r="S2986" s="43"/>
      <c r="T2986" s="43"/>
      <c r="U2986" s="43"/>
      <c r="V2986" s="43"/>
      <c r="W2986" s="43"/>
      <c r="X2986" s="43"/>
      <c r="Y2986" s="43"/>
    </row>
    <row r="2987" spans="1:25" s="42" customFormat="1" x14ac:dyDescent="0.25">
      <c r="A2987" s="40"/>
      <c r="B2987" s="41"/>
      <c r="F2987" s="43"/>
      <c r="P2987" s="44"/>
      <c r="Q2987" s="44"/>
      <c r="R2987" s="43"/>
      <c r="S2987" s="43"/>
      <c r="T2987" s="43"/>
      <c r="U2987" s="43"/>
      <c r="V2987" s="43"/>
      <c r="W2987" s="43"/>
      <c r="X2987" s="43"/>
      <c r="Y2987" s="43"/>
    </row>
    <row r="2988" spans="1:25" s="42" customFormat="1" x14ac:dyDescent="0.25">
      <c r="A2988" s="40"/>
      <c r="B2988" s="41"/>
      <c r="F2988" s="43"/>
      <c r="P2988" s="44"/>
      <c r="Q2988" s="44"/>
      <c r="R2988" s="43"/>
      <c r="S2988" s="43"/>
      <c r="T2988" s="43"/>
      <c r="U2988" s="43"/>
      <c r="V2988" s="43"/>
      <c r="W2988" s="43"/>
      <c r="X2988" s="43"/>
      <c r="Y2988" s="43"/>
    </row>
    <row r="2989" spans="1:25" s="42" customFormat="1" x14ac:dyDescent="0.25">
      <c r="A2989" s="40"/>
      <c r="B2989" s="41"/>
      <c r="F2989" s="43"/>
      <c r="P2989" s="44"/>
      <c r="Q2989" s="44"/>
      <c r="R2989" s="43"/>
      <c r="S2989" s="43"/>
      <c r="T2989" s="43"/>
      <c r="U2989" s="43"/>
      <c r="V2989" s="43"/>
      <c r="W2989" s="43"/>
      <c r="X2989" s="43"/>
      <c r="Y2989" s="43"/>
    </row>
    <row r="2990" spans="1:25" s="42" customFormat="1" x14ac:dyDescent="0.25">
      <c r="A2990" s="40"/>
      <c r="B2990" s="41"/>
      <c r="F2990" s="43"/>
      <c r="P2990" s="44"/>
      <c r="Q2990" s="44"/>
      <c r="R2990" s="43"/>
      <c r="S2990" s="43"/>
      <c r="T2990" s="43"/>
      <c r="U2990" s="43"/>
      <c r="V2990" s="43"/>
      <c r="W2990" s="43"/>
      <c r="X2990" s="43"/>
      <c r="Y2990" s="43"/>
    </row>
    <row r="2991" spans="1:25" s="42" customFormat="1" x14ac:dyDescent="0.25">
      <c r="A2991" s="40"/>
      <c r="B2991" s="41"/>
      <c r="F2991" s="43"/>
      <c r="P2991" s="44"/>
      <c r="Q2991" s="44"/>
      <c r="R2991" s="43"/>
      <c r="S2991" s="43"/>
      <c r="T2991" s="43"/>
      <c r="U2991" s="43"/>
      <c r="V2991" s="43"/>
      <c r="W2991" s="43"/>
      <c r="X2991" s="43"/>
      <c r="Y2991" s="43"/>
    </row>
    <row r="2992" spans="1:25" s="42" customFormat="1" x14ac:dyDescent="0.25">
      <c r="A2992" s="40"/>
      <c r="B2992" s="41"/>
      <c r="F2992" s="43"/>
      <c r="P2992" s="44"/>
      <c r="Q2992" s="44"/>
      <c r="R2992" s="43"/>
      <c r="S2992" s="43"/>
      <c r="T2992" s="43"/>
      <c r="U2992" s="43"/>
      <c r="V2992" s="43"/>
      <c r="W2992" s="43"/>
      <c r="X2992" s="43"/>
      <c r="Y2992" s="43"/>
    </row>
    <row r="2993" spans="1:25" s="42" customFormat="1" x14ac:dyDescent="0.25">
      <c r="A2993" s="40"/>
      <c r="B2993" s="41"/>
      <c r="F2993" s="43"/>
      <c r="P2993" s="44"/>
      <c r="Q2993" s="44"/>
      <c r="R2993" s="43"/>
      <c r="S2993" s="43"/>
      <c r="T2993" s="43"/>
      <c r="U2993" s="43"/>
      <c r="V2993" s="43"/>
      <c r="W2993" s="43"/>
      <c r="X2993" s="43"/>
      <c r="Y2993" s="43"/>
    </row>
    <row r="2994" spans="1:25" s="42" customFormat="1" x14ac:dyDescent="0.25">
      <c r="A2994" s="40"/>
      <c r="B2994" s="41"/>
      <c r="F2994" s="43"/>
      <c r="P2994" s="44"/>
      <c r="Q2994" s="44"/>
      <c r="R2994" s="43"/>
      <c r="S2994" s="43"/>
      <c r="T2994" s="43"/>
      <c r="U2994" s="43"/>
      <c r="V2994" s="43"/>
      <c r="W2994" s="43"/>
      <c r="X2994" s="43"/>
      <c r="Y2994" s="43"/>
    </row>
    <row r="2995" spans="1:25" s="42" customFormat="1" x14ac:dyDescent="0.25">
      <c r="A2995" s="40"/>
      <c r="B2995" s="41"/>
      <c r="F2995" s="43"/>
      <c r="P2995" s="44"/>
      <c r="Q2995" s="44"/>
      <c r="R2995" s="43"/>
      <c r="S2995" s="43"/>
      <c r="T2995" s="43"/>
      <c r="U2995" s="43"/>
      <c r="V2995" s="43"/>
      <c r="W2995" s="43"/>
      <c r="X2995" s="43"/>
      <c r="Y2995" s="43"/>
    </row>
    <row r="2996" spans="1:25" s="42" customFormat="1" x14ac:dyDescent="0.25">
      <c r="A2996" s="40"/>
      <c r="B2996" s="41"/>
      <c r="F2996" s="43"/>
      <c r="P2996" s="44"/>
      <c r="Q2996" s="44"/>
      <c r="R2996" s="43"/>
      <c r="S2996" s="43"/>
      <c r="T2996" s="43"/>
      <c r="U2996" s="43"/>
      <c r="V2996" s="43"/>
      <c r="W2996" s="43"/>
      <c r="X2996" s="43"/>
      <c r="Y2996" s="43"/>
    </row>
    <row r="2997" spans="1:25" s="42" customFormat="1" x14ac:dyDescent="0.25">
      <c r="A2997" s="40"/>
      <c r="B2997" s="41"/>
      <c r="F2997" s="43"/>
      <c r="P2997" s="44"/>
      <c r="Q2997" s="44"/>
      <c r="R2997" s="43"/>
      <c r="S2997" s="43"/>
      <c r="T2997" s="43"/>
      <c r="U2997" s="43"/>
      <c r="V2997" s="43"/>
      <c r="W2997" s="43"/>
      <c r="X2997" s="43"/>
      <c r="Y2997" s="43"/>
    </row>
    <row r="2998" spans="1:25" s="42" customFormat="1" x14ac:dyDescent="0.25">
      <c r="A2998" s="40"/>
      <c r="B2998" s="41"/>
      <c r="F2998" s="43"/>
      <c r="P2998" s="44"/>
      <c r="Q2998" s="44"/>
      <c r="R2998" s="43"/>
      <c r="S2998" s="43"/>
      <c r="T2998" s="43"/>
      <c r="U2998" s="43"/>
      <c r="V2998" s="43"/>
      <c r="W2998" s="43"/>
      <c r="X2998" s="43"/>
      <c r="Y2998" s="43"/>
    </row>
    <row r="2999" spans="1:25" s="42" customFormat="1" x14ac:dyDescent="0.25">
      <c r="A2999" s="40"/>
      <c r="B2999" s="41"/>
      <c r="F2999" s="43"/>
      <c r="P2999" s="44"/>
      <c r="Q2999" s="44"/>
      <c r="R2999" s="43"/>
      <c r="S2999" s="43"/>
      <c r="T2999" s="43"/>
      <c r="U2999" s="43"/>
      <c r="V2999" s="43"/>
      <c r="W2999" s="43"/>
      <c r="X2999" s="43"/>
      <c r="Y2999" s="43"/>
    </row>
    <row r="3000" spans="1:25" s="42" customFormat="1" x14ac:dyDescent="0.25">
      <c r="A3000" s="40"/>
      <c r="B3000" s="41"/>
      <c r="F3000" s="43"/>
      <c r="P3000" s="44"/>
      <c r="Q3000" s="44"/>
      <c r="R3000" s="43"/>
      <c r="S3000" s="43"/>
      <c r="T3000" s="43"/>
      <c r="U3000" s="43"/>
      <c r="V3000" s="43"/>
      <c r="W3000" s="43"/>
      <c r="X3000" s="43"/>
      <c r="Y3000" s="43"/>
    </row>
    <row r="3001" spans="1:25" s="42" customFormat="1" x14ac:dyDescent="0.25">
      <c r="A3001" s="40"/>
      <c r="B3001" s="41"/>
      <c r="F3001" s="43"/>
      <c r="P3001" s="44"/>
      <c r="Q3001" s="44"/>
      <c r="R3001" s="43"/>
      <c r="S3001" s="43"/>
      <c r="T3001" s="43"/>
      <c r="U3001" s="43"/>
      <c r="V3001" s="43"/>
      <c r="W3001" s="43"/>
      <c r="X3001" s="43"/>
      <c r="Y3001" s="43"/>
    </row>
    <row r="3002" spans="1:25" s="42" customFormat="1" x14ac:dyDescent="0.25">
      <c r="A3002" s="40"/>
      <c r="B3002" s="41"/>
      <c r="F3002" s="43"/>
      <c r="P3002" s="44"/>
      <c r="Q3002" s="44"/>
      <c r="R3002" s="43"/>
      <c r="S3002" s="43"/>
      <c r="T3002" s="43"/>
      <c r="U3002" s="43"/>
      <c r="V3002" s="43"/>
      <c r="W3002" s="43"/>
      <c r="X3002" s="43"/>
      <c r="Y3002" s="43"/>
    </row>
    <row r="3003" spans="1:25" s="42" customFormat="1" x14ac:dyDescent="0.25">
      <c r="A3003" s="40"/>
      <c r="B3003" s="41"/>
      <c r="F3003" s="43"/>
      <c r="P3003" s="44"/>
      <c r="Q3003" s="44"/>
      <c r="R3003" s="43"/>
      <c r="S3003" s="43"/>
      <c r="T3003" s="43"/>
      <c r="U3003" s="43"/>
      <c r="V3003" s="43"/>
      <c r="W3003" s="43"/>
      <c r="X3003" s="43"/>
      <c r="Y3003" s="43"/>
    </row>
    <row r="3004" spans="1:25" s="42" customFormat="1" x14ac:dyDescent="0.25">
      <c r="A3004" s="40"/>
      <c r="B3004" s="41"/>
      <c r="F3004" s="43"/>
      <c r="P3004" s="44"/>
      <c r="Q3004" s="44"/>
      <c r="R3004" s="43"/>
      <c r="S3004" s="43"/>
      <c r="T3004" s="43"/>
      <c r="U3004" s="43"/>
      <c r="V3004" s="43"/>
      <c r="W3004" s="43"/>
      <c r="X3004" s="43"/>
      <c r="Y3004" s="43"/>
    </row>
    <row r="3005" spans="1:25" s="42" customFormat="1" x14ac:dyDescent="0.25">
      <c r="A3005" s="40"/>
      <c r="B3005" s="41"/>
      <c r="F3005" s="43"/>
      <c r="P3005" s="44"/>
      <c r="Q3005" s="44"/>
      <c r="R3005" s="43"/>
      <c r="S3005" s="43"/>
      <c r="T3005" s="43"/>
      <c r="U3005" s="43"/>
      <c r="V3005" s="43"/>
      <c r="W3005" s="43"/>
      <c r="X3005" s="43"/>
      <c r="Y3005" s="43"/>
    </row>
    <row r="3006" spans="1:25" s="42" customFormat="1" x14ac:dyDescent="0.25">
      <c r="A3006" s="40"/>
      <c r="B3006" s="41"/>
      <c r="F3006" s="43"/>
      <c r="P3006" s="44"/>
      <c r="Q3006" s="44"/>
      <c r="R3006" s="43"/>
      <c r="S3006" s="43"/>
      <c r="T3006" s="43"/>
      <c r="U3006" s="43"/>
      <c r="V3006" s="43"/>
      <c r="W3006" s="43"/>
      <c r="X3006" s="43"/>
      <c r="Y3006" s="43"/>
    </row>
    <row r="3007" spans="1:25" s="42" customFormat="1" x14ac:dyDescent="0.25">
      <c r="A3007" s="40"/>
      <c r="B3007" s="41"/>
      <c r="F3007" s="43"/>
      <c r="P3007" s="44"/>
      <c r="Q3007" s="44"/>
      <c r="R3007" s="43"/>
      <c r="S3007" s="43"/>
      <c r="T3007" s="43"/>
      <c r="U3007" s="43"/>
      <c r="V3007" s="43"/>
      <c r="W3007" s="43"/>
      <c r="X3007" s="43"/>
      <c r="Y3007" s="43"/>
    </row>
    <row r="3008" spans="1:25" s="42" customFormat="1" x14ac:dyDescent="0.25">
      <c r="A3008" s="40"/>
      <c r="B3008" s="41"/>
      <c r="F3008" s="43"/>
      <c r="P3008" s="44"/>
      <c r="Q3008" s="44"/>
      <c r="R3008" s="43"/>
      <c r="S3008" s="43"/>
      <c r="T3008" s="43"/>
      <c r="U3008" s="43"/>
      <c r="V3008" s="43"/>
      <c r="W3008" s="43"/>
      <c r="X3008" s="43"/>
      <c r="Y3008" s="43"/>
    </row>
    <row r="3009" spans="1:25" s="42" customFormat="1" x14ac:dyDescent="0.25">
      <c r="A3009" s="40"/>
      <c r="B3009" s="41"/>
      <c r="F3009" s="43"/>
      <c r="P3009" s="44"/>
      <c r="Q3009" s="44"/>
      <c r="R3009" s="43"/>
      <c r="S3009" s="43"/>
      <c r="T3009" s="43"/>
      <c r="U3009" s="43"/>
      <c r="V3009" s="43"/>
      <c r="W3009" s="43"/>
      <c r="X3009" s="43"/>
      <c r="Y3009" s="43"/>
    </row>
    <row r="3010" spans="1:25" s="42" customFormat="1" x14ac:dyDescent="0.25">
      <c r="A3010" s="40"/>
      <c r="B3010" s="41"/>
      <c r="F3010" s="43"/>
      <c r="P3010" s="44"/>
      <c r="Q3010" s="44"/>
      <c r="R3010" s="43"/>
      <c r="S3010" s="43"/>
      <c r="T3010" s="43"/>
      <c r="U3010" s="43"/>
      <c r="V3010" s="43"/>
      <c r="W3010" s="43"/>
      <c r="X3010" s="43"/>
      <c r="Y3010" s="43"/>
    </row>
    <row r="3011" spans="1:25" s="42" customFormat="1" x14ac:dyDescent="0.25">
      <c r="A3011" s="40"/>
      <c r="B3011" s="41"/>
      <c r="F3011" s="43"/>
      <c r="P3011" s="44"/>
      <c r="Q3011" s="44"/>
      <c r="R3011" s="43"/>
      <c r="S3011" s="43"/>
      <c r="T3011" s="43"/>
      <c r="U3011" s="43"/>
      <c r="V3011" s="43"/>
      <c r="W3011" s="43"/>
      <c r="X3011" s="43"/>
      <c r="Y3011" s="43"/>
    </row>
    <row r="3012" spans="1:25" s="42" customFormat="1" x14ac:dyDescent="0.25">
      <c r="A3012" s="40"/>
      <c r="B3012" s="41"/>
      <c r="F3012" s="43"/>
      <c r="P3012" s="44"/>
      <c r="Q3012" s="44"/>
      <c r="R3012" s="43"/>
      <c r="S3012" s="43"/>
      <c r="T3012" s="43"/>
      <c r="U3012" s="43"/>
      <c r="V3012" s="43"/>
      <c r="W3012" s="43"/>
      <c r="X3012" s="43"/>
      <c r="Y3012" s="43"/>
    </row>
    <row r="3013" spans="1:25" s="42" customFormat="1" x14ac:dyDescent="0.25">
      <c r="A3013" s="40"/>
      <c r="B3013" s="41"/>
      <c r="F3013" s="43"/>
      <c r="P3013" s="44"/>
      <c r="Q3013" s="44"/>
      <c r="R3013" s="43"/>
      <c r="S3013" s="43"/>
      <c r="T3013" s="43"/>
      <c r="U3013" s="43"/>
      <c r="V3013" s="43"/>
      <c r="W3013" s="43"/>
      <c r="X3013" s="43"/>
      <c r="Y3013" s="43"/>
    </row>
    <row r="3014" spans="1:25" s="42" customFormat="1" x14ac:dyDescent="0.25">
      <c r="A3014" s="40"/>
      <c r="B3014" s="41"/>
      <c r="F3014" s="43"/>
      <c r="P3014" s="44"/>
      <c r="Q3014" s="44"/>
      <c r="R3014" s="43"/>
      <c r="S3014" s="43"/>
      <c r="T3014" s="43"/>
      <c r="U3014" s="43"/>
      <c r="V3014" s="43"/>
      <c r="W3014" s="43"/>
      <c r="X3014" s="43"/>
      <c r="Y3014" s="43"/>
    </row>
    <row r="3015" spans="1:25" s="42" customFormat="1" x14ac:dyDescent="0.25">
      <c r="A3015" s="40"/>
      <c r="B3015" s="41"/>
      <c r="F3015" s="43"/>
      <c r="P3015" s="44"/>
      <c r="Q3015" s="44"/>
      <c r="R3015" s="43"/>
      <c r="S3015" s="43"/>
      <c r="T3015" s="43"/>
      <c r="U3015" s="43"/>
      <c r="V3015" s="43"/>
      <c r="W3015" s="43"/>
      <c r="X3015" s="43"/>
      <c r="Y3015" s="43"/>
    </row>
    <row r="3016" spans="1:25" s="42" customFormat="1" x14ac:dyDescent="0.25">
      <c r="A3016" s="40"/>
      <c r="B3016" s="41"/>
      <c r="F3016" s="43"/>
      <c r="P3016" s="44"/>
      <c r="Q3016" s="44"/>
      <c r="R3016" s="43"/>
      <c r="S3016" s="43"/>
      <c r="T3016" s="43"/>
      <c r="U3016" s="43"/>
      <c r="V3016" s="43"/>
      <c r="W3016" s="43"/>
      <c r="X3016" s="43"/>
      <c r="Y3016" s="43"/>
    </row>
    <row r="3017" spans="1:25" s="42" customFormat="1" x14ac:dyDescent="0.25">
      <c r="A3017" s="40"/>
      <c r="B3017" s="41"/>
      <c r="F3017" s="43"/>
      <c r="P3017" s="44"/>
      <c r="Q3017" s="44"/>
      <c r="R3017" s="43"/>
      <c r="S3017" s="43"/>
      <c r="T3017" s="43"/>
      <c r="U3017" s="43"/>
      <c r="V3017" s="43"/>
      <c r="W3017" s="43"/>
      <c r="X3017" s="43"/>
      <c r="Y3017" s="43"/>
    </row>
    <row r="3018" spans="1:25" s="42" customFormat="1" x14ac:dyDescent="0.25">
      <c r="A3018" s="40"/>
      <c r="B3018" s="41"/>
      <c r="F3018" s="43"/>
      <c r="P3018" s="44"/>
      <c r="Q3018" s="44"/>
      <c r="R3018" s="43"/>
      <c r="S3018" s="43"/>
      <c r="T3018" s="43"/>
      <c r="U3018" s="43"/>
      <c r="V3018" s="43"/>
      <c r="W3018" s="43"/>
      <c r="X3018" s="43"/>
      <c r="Y3018" s="43"/>
    </row>
    <row r="3019" spans="1:25" s="42" customFormat="1" x14ac:dyDescent="0.25">
      <c r="A3019" s="40"/>
      <c r="B3019" s="41"/>
      <c r="F3019" s="43"/>
      <c r="P3019" s="44"/>
      <c r="Q3019" s="44"/>
      <c r="R3019" s="43"/>
      <c r="S3019" s="43"/>
      <c r="T3019" s="43"/>
      <c r="U3019" s="43"/>
      <c r="V3019" s="43"/>
      <c r="W3019" s="43"/>
      <c r="X3019" s="43"/>
      <c r="Y3019" s="43"/>
    </row>
    <row r="3020" spans="1:25" s="42" customFormat="1" x14ac:dyDescent="0.25">
      <c r="A3020" s="40"/>
      <c r="B3020" s="41"/>
      <c r="F3020" s="43"/>
      <c r="P3020" s="44"/>
      <c r="Q3020" s="44"/>
      <c r="R3020" s="43"/>
      <c r="S3020" s="43"/>
      <c r="T3020" s="43"/>
      <c r="U3020" s="43"/>
      <c r="V3020" s="43"/>
      <c r="W3020" s="43"/>
      <c r="X3020" s="43"/>
      <c r="Y3020" s="43"/>
    </row>
    <row r="3021" spans="1:25" s="42" customFormat="1" x14ac:dyDescent="0.25">
      <c r="A3021" s="40"/>
      <c r="B3021" s="41"/>
      <c r="F3021" s="43"/>
      <c r="P3021" s="44"/>
      <c r="Q3021" s="44"/>
      <c r="R3021" s="43"/>
      <c r="S3021" s="43"/>
      <c r="T3021" s="43"/>
      <c r="U3021" s="43"/>
      <c r="V3021" s="43"/>
      <c r="W3021" s="43"/>
      <c r="X3021" s="43"/>
      <c r="Y3021" s="43"/>
    </row>
    <row r="3022" spans="1:25" s="42" customFormat="1" x14ac:dyDescent="0.25">
      <c r="A3022" s="40"/>
      <c r="B3022" s="41"/>
      <c r="F3022" s="43"/>
      <c r="P3022" s="44"/>
      <c r="Q3022" s="44"/>
      <c r="R3022" s="43"/>
      <c r="S3022" s="43"/>
      <c r="T3022" s="43"/>
      <c r="U3022" s="43"/>
      <c r="V3022" s="43"/>
      <c r="W3022" s="43"/>
      <c r="X3022" s="43"/>
      <c r="Y3022" s="43"/>
    </row>
    <row r="3023" spans="1:25" s="42" customFormat="1" x14ac:dyDescent="0.25">
      <c r="A3023" s="40"/>
      <c r="B3023" s="41"/>
      <c r="F3023" s="43"/>
      <c r="P3023" s="44"/>
      <c r="Q3023" s="44"/>
      <c r="R3023" s="43"/>
      <c r="S3023" s="43"/>
      <c r="T3023" s="43"/>
      <c r="U3023" s="43"/>
      <c r="V3023" s="43"/>
      <c r="W3023" s="43"/>
      <c r="X3023" s="43"/>
      <c r="Y3023" s="43"/>
    </row>
    <row r="3024" spans="1:25" s="42" customFormat="1" x14ac:dyDescent="0.25">
      <c r="A3024" s="40"/>
      <c r="B3024" s="41"/>
      <c r="F3024" s="43"/>
      <c r="P3024" s="44"/>
      <c r="Q3024" s="44"/>
      <c r="R3024" s="43"/>
      <c r="S3024" s="43"/>
      <c r="T3024" s="43"/>
      <c r="U3024" s="43"/>
      <c r="V3024" s="43"/>
      <c r="W3024" s="43"/>
      <c r="X3024" s="43"/>
      <c r="Y3024" s="43"/>
    </row>
    <row r="3025" spans="1:25" s="42" customFormat="1" x14ac:dyDescent="0.25">
      <c r="A3025" s="40"/>
      <c r="B3025" s="41"/>
      <c r="F3025" s="43"/>
      <c r="P3025" s="44"/>
      <c r="Q3025" s="44"/>
      <c r="R3025" s="43"/>
      <c r="S3025" s="43"/>
      <c r="T3025" s="43"/>
      <c r="U3025" s="43"/>
      <c r="V3025" s="43"/>
      <c r="W3025" s="43"/>
      <c r="X3025" s="43"/>
      <c r="Y3025" s="43"/>
    </row>
    <row r="3026" spans="1:25" s="42" customFormat="1" x14ac:dyDescent="0.25">
      <c r="A3026" s="40"/>
      <c r="B3026" s="41"/>
      <c r="F3026" s="43"/>
      <c r="P3026" s="44"/>
      <c r="Q3026" s="44"/>
      <c r="R3026" s="43"/>
      <c r="S3026" s="43"/>
      <c r="T3026" s="43"/>
      <c r="U3026" s="43"/>
      <c r="V3026" s="43"/>
      <c r="W3026" s="43"/>
      <c r="X3026" s="43"/>
      <c r="Y3026" s="43"/>
    </row>
    <row r="3027" spans="1:25" s="42" customFormat="1" x14ac:dyDescent="0.25">
      <c r="A3027" s="40"/>
      <c r="B3027" s="41"/>
      <c r="F3027" s="43"/>
      <c r="P3027" s="44"/>
      <c r="Q3027" s="44"/>
      <c r="R3027" s="43"/>
      <c r="S3027" s="43"/>
      <c r="T3027" s="43"/>
      <c r="U3027" s="43"/>
      <c r="V3027" s="43"/>
      <c r="W3027" s="43"/>
      <c r="X3027" s="43"/>
      <c r="Y3027" s="43"/>
    </row>
    <row r="3028" spans="1:25" s="42" customFormat="1" x14ac:dyDescent="0.25">
      <c r="A3028" s="40"/>
      <c r="B3028" s="41"/>
      <c r="F3028" s="43"/>
      <c r="P3028" s="44"/>
      <c r="Q3028" s="44"/>
      <c r="R3028" s="43"/>
      <c r="S3028" s="43"/>
      <c r="T3028" s="43"/>
      <c r="U3028" s="43"/>
      <c r="V3028" s="43"/>
      <c r="W3028" s="43"/>
      <c r="X3028" s="43"/>
      <c r="Y3028" s="43"/>
    </row>
    <row r="3029" spans="1:25" s="42" customFormat="1" x14ac:dyDescent="0.25">
      <c r="A3029" s="40"/>
      <c r="B3029" s="41"/>
      <c r="F3029" s="43"/>
      <c r="P3029" s="44"/>
      <c r="Q3029" s="44"/>
      <c r="R3029" s="43"/>
      <c r="S3029" s="43"/>
      <c r="T3029" s="43"/>
      <c r="U3029" s="43"/>
      <c r="V3029" s="43"/>
      <c r="W3029" s="43"/>
      <c r="X3029" s="43"/>
      <c r="Y3029" s="43"/>
    </row>
    <row r="3030" spans="1:25" s="42" customFormat="1" x14ac:dyDescent="0.25">
      <c r="A3030" s="40"/>
      <c r="B3030" s="41"/>
      <c r="F3030" s="43"/>
      <c r="P3030" s="44"/>
      <c r="Q3030" s="44"/>
      <c r="R3030" s="43"/>
      <c r="S3030" s="43"/>
      <c r="T3030" s="43"/>
      <c r="U3030" s="43"/>
      <c r="V3030" s="43"/>
      <c r="W3030" s="43"/>
      <c r="X3030" s="43"/>
      <c r="Y3030" s="43"/>
    </row>
    <row r="3031" spans="1:25" s="42" customFormat="1" x14ac:dyDescent="0.25">
      <c r="A3031" s="40"/>
      <c r="B3031" s="41"/>
      <c r="F3031" s="43"/>
      <c r="P3031" s="44"/>
      <c r="Q3031" s="44"/>
      <c r="R3031" s="43"/>
      <c r="S3031" s="43"/>
      <c r="T3031" s="43"/>
      <c r="U3031" s="43"/>
      <c r="V3031" s="43"/>
      <c r="W3031" s="43"/>
      <c r="X3031" s="43"/>
      <c r="Y3031" s="43"/>
    </row>
    <row r="3032" spans="1:25" s="42" customFormat="1" x14ac:dyDescent="0.25">
      <c r="A3032" s="40"/>
      <c r="B3032" s="41"/>
      <c r="F3032" s="43"/>
      <c r="P3032" s="44"/>
      <c r="Q3032" s="44"/>
      <c r="R3032" s="43"/>
      <c r="S3032" s="43"/>
      <c r="T3032" s="43"/>
      <c r="U3032" s="43"/>
      <c r="V3032" s="43"/>
      <c r="W3032" s="43"/>
      <c r="X3032" s="43"/>
      <c r="Y3032" s="43"/>
    </row>
    <row r="3033" spans="1:25" s="42" customFormat="1" x14ac:dyDescent="0.25">
      <c r="A3033" s="40"/>
      <c r="B3033" s="41"/>
      <c r="F3033" s="43"/>
      <c r="P3033" s="44"/>
      <c r="Q3033" s="44"/>
      <c r="R3033" s="43"/>
      <c r="S3033" s="43"/>
      <c r="T3033" s="43"/>
      <c r="U3033" s="43"/>
      <c r="V3033" s="43"/>
      <c r="W3033" s="43"/>
      <c r="X3033" s="43"/>
      <c r="Y3033" s="43"/>
    </row>
    <row r="3034" spans="1:25" s="42" customFormat="1" x14ac:dyDescent="0.25">
      <c r="A3034" s="40"/>
      <c r="B3034" s="41"/>
      <c r="F3034" s="43"/>
      <c r="P3034" s="44"/>
      <c r="Q3034" s="44"/>
      <c r="R3034" s="43"/>
      <c r="S3034" s="43"/>
      <c r="T3034" s="43"/>
      <c r="U3034" s="43"/>
      <c r="V3034" s="43"/>
      <c r="W3034" s="43"/>
      <c r="X3034" s="43"/>
      <c r="Y3034" s="43"/>
    </row>
    <row r="3035" spans="1:25" s="42" customFormat="1" x14ac:dyDescent="0.25">
      <c r="A3035" s="40"/>
      <c r="B3035" s="41"/>
      <c r="F3035" s="43"/>
      <c r="P3035" s="44"/>
      <c r="Q3035" s="44"/>
      <c r="R3035" s="43"/>
      <c r="S3035" s="43"/>
      <c r="T3035" s="43"/>
      <c r="U3035" s="43"/>
      <c r="V3035" s="43"/>
      <c r="W3035" s="43"/>
      <c r="X3035" s="43"/>
      <c r="Y3035" s="43"/>
    </row>
    <row r="3036" spans="1:25" s="42" customFormat="1" x14ac:dyDescent="0.25">
      <c r="A3036" s="40"/>
      <c r="B3036" s="41"/>
      <c r="F3036" s="43"/>
      <c r="P3036" s="44"/>
      <c r="Q3036" s="44"/>
      <c r="R3036" s="43"/>
      <c r="S3036" s="43"/>
      <c r="T3036" s="43"/>
      <c r="U3036" s="43"/>
      <c r="V3036" s="43"/>
      <c r="W3036" s="43"/>
      <c r="X3036" s="43"/>
      <c r="Y3036" s="43"/>
    </row>
    <row r="3037" spans="1:25" s="42" customFormat="1" x14ac:dyDescent="0.25">
      <c r="A3037" s="40"/>
      <c r="B3037" s="41"/>
      <c r="F3037" s="43"/>
      <c r="P3037" s="44"/>
      <c r="Q3037" s="44"/>
      <c r="R3037" s="43"/>
      <c r="S3037" s="43"/>
      <c r="T3037" s="43"/>
      <c r="U3037" s="43"/>
      <c r="V3037" s="43"/>
      <c r="W3037" s="43"/>
      <c r="X3037" s="43"/>
      <c r="Y3037" s="43"/>
    </row>
    <row r="3038" spans="1:25" s="42" customFormat="1" x14ac:dyDescent="0.25">
      <c r="A3038" s="40"/>
      <c r="B3038" s="41"/>
      <c r="F3038" s="43"/>
      <c r="P3038" s="44"/>
      <c r="Q3038" s="44"/>
      <c r="R3038" s="43"/>
      <c r="S3038" s="43"/>
      <c r="T3038" s="43"/>
      <c r="U3038" s="43"/>
      <c r="V3038" s="43"/>
      <c r="W3038" s="43"/>
      <c r="X3038" s="43"/>
      <c r="Y3038" s="43"/>
    </row>
    <row r="3039" spans="1:25" s="42" customFormat="1" x14ac:dyDescent="0.25">
      <c r="A3039" s="40"/>
      <c r="B3039" s="41"/>
      <c r="F3039" s="43"/>
      <c r="P3039" s="44"/>
      <c r="Q3039" s="44"/>
      <c r="R3039" s="43"/>
      <c r="S3039" s="43"/>
      <c r="T3039" s="43"/>
      <c r="U3039" s="43"/>
      <c r="V3039" s="43"/>
      <c r="W3039" s="43"/>
      <c r="X3039" s="43"/>
      <c r="Y3039" s="43"/>
    </row>
    <row r="3040" spans="1:25" s="42" customFormat="1" x14ac:dyDescent="0.25">
      <c r="A3040" s="40"/>
      <c r="B3040" s="41"/>
      <c r="F3040" s="43"/>
      <c r="P3040" s="44"/>
      <c r="Q3040" s="44"/>
      <c r="R3040" s="43"/>
      <c r="S3040" s="43"/>
      <c r="T3040" s="43"/>
      <c r="U3040" s="43"/>
      <c r="V3040" s="43"/>
      <c r="W3040" s="43"/>
      <c r="X3040" s="43"/>
      <c r="Y3040" s="43"/>
    </row>
    <row r="3041" spans="1:25" s="42" customFormat="1" x14ac:dyDescent="0.25">
      <c r="A3041" s="40"/>
      <c r="B3041" s="41"/>
      <c r="F3041" s="43"/>
      <c r="P3041" s="44"/>
      <c r="Q3041" s="44"/>
      <c r="R3041" s="43"/>
      <c r="S3041" s="43"/>
      <c r="T3041" s="43"/>
      <c r="U3041" s="43"/>
      <c r="V3041" s="43"/>
      <c r="W3041" s="43"/>
      <c r="X3041" s="43"/>
      <c r="Y3041" s="43"/>
    </row>
    <row r="3042" spans="1:25" s="42" customFormat="1" x14ac:dyDescent="0.25">
      <c r="A3042" s="40"/>
      <c r="B3042" s="41"/>
      <c r="F3042" s="43"/>
      <c r="P3042" s="44"/>
      <c r="Q3042" s="44"/>
      <c r="R3042" s="43"/>
      <c r="S3042" s="43"/>
      <c r="T3042" s="43"/>
      <c r="U3042" s="43"/>
      <c r="V3042" s="43"/>
      <c r="W3042" s="43"/>
      <c r="X3042" s="43"/>
      <c r="Y3042" s="43"/>
    </row>
    <row r="3043" spans="1:25" s="42" customFormat="1" x14ac:dyDescent="0.25">
      <c r="A3043" s="40"/>
      <c r="B3043" s="41"/>
      <c r="F3043" s="43"/>
      <c r="P3043" s="44"/>
      <c r="Q3043" s="44"/>
      <c r="R3043" s="43"/>
      <c r="S3043" s="43"/>
      <c r="T3043" s="43"/>
      <c r="U3043" s="43"/>
      <c r="V3043" s="43"/>
      <c r="W3043" s="43"/>
      <c r="X3043" s="43"/>
      <c r="Y3043" s="43"/>
    </row>
    <row r="3044" spans="1:25" s="42" customFormat="1" x14ac:dyDescent="0.25">
      <c r="A3044" s="40"/>
      <c r="B3044" s="41"/>
      <c r="F3044" s="43"/>
      <c r="P3044" s="44"/>
      <c r="Q3044" s="44"/>
      <c r="R3044" s="43"/>
      <c r="S3044" s="43"/>
      <c r="T3044" s="43"/>
      <c r="U3044" s="43"/>
      <c r="V3044" s="43"/>
      <c r="W3044" s="43"/>
      <c r="X3044" s="43"/>
      <c r="Y3044" s="43"/>
    </row>
    <row r="3045" spans="1:25" s="42" customFormat="1" x14ac:dyDescent="0.25">
      <c r="A3045" s="40"/>
      <c r="B3045" s="41"/>
      <c r="F3045" s="43"/>
      <c r="P3045" s="44"/>
      <c r="Q3045" s="44"/>
      <c r="R3045" s="43"/>
      <c r="S3045" s="43"/>
      <c r="T3045" s="43"/>
      <c r="U3045" s="43"/>
      <c r="V3045" s="43"/>
      <c r="W3045" s="43"/>
      <c r="X3045" s="43"/>
      <c r="Y3045" s="43"/>
    </row>
    <row r="3046" spans="1:25" s="42" customFormat="1" x14ac:dyDescent="0.25">
      <c r="A3046" s="40"/>
      <c r="B3046" s="41"/>
      <c r="F3046" s="43"/>
      <c r="P3046" s="44"/>
      <c r="Q3046" s="44"/>
      <c r="R3046" s="43"/>
      <c r="S3046" s="43"/>
      <c r="T3046" s="43"/>
      <c r="U3046" s="43"/>
      <c r="V3046" s="43"/>
      <c r="W3046" s="43"/>
      <c r="X3046" s="43"/>
      <c r="Y3046" s="43"/>
    </row>
    <row r="3047" spans="1:25" s="42" customFormat="1" x14ac:dyDescent="0.25">
      <c r="A3047" s="40"/>
      <c r="B3047" s="41"/>
      <c r="F3047" s="43"/>
      <c r="P3047" s="44"/>
      <c r="Q3047" s="44"/>
      <c r="R3047" s="43"/>
      <c r="S3047" s="43"/>
      <c r="T3047" s="43"/>
      <c r="U3047" s="43"/>
      <c r="V3047" s="43"/>
      <c r="W3047" s="43"/>
      <c r="X3047" s="43"/>
      <c r="Y3047" s="43"/>
    </row>
    <row r="3048" spans="1:25" s="42" customFormat="1" x14ac:dyDescent="0.25">
      <c r="A3048" s="40"/>
      <c r="B3048" s="41"/>
      <c r="F3048" s="43"/>
      <c r="P3048" s="44"/>
      <c r="Q3048" s="44"/>
      <c r="R3048" s="43"/>
      <c r="S3048" s="43"/>
      <c r="T3048" s="43"/>
      <c r="U3048" s="43"/>
      <c r="V3048" s="43"/>
      <c r="W3048" s="43"/>
      <c r="X3048" s="43"/>
      <c r="Y3048" s="43"/>
    </row>
    <row r="3049" spans="1:25" s="42" customFormat="1" x14ac:dyDescent="0.25">
      <c r="A3049" s="40"/>
      <c r="B3049" s="41"/>
      <c r="F3049" s="43"/>
      <c r="P3049" s="44"/>
      <c r="Q3049" s="44"/>
      <c r="R3049" s="43"/>
      <c r="S3049" s="43"/>
      <c r="T3049" s="43"/>
      <c r="U3049" s="43"/>
      <c r="V3049" s="43"/>
      <c r="W3049" s="43"/>
      <c r="X3049" s="43"/>
      <c r="Y3049" s="43"/>
    </row>
    <row r="3050" spans="1:25" s="42" customFormat="1" x14ac:dyDescent="0.25">
      <c r="A3050" s="40"/>
      <c r="B3050" s="41"/>
      <c r="F3050" s="43"/>
      <c r="P3050" s="44"/>
      <c r="Q3050" s="44"/>
      <c r="R3050" s="43"/>
      <c r="S3050" s="43"/>
      <c r="T3050" s="43"/>
      <c r="U3050" s="43"/>
      <c r="V3050" s="43"/>
      <c r="W3050" s="43"/>
      <c r="X3050" s="43"/>
      <c r="Y3050" s="43"/>
    </row>
    <row r="3051" spans="1:25" s="42" customFormat="1" x14ac:dyDescent="0.25">
      <c r="A3051" s="40"/>
      <c r="B3051" s="41"/>
      <c r="F3051" s="43"/>
      <c r="P3051" s="44"/>
      <c r="Q3051" s="44"/>
      <c r="R3051" s="43"/>
      <c r="S3051" s="43"/>
      <c r="T3051" s="43"/>
      <c r="U3051" s="43"/>
      <c r="V3051" s="43"/>
      <c r="W3051" s="43"/>
      <c r="X3051" s="43"/>
      <c r="Y3051" s="43"/>
    </row>
    <row r="3052" spans="1:25" s="42" customFormat="1" x14ac:dyDescent="0.25">
      <c r="A3052" s="40"/>
      <c r="B3052" s="41"/>
      <c r="F3052" s="43"/>
      <c r="P3052" s="44"/>
      <c r="Q3052" s="44"/>
      <c r="R3052" s="43"/>
      <c r="S3052" s="43"/>
      <c r="T3052" s="43"/>
      <c r="U3052" s="43"/>
      <c r="V3052" s="43"/>
      <c r="W3052" s="43"/>
      <c r="X3052" s="43"/>
      <c r="Y3052" s="43"/>
    </row>
    <row r="3053" spans="1:25" s="42" customFormat="1" x14ac:dyDescent="0.25">
      <c r="A3053" s="40"/>
      <c r="B3053" s="41"/>
      <c r="F3053" s="43"/>
      <c r="P3053" s="44"/>
      <c r="Q3053" s="44"/>
      <c r="R3053" s="43"/>
      <c r="S3053" s="43"/>
      <c r="T3053" s="43"/>
      <c r="U3053" s="43"/>
      <c r="V3053" s="43"/>
      <c r="W3053" s="43"/>
      <c r="X3053" s="43"/>
      <c r="Y3053" s="43"/>
    </row>
    <row r="3054" spans="1:25" s="42" customFormat="1" x14ac:dyDescent="0.25">
      <c r="A3054" s="40"/>
      <c r="B3054" s="41"/>
      <c r="F3054" s="43"/>
      <c r="P3054" s="44"/>
      <c r="Q3054" s="44"/>
      <c r="R3054" s="43"/>
      <c r="S3054" s="43"/>
      <c r="T3054" s="43"/>
      <c r="U3054" s="43"/>
      <c r="V3054" s="43"/>
      <c r="W3054" s="43"/>
      <c r="X3054" s="43"/>
      <c r="Y3054" s="43"/>
    </row>
    <row r="3055" spans="1:25" s="42" customFormat="1" x14ac:dyDescent="0.25">
      <c r="A3055" s="40"/>
      <c r="B3055" s="41"/>
      <c r="F3055" s="43"/>
      <c r="P3055" s="44"/>
      <c r="Q3055" s="44"/>
      <c r="R3055" s="43"/>
      <c r="S3055" s="43"/>
      <c r="T3055" s="43"/>
      <c r="U3055" s="43"/>
      <c r="V3055" s="43"/>
      <c r="W3055" s="43"/>
      <c r="X3055" s="43"/>
      <c r="Y3055" s="43"/>
    </row>
    <row r="3056" spans="1:25" s="42" customFormat="1" x14ac:dyDescent="0.25">
      <c r="A3056" s="40"/>
      <c r="B3056" s="41"/>
      <c r="F3056" s="43"/>
      <c r="P3056" s="44"/>
      <c r="Q3056" s="44"/>
      <c r="R3056" s="43"/>
      <c r="S3056" s="43"/>
      <c r="T3056" s="43"/>
      <c r="U3056" s="43"/>
      <c r="V3056" s="43"/>
      <c r="W3056" s="43"/>
      <c r="X3056" s="43"/>
      <c r="Y3056" s="43"/>
    </row>
    <row r="3057" spans="1:25" s="42" customFormat="1" x14ac:dyDescent="0.25">
      <c r="A3057" s="40"/>
      <c r="B3057" s="41"/>
      <c r="F3057" s="43"/>
      <c r="P3057" s="44"/>
      <c r="Q3057" s="44"/>
      <c r="R3057" s="43"/>
      <c r="S3057" s="43"/>
      <c r="T3057" s="43"/>
      <c r="U3057" s="43"/>
      <c r="V3057" s="43"/>
      <c r="W3057" s="43"/>
      <c r="X3057" s="43"/>
      <c r="Y3057" s="43"/>
    </row>
    <row r="3058" spans="1:25" s="42" customFormat="1" x14ac:dyDescent="0.25">
      <c r="A3058" s="40"/>
      <c r="B3058" s="41"/>
      <c r="F3058" s="43"/>
      <c r="P3058" s="44"/>
      <c r="Q3058" s="44"/>
      <c r="R3058" s="43"/>
      <c r="S3058" s="43"/>
      <c r="T3058" s="43"/>
      <c r="U3058" s="43"/>
      <c r="V3058" s="43"/>
      <c r="W3058" s="43"/>
      <c r="X3058" s="43"/>
      <c r="Y3058" s="43"/>
    </row>
    <row r="3059" spans="1:25" s="42" customFormat="1" x14ac:dyDescent="0.25">
      <c r="A3059" s="40"/>
      <c r="B3059" s="41"/>
      <c r="F3059" s="43"/>
      <c r="P3059" s="44"/>
      <c r="Q3059" s="44"/>
      <c r="R3059" s="43"/>
      <c r="S3059" s="43"/>
      <c r="T3059" s="43"/>
      <c r="U3059" s="43"/>
      <c r="V3059" s="43"/>
      <c r="W3059" s="43"/>
      <c r="X3059" s="43"/>
      <c r="Y3059" s="43"/>
    </row>
    <row r="3060" spans="1:25" s="42" customFormat="1" x14ac:dyDescent="0.25">
      <c r="A3060" s="40"/>
      <c r="B3060" s="41"/>
      <c r="F3060" s="43"/>
      <c r="P3060" s="44"/>
      <c r="Q3060" s="44"/>
      <c r="R3060" s="43"/>
      <c r="S3060" s="43"/>
      <c r="T3060" s="43"/>
      <c r="U3060" s="43"/>
      <c r="V3060" s="43"/>
      <c r="W3060" s="43"/>
      <c r="X3060" s="43"/>
      <c r="Y3060" s="43"/>
    </row>
    <row r="3061" spans="1:25" s="42" customFormat="1" x14ac:dyDescent="0.25">
      <c r="A3061" s="40"/>
      <c r="B3061" s="41"/>
      <c r="F3061" s="43"/>
      <c r="P3061" s="44"/>
      <c r="Q3061" s="44"/>
      <c r="R3061" s="43"/>
      <c r="S3061" s="43"/>
      <c r="T3061" s="43"/>
      <c r="U3061" s="43"/>
      <c r="V3061" s="43"/>
      <c r="W3061" s="43"/>
      <c r="X3061" s="43"/>
      <c r="Y3061" s="43"/>
    </row>
    <row r="3062" spans="1:25" s="42" customFormat="1" x14ac:dyDescent="0.25">
      <c r="A3062" s="40"/>
      <c r="B3062" s="41"/>
      <c r="F3062" s="43"/>
      <c r="P3062" s="44"/>
      <c r="Q3062" s="44"/>
      <c r="R3062" s="43"/>
      <c r="S3062" s="43"/>
      <c r="T3062" s="43"/>
      <c r="U3062" s="43"/>
      <c r="V3062" s="43"/>
      <c r="W3062" s="43"/>
      <c r="X3062" s="43"/>
      <c r="Y3062" s="43"/>
    </row>
    <row r="3063" spans="1:25" s="42" customFormat="1" x14ac:dyDescent="0.25">
      <c r="A3063" s="40"/>
      <c r="B3063" s="41"/>
      <c r="F3063" s="43"/>
      <c r="P3063" s="44"/>
      <c r="Q3063" s="44"/>
      <c r="R3063" s="43"/>
      <c r="S3063" s="43"/>
      <c r="T3063" s="43"/>
      <c r="U3063" s="43"/>
      <c r="V3063" s="43"/>
      <c r="W3063" s="43"/>
      <c r="X3063" s="43"/>
      <c r="Y3063" s="43"/>
    </row>
    <row r="3064" spans="1:25" s="42" customFormat="1" x14ac:dyDescent="0.25">
      <c r="A3064" s="40"/>
      <c r="B3064" s="41"/>
      <c r="F3064" s="43"/>
      <c r="P3064" s="44"/>
      <c r="Q3064" s="44"/>
      <c r="R3064" s="43"/>
      <c r="S3064" s="43"/>
      <c r="T3064" s="43"/>
      <c r="U3064" s="43"/>
      <c r="V3064" s="43"/>
      <c r="W3064" s="43"/>
      <c r="X3064" s="43"/>
      <c r="Y3064" s="43"/>
    </row>
    <row r="3065" spans="1:25" s="42" customFormat="1" x14ac:dyDescent="0.25">
      <c r="A3065" s="40"/>
      <c r="B3065" s="41"/>
      <c r="F3065" s="43"/>
      <c r="P3065" s="44"/>
      <c r="Q3065" s="44"/>
      <c r="R3065" s="43"/>
      <c r="S3065" s="43"/>
      <c r="T3065" s="43"/>
      <c r="U3065" s="43"/>
      <c r="V3065" s="43"/>
      <c r="W3065" s="43"/>
      <c r="X3065" s="43"/>
      <c r="Y3065" s="43"/>
    </row>
    <row r="3066" spans="1:25" s="42" customFormat="1" x14ac:dyDescent="0.25">
      <c r="A3066" s="40"/>
      <c r="B3066" s="41"/>
      <c r="F3066" s="43"/>
      <c r="P3066" s="44"/>
      <c r="Q3066" s="44"/>
      <c r="R3066" s="43"/>
      <c r="S3066" s="43"/>
      <c r="T3066" s="43"/>
      <c r="U3066" s="43"/>
      <c r="V3066" s="43"/>
      <c r="W3066" s="43"/>
      <c r="X3066" s="43"/>
      <c r="Y3066" s="43"/>
    </row>
    <row r="3067" spans="1:25" s="42" customFormat="1" x14ac:dyDescent="0.25">
      <c r="A3067" s="40"/>
      <c r="B3067" s="41"/>
      <c r="F3067" s="43"/>
      <c r="P3067" s="44"/>
      <c r="Q3067" s="44"/>
      <c r="R3067" s="43"/>
      <c r="S3067" s="43"/>
      <c r="T3067" s="43"/>
      <c r="U3067" s="43"/>
      <c r="V3067" s="43"/>
      <c r="W3067" s="43"/>
      <c r="X3067" s="43"/>
      <c r="Y3067" s="43"/>
    </row>
    <row r="3068" spans="1:25" s="42" customFormat="1" x14ac:dyDescent="0.25">
      <c r="A3068" s="40"/>
      <c r="B3068" s="41"/>
      <c r="F3068" s="43"/>
      <c r="P3068" s="44"/>
      <c r="Q3068" s="44"/>
      <c r="R3068" s="43"/>
      <c r="S3068" s="43"/>
      <c r="T3068" s="43"/>
      <c r="U3068" s="43"/>
      <c r="V3068" s="43"/>
      <c r="W3068" s="43"/>
      <c r="X3068" s="43"/>
      <c r="Y3068" s="43"/>
    </row>
    <row r="3069" spans="1:25" s="42" customFormat="1" x14ac:dyDescent="0.25">
      <c r="A3069" s="40"/>
      <c r="B3069" s="41"/>
      <c r="F3069" s="43"/>
      <c r="P3069" s="44"/>
      <c r="Q3069" s="44"/>
      <c r="R3069" s="43"/>
      <c r="S3069" s="43"/>
      <c r="T3069" s="43"/>
      <c r="U3069" s="43"/>
      <c r="V3069" s="43"/>
      <c r="W3069" s="43"/>
      <c r="X3069" s="43"/>
      <c r="Y3069" s="43"/>
    </row>
    <row r="3070" spans="1:25" s="42" customFormat="1" x14ac:dyDescent="0.25">
      <c r="A3070" s="40"/>
      <c r="B3070" s="41"/>
      <c r="F3070" s="43"/>
      <c r="P3070" s="44"/>
      <c r="Q3070" s="44"/>
      <c r="R3070" s="43"/>
      <c r="S3070" s="43"/>
      <c r="T3070" s="43"/>
      <c r="U3070" s="43"/>
      <c r="V3070" s="43"/>
      <c r="W3070" s="43"/>
      <c r="X3070" s="43"/>
      <c r="Y3070" s="43"/>
    </row>
    <row r="3071" spans="1:25" s="42" customFormat="1" x14ac:dyDescent="0.25">
      <c r="A3071" s="40"/>
      <c r="B3071" s="41"/>
      <c r="F3071" s="43"/>
      <c r="P3071" s="44"/>
      <c r="Q3071" s="44"/>
      <c r="R3071" s="43"/>
      <c r="S3071" s="43"/>
      <c r="T3071" s="43"/>
      <c r="U3071" s="43"/>
      <c r="V3071" s="43"/>
      <c r="W3071" s="43"/>
      <c r="X3071" s="43"/>
      <c r="Y3071" s="43"/>
    </row>
    <row r="3072" spans="1:25" s="42" customFormat="1" x14ac:dyDescent="0.25">
      <c r="A3072" s="40"/>
      <c r="B3072" s="41"/>
      <c r="F3072" s="43"/>
      <c r="P3072" s="44"/>
      <c r="Q3072" s="44"/>
      <c r="R3072" s="43"/>
      <c r="S3072" s="43"/>
      <c r="T3072" s="43"/>
      <c r="U3072" s="43"/>
      <c r="V3072" s="43"/>
      <c r="W3072" s="43"/>
      <c r="X3072" s="43"/>
      <c r="Y3072" s="43"/>
    </row>
    <row r="3073" spans="1:25" s="42" customFormat="1" x14ac:dyDescent="0.25">
      <c r="A3073" s="40"/>
      <c r="B3073" s="41"/>
      <c r="F3073" s="43"/>
      <c r="P3073" s="44"/>
      <c r="Q3073" s="44"/>
      <c r="R3073" s="43"/>
      <c r="S3073" s="43"/>
      <c r="T3073" s="43"/>
      <c r="U3073" s="43"/>
      <c r="V3073" s="43"/>
      <c r="W3073" s="43"/>
      <c r="X3073" s="43"/>
      <c r="Y3073" s="43"/>
    </row>
    <row r="3074" spans="1:25" s="42" customFormat="1" x14ac:dyDescent="0.25">
      <c r="A3074" s="40"/>
      <c r="B3074" s="41"/>
      <c r="F3074" s="43"/>
      <c r="P3074" s="44"/>
      <c r="Q3074" s="44"/>
      <c r="R3074" s="43"/>
      <c r="S3074" s="43"/>
      <c r="T3074" s="43"/>
      <c r="U3074" s="43"/>
      <c r="V3074" s="43"/>
      <c r="W3074" s="43"/>
      <c r="X3074" s="43"/>
      <c r="Y3074" s="43"/>
    </row>
    <row r="3075" spans="1:25" s="42" customFormat="1" x14ac:dyDescent="0.25">
      <c r="A3075" s="40"/>
      <c r="B3075" s="41"/>
      <c r="F3075" s="43"/>
      <c r="P3075" s="44"/>
      <c r="Q3075" s="44"/>
      <c r="R3075" s="43"/>
      <c r="S3075" s="43"/>
      <c r="T3075" s="43"/>
      <c r="U3075" s="43"/>
      <c r="V3075" s="43"/>
      <c r="W3075" s="43"/>
      <c r="X3075" s="43"/>
      <c r="Y3075" s="43"/>
    </row>
    <row r="3076" spans="1:25" s="42" customFormat="1" x14ac:dyDescent="0.25">
      <c r="A3076" s="40"/>
      <c r="B3076" s="41"/>
      <c r="F3076" s="43"/>
      <c r="P3076" s="44"/>
      <c r="Q3076" s="44"/>
      <c r="R3076" s="43"/>
      <c r="S3076" s="43"/>
      <c r="T3076" s="43"/>
      <c r="U3076" s="43"/>
      <c r="V3076" s="43"/>
      <c r="W3076" s="43"/>
      <c r="X3076" s="43"/>
      <c r="Y3076" s="43"/>
    </row>
    <row r="3077" spans="1:25" s="42" customFormat="1" x14ac:dyDescent="0.25">
      <c r="A3077" s="40"/>
      <c r="B3077" s="41"/>
      <c r="F3077" s="43"/>
      <c r="P3077" s="44"/>
      <c r="Q3077" s="44"/>
      <c r="R3077" s="43"/>
      <c r="S3077" s="43"/>
      <c r="T3077" s="43"/>
      <c r="U3077" s="43"/>
      <c r="V3077" s="43"/>
      <c r="W3077" s="43"/>
      <c r="X3077" s="43"/>
      <c r="Y3077" s="43"/>
    </row>
    <row r="3078" spans="1:25" s="42" customFormat="1" x14ac:dyDescent="0.25">
      <c r="A3078" s="40"/>
      <c r="B3078" s="41"/>
      <c r="F3078" s="43"/>
      <c r="P3078" s="44"/>
      <c r="Q3078" s="44"/>
      <c r="R3078" s="43"/>
      <c r="S3078" s="43"/>
      <c r="T3078" s="43"/>
      <c r="U3078" s="43"/>
      <c r="V3078" s="43"/>
      <c r="W3078" s="43"/>
      <c r="X3078" s="43"/>
      <c r="Y3078" s="43"/>
    </row>
    <row r="3079" spans="1:25" s="42" customFormat="1" x14ac:dyDescent="0.25">
      <c r="A3079" s="40"/>
      <c r="B3079" s="41"/>
      <c r="F3079" s="43"/>
      <c r="P3079" s="44"/>
      <c r="Q3079" s="44"/>
      <c r="R3079" s="43"/>
      <c r="S3079" s="43"/>
      <c r="T3079" s="43"/>
      <c r="U3079" s="43"/>
      <c r="V3079" s="43"/>
      <c r="W3079" s="43"/>
      <c r="X3079" s="43"/>
      <c r="Y3079" s="43"/>
    </row>
    <row r="3080" spans="1:25" s="42" customFormat="1" x14ac:dyDescent="0.25">
      <c r="A3080" s="40"/>
      <c r="B3080" s="41"/>
      <c r="F3080" s="43"/>
      <c r="P3080" s="44"/>
      <c r="Q3080" s="44"/>
      <c r="R3080" s="43"/>
      <c r="S3080" s="43"/>
      <c r="T3080" s="43"/>
      <c r="U3080" s="43"/>
      <c r="V3080" s="43"/>
      <c r="W3080" s="43"/>
      <c r="X3080" s="43"/>
      <c r="Y3080" s="43"/>
    </row>
    <row r="3081" spans="1:25" s="42" customFormat="1" x14ac:dyDescent="0.25">
      <c r="A3081" s="40"/>
      <c r="B3081" s="41"/>
      <c r="F3081" s="43"/>
      <c r="P3081" s="44"/>
      <c r="Q3081" s="44"/>
      <c r="R3081" s="43"/>
      <c r="S3081" s="43"/>
      <c r="T3081" s="43"/>
      <c r="U3081" s="43"/>
      <c r="V3081" s="43"/>
      <c r="W3081" s="43"/>
      <c r="X3081" s="43"/>
      <c r="Y3081" s="43"/>
    </row>
    <row r="3082" spans="1:25" s="42" customFormat="1" x14ac:dyDescent="0.25">
      <c r="A3082" s="40"/>
      <c r="B3082" s="41"/>
      <c r="F3082" s="43"/>
      <c r="P3082" s="44"/>
      <c r="Q3082" s="44"/>
      <c r="R3082" s="43"/>
      <c r="S3082" s="43"/>
      <c r="T3082" s="43"/>
      <c r="U3082" s="43"/>
      <c r="V3082" s="43"/>
      <c r="W3082" s="43"/>
      <c r="X3082" s="43"/>
      <c r="Y3082" s="43"/>
    </row>
    <row r="3083" spans="1:25" s="42" customFormat="1" x14ac:dyDescent="0.25">
      <c r="A3083" s="40"/>
      <c r="B3083" s="41"/>
      <c r="F3083" s="43"/>
      <c r="P3083" s="44"/>
      <c r="Q3083" s="44"/>
      <c r="R3083" s="43"/>
      <c r="S3083" s="43"/>
      <c r="T3083" s="43"/>
      <c r="U3083" s="43"/>
      <c r="V3083" s="43"/>
      <c r="W3083" s="43"/>
      <c r="X3083" s="43"/>
      <c r="Y3083" s="43"/>
    </row>
    <row r="3084" spans="1:25" s="42" customFormat="1" x14ac:dyDescent="0.25">
      <c r="A3084" s="40"/>
      <c r="B3084" s="41"/>
      <c r="F3084" s="43"/>
      <c r="P3084" s="44"/>
      <c r="Q3084" s="44"/>
      <c r="R3084" s="43"/>
      <c r="S3084" s="43"/>
      <c r="T3084" s="43"/>
      <c r="U3084" s="43"/>
      <c r="V3084" s="43"/>
      <c r="W3084" s="43"/>
      <c r="X3084" s="43"/>
      <c r="Y3084" s="43"/>
    </row>
    <row r="3085" spans="1:25" s="42" customFormat="1" x14ac:dyDescent="0.25">
      <c r="A3085" s="40"/>
      <c r="B3085" s="41"/>
      <c r="F3085" s="43"/>
      <c r="P3085" s="44"/>
      <c r="Q3085" s="44"/>
      <c r="R3085" s="43"/>
      <c r="S3085" s="43"/>
      <c r="T3085" s="43"/>
      <c r="U3085" s="43"/>
      <c r="V3085" s="43"/>
      <c r="W3085" s="43"/>
      <c r="X3085" s="43"/>
      <c r="Y3085" s="43"/>
    </row>
    <row r="3086" spans="1:25" s="42" customFormat="1" x14ac:dyDescent="0.25">
      <c r="A3086" s="40"/>
      <c r="B3086" s="41"/>
      <c r="F3086" s="43"/>
      <c r="P3086" s="44"/>
      <c r="Q3086" s="44"/>
      <c r="R3086" s="43"/>
      <c r="S3086" s="43"/>
      <c r="T3086" s="43"/>
      <c r="U3086" s="43"/>
      <c r="V3086" s="43"/>
      <c r="W3086" s="43"/>
      <c r="X3086" s="43"/>
      <c r="Y3086" s="43"/>
    </row>
    <row r="3087" spans="1:25" s="42" customFormat="1" x14ac:dyDescent="0.25">
      <c r="A3087" s="40"/>
      <c r="B3087" s="41"/>
      <c r="F3087" s="43"/>
      <c r="P3087" s="44"/>
      <c r="Q3087" s="44"/>
      <c r="R3087" s="43"/>
      <c r="S3087" s="43"/>
      <c r="T3087" s="43"/>
      <c r="U3087" s="43"/>
      <c r="V3087" s="43"/>
      <c r="W3087" s="43"/>
      <c r="X3087" s="43"/>
      <c r="Y3087" s="43"/>
    </row>
    <row r="3088" spans="1:25" s="42" customFormat="1" x14ac:dyDescent="0.25">
      <c r="A3088" s="40"/>
      <c r="B3088" s="41"/>
      <c r="F3088" s="43"/>
      <c r="P3088" s="44"/>
      <c r="Q3088" s="44"/>
      <c r="R3088" s="43"/>
      <c r="S3088" s="43"/>
      <c r="T3088" s="43"/>
      <c r="U3088" s="43"/>
      <c r="V3088" s="43"/>
      <c r="W3088" s="43"/>
      <c r="X3088" s="43"/>
      <c r="Y3088" s="43"/>
    </row>
    <row r="3089" spans="1:25" s="42" customFormat="1" x14ac:dyDescent="0.25">
      <c r="A3089" s="40"/>
      <c r="B3089" s="41"/>
      <c r="F3089" s="43"/>
      <c r="P3089" s="44"/>
      <c r="Q3089" s="44"/>
      <c r="R3089" s="43"/>
      <c r="S3089" s="43"/>
      <c r="T3089" s="43"/>
      <c r="U3089" s="43"/>
      <c r="V3089" s="43"/>
      <c r="W3089" s="43"/>
      <c r="X3089" s="43"/>
      <c r="Y3089" s="43"/>
    </row>
    <row r="3090" spans="1:25" s="42" customFormat="1" x14ac:dyDescent="0.25">
      <c r="A3090" s="40"/>
      <c r="B3090" s="41"/>
      <c r="F3090" s="43"/>
      <c r="P3090" s="44"/>
      <c r="Q3090" s="44"/>
      <c r="R3090" s="43"/>
      <c r="S3090" s="43"/>
      <c r="T3090" s="43"/>
      <c r="U3090" s="43"/>
      <c r="V3090" s="43"/>
      <c r="W3090" s="43"/>
      <c r="X3090" s="43"/>
      <c r="Y3090" s="43"/>
    </row>
    <row r="3091" spans="1:25" s="42" customFormat="1" x14ac:dyDescent="0.25">
      <c r="A3091" s="40"/>
      <c r="B3091" s="41"/>
      <c r="F3091" s="43"/>
      <c r="P3091" s="44"/>
      <c r="Q3091" s="44"/>
      <c r="R3091" s="43"/>
      <c r="S3091" s="43"/>
      <c r="T3091" s="43"/>
      <c r="U3091" s="43"/>
      <c r="V3091" s="43"/>
      <c r="W3091" s="43"/>
      <c r="X3091" s="43"/>
      <c r="Y3091" s="43"/>
    </row>
    <row r="3092" spans="1:25" s="42" customFormat="1" x14ac:dyDescent="0.25">
      <c r="A3092" s="40"/>
      <c r="B3092" s="41"/>
      <c r="F3092" s="43"/>
      <c r="P3092" s="44"/>
      <c r="Q3092" s="44"/>
      <c r="R3092" s="43"/>
      <c r="S3092" s="43"/>
      <c r="T3092" s="43"/>
      <c r="U3092" s="43"/>
      <c r="V3092" s="43"/>
      <c r="W3092" s="43"/>
      <c r="X3092" s="43"/>
      <c r="Y3092" s="43"/>
    </row>
    <row r="3093" spans="1:25" s="42" customFormat="1" x14ac:dyDescent="0.25">
      <c r="A3093" s="40"/>
      <c r="B3093" s="41"/>
      <c r="F3093" s="43"/>
      <c r="P3093" s="44"/>
      <c r="Q3093" s="44"/>
      <c r="R3093" s="43"/>
      <c r="S3093" s="43"/>
      <c r="T3093" s="43"/>
      <c r="U3093" s="43"/>
      <c r="V3093" s="43"/>
      <c r="W3093" s="43"/>
      <c r="X3093" s="43"/>
      <c r="Y3093" s="43"/>
    </row>
    <row r="3094" spans="1:25" s="42" customFormat="1" x14ac:dyDescent="0.25">
      <c r="A3094" s="40"/>
      <c r="B3094" s="41"/>
      <c r="F3094" s="43"/>
      <c r="P3094" s="44"/>
      <c r="Q3094" s="44"/>
      <c r="R3094" s="43"/>
      <c r="S3094" s="43"/>
      <c r="T3094" s="43"/>
      <c r="U3094" s="43"/>
      <c r="V3094" s="43"/>
      <c r="W3094" s="43"/>
      <c r="X3094" s="43"/>
      <c r="Y3094" s="43"/>
    </row>
    <row r="3095" spans="1:25" s="42" customFormat="1" x14ac:dyDescent="0.25">
      <c r="A3095" s="40"/>
      <c r="B3095" s="41"/>
      <c r="F3095" s="43"/>
      <c r="P3095" s="44"/>
      <c r="Q3095" s="44"/>
      <c r="R3095" s="43"/>
      <c r="S3095" s="43"/>
      <c r="T3095" s="43"/>
      <c r="U3095" s="43"/>
      <c r="V3095" s="43"/>
      <c r="W3095" s="43"/>
      <c r="X3095" s="43"/>
      <c r="Y3095" s="43"/>
    </row>
    <row r="3096" spans="1:25" s="42" customFormat="1" x14ac:dyDescent="0.25">
      <c r="A3096" s="40"/>
      <c r="B3096" s="41"/>
      <c r="F3096" s="43"/>
      <c r="P3096" s="44"/>
      <c r="Q3096" s="44"/>
      <c r="R3096" s="43"/>
      <c r="S3096" s="43"/>
      <c r="T3096" s="43"/>
      <c r="U3096" s="43"/>
      <c r="V3096" s="43"/>
      <c r="W3096" s="43"/>
      <c r="X3096" s="43"/>
      <c r="Y3096" s="43"/>
    </row>
    <row r="3097" spans="1:25" s="42" customFormat="1" x14ac:dyDescent="0.25">
      <c r="A3097" s="40"/>
      <c r="B3097" s="41"/>
      <c r="F3097" s="43"/>
      <c r="P3097" s="44"/>
      <c r="Q3097" s="44"/>
      <c r="R3097" s="43"/>
      <c r="S3097" s="43"/>
      <c r="T3097" s="43"/>
      <c r="U3097" s="43"/>
      <c r="V3097" s="43"/>
      <c r="W3097" s="43"/>
      <c r="X3097" s="43"/>
      <c r="Y3097" s="43"/>
    </row>
    <row r="3098" spans="1:25" s="42" customFormat="1" x14ac:dyDescent="0.25">
      <c r="A3098" s="40"/>
      <c r="B3098" s="41"/>
      <c r="F3098" s="43"/>
      <c r="P3098" s="44"/>
      <c r="Q3098" s="44"/>
      <c r="R3098" s="43"/>
      <c r="S3098" s="43"/>
      <c r="T3098" s="43"/>
      <c r="U3098" s="43"/>
      <c r="V3098" s="43"/>
      <c r="W3098" s="43"/>
      <c r="X3098" s="43"/>
      <c r="Y3098" s="43"/>
    </row>
    <row r="3099" spans="1:25" s="42" customFormat="1" x14ac:dyDescent="0.25">
      <c r="A3099" s="40"/>
      <c r="B3099" s="41"/>
      <c r="F3099" s="43"/>
      <c r="P3099" s="44"/>
      <c r="Q3099" s="44"/>
      <c r="R3099" s="43"/>
      <c r="S3099" s="43"/>
      <c r="T3099" s="43"/>
      <c r="U3099" s="43"/>
      <c r="V3099" s="43"/>
      <c r="W3099" s="43"/>
      <c r="X3099" s="43"/>
      <c r="Y3099" s="43"/>
    </row>
    <row r="3100" spans="1:25" s="42" customFormat="1" x14ac:dyDescent="0.25">
      <c r="A3100" s="40"/>
      <c r="B3100" s="41"/>
      <c r="F3100" s="43"/>
      <c r="P3100" s="44"/>
      <c r="Q3100" s="44"/>
      <c r="R3100" s="43"/>
      <c r="S3100" s="43"/>
      <c r="T3100" s="43"/>
      <c r="U3100" s="43"/>
      <c r="V3100" s="43"/>
      <c r="W3100" s="43"/>
      <c r="X3100" s="43"/>
      <c r="Y3100" s="43"/>
    </row>
    <row r="3101" spans="1:25" s="42" customFormat="1" x14ac:dyDescent="0.25">
      <c r="A3101" s="40"/>
      <c r="B3101" s="41"/>
      <c r="F3101" s="43"/>
      <c r="P3101" s="44"/>
      <c r="Q3101" s="44"/>
      <c r="R3101" s="43"/>
      <c r="S3101" s="43"/>
      <c r="T3101" s="43"/>
      <c r="U3101" s="43"/>
      <c r="V3101" s="43"/>
      <c r="W3101" s="43"/>
      <c r="X3101" s="43"/>
      <c r="Y3101" s="43"/>
    </row>
    <row r="3102" spans="1:25" s="42" customFormat="1" x14ac:dyDescent="0.25">
      <c r="A3102" s="40"/>
      <c r="B3102" s="41"/>
      <c r="F3102" s="43"/>
      <c r="P3102" s="44"/>
      <c r="Q3102" s="44"/>
      <c r="R3102" s="43"/>
      <c r="S3102" s="43"/>
      <c r="T3102" s="43"/>
      <c r="U3102" s="43"/>
      <c r="V3102" s="43"/>
      <c r="W3102" s="43"/>
      <c r="X3102" s="43"/>
      <c r="Y3102" s="43"/>
    </row>
    <row r="3103" spans="1:25" s="42" customFormat="1" x14ac:dyDescent="0.25">
      <c r="A3103" s="40"/>
      <c r="B3103" s="41"/>
      <c r="F3103" s="43"/>
      <c r="P3103" s="44"/>
      <c r="Q3103" s="44"/>
      <c r="R3103" s="43"/>
      <c r="S3103" s="43"/>
      <c r="T3103" s="43"/>
      <c r="U3103" s="43"/>
      <c r="V3103" s="43"/>
      <c r="W3103" s="43"/>
      <c r="X3103" s="43"/>
      <c r="Y3103" s="43"/>
    </row>
    <row r="3104" spans="1:25" s="42" customFormat="1" x14ac:dyDescent="0.25">
      <c r="A3104" s="40"/>
      <c r="B3104" s="41"/>
      <c r="F3104" s="43"/>
      <c r="P3104" s="44"/>
      <c r="Q3104" s="44"/>
      <c r="R3104" s="43"/>
      <c r="S3104" s="43"/>
      <c r="T3104" s="43"/>
      <c r="U3104" s="43"/>
      <c r="V3104" s="43"/>
      <c r="W3104" s="43"/>
      <c r="X3104" s="43"/>
      <c r="Y3104" s="43"/>
    </row>
    <row r="3105" spans="1:25" s="42" customFormat="1" x14ac:dyDescent="0.25">
      <c r="A3105" s="40"/>
      <c r="B3105" s="41"/>
      <c r="F3105" s="43"/>
      <c r="P3105" s="44"/>
      <c r="Q3105" s="44"/>
      <c r="R3105" s="43"/>
      <c r="S3105" s="43"/>
      <c r="T3105" s="43"/>
      <c r="U3105" s="43"/>
      <c r="V3105" s="43"/>
      <c r="W3105" s="43"/>
      <c r="X3105" s="43"/>
      <c r="Y3105" s="43"/>
    </row>
    <row r="3106" spans="1:25" s="42" customFormat="1" x14ac:dyDescent="0.25">
      <c r="A3106" s="40"/>
      <c r="B3106" s="41"/>
      <c r="F3106" s="43"/>
      <c r="P3106" s="44"/>
      <c r="Q3106" s="44"/>
      <c r="R3106" s="43"/>
      <c r="S3106" s="43"/>
      <c r="T3106" s="43"/>
      <c r="U3106" s="43"/>
      <c r="V3106" s="43"/>
      <c r="W3106" s="43"/>
      <c r="X3106" s="43"/>
      <c r="Y3106" s="43"/>
    </row>
    <row r="3107" spans="1:25" s="42" customFormat="1" x14ac:dyDescent="0.25">
      <c r="A3107" s="40"/>
      <c r="B3107" s="41"/>
      <c r="F3107" s="43"/>
      <c r="P3107" s="44"/>
      <c r="Q3107" s="44"/>
      <c r="R3107" s="43"/>
      <c r="S3107" s="43"/>
      <c r="T3107" s="43"/>
      <c r="U3107" s="43"/>
      <c r="V3107" s="43"/>
      <c r="W3107" s="43"/>
      <c r="X3107" s="43"/>
      <c r="Y3107" s="43"/>
    </row>
    <row r="3108" spans="1:25" s="42" customFormat="1" x14ac:dyDescent="0.25">
      <c r="A3108" s="40"/>
      <c r="B3108" s="41"/>
      <c r="F3108" s="43"/>
      <c r="P3108" s="44"/>
      <c r="Q3108" s="44"/>
      <c r="R3108" s="43"/>
      <c r="S3108" s="43"/>
      <c r="T3108" s="43"/>
      <c r="U3108" s="43"/>
      <c r="V3108" s="43"/>
      <c r="W3108" s="43"/>
      <c r="X3108" s="43"/>
      <c r="Y3108" s="43"/>
    </row>
    <row r="3109" spans="1:25" s="42" customFormat="1" x14ac:dyDescent="0.25">
      <c r="A3109" s="40"/>
      <c r="B3109" s="41"/>
      <c r="F3109" s="43"/>
      <c r="P3109" s="44"/>
      <c r="Q3109" s="44"/>
      <c r="R3109" s="43"/>
      <c r="S3109" s="43"/>
      <c r="T3109" s="43"/>
      <c r="U3109" s="43"/>
      <c r="V3109" s="43"/>
      <c r="W3109" s="43"/>
      <c r="X3109" s="43"/>
      <c r="Y3109" s="43"/>
    </row>
    <row r="3110" spans="1:25" s="42" customFormat="1" x14ac:dyDescent="0.25">
      <c r="A3110" s="40"/>
      <c r="B3110" s="41"/>
      <c r="F3110" s="43"/>
      <c r="P3110" s="44"/>
      <c r="Q3110" s="44"/>
      <c r="R3110" s="43"/>
      <c r="S3110" s="43"/>
      <c r="T3110" s="43"/>
      <c r="U3110" s="43"/>
      <c r="V3110" s="43"/>
      <c r="W3110" s="43"/>
      <c r="X3110" s="43"/>
      <c r="Y3110" s="43"/>
    </row>
    <row r="3111" spans="1:25" s="42" customFormat="1" x14ac:dyDescent="0.25">
      <c r="A3111" s="40"/>
      <c r="B3111" s="41"/>
      <c r="F3111" s="43"/>
      <c r="P3111" s="44"/>
      <c r="Q3111" s="44"/>
      <c r="R3111" s="43"/>
      <c r="S3111" s="43"/>
      <c r="T3111" s="43"/>
      <c r="U3111" s="43"/>
      <c r="V3111" s="43"/>
      <c r="W3111" s="43"/>
      <c r="X3111" s="43"/>
      <c r="Y3111" s="43"/>
    </row>
    <row r="3112" spans="1:25" s="42" customFormat="1" x14ac:dyDescent="0.25">
      <c r="A3112" s="40"/>
      <c r="B3112" s="41"/>
      <c r="F3112" s="43"/>
      <c r="P3112" s="44"/>
      <c r="Q3112" s="44"/>
      <c r="R3112" s="43"/>
      <c r="S3112" s="43"/>
      <c r="T3112" s="43"/>
      <c r="U3112" s="43"/>
      <c r="V3112" s="43"/>
      <c r="W3112" s="43"/>
      <c r="X3112" s="43"/>
      <c r="Y3112" s="43"/>
    </row>
    <row r="3113" spans="1:25" s="42" customFormat="1" x14ac:dyDescent="0.25">
      <c r="A3113" s="40"/>
      <c r="B3113" s="41"/>
      <c r="F3113" s="43"/>
      <c r="P3113" s="44"/>
      <c r="Q3113" s="44"/>
      <c r="R3113" s="43"/>
      <c r="S3113" s="43"/>
      <c r="T3113" s="43"/>
      <c r="U3113" s="43"/>
      <c r="V3113" s="43"/>
      <c r="W3113" s="43"/>
      <c r="X3113" s="43"/>
      <c r="Y3113" s="43"/>
    </row>
    <row r="3114" spans="1:25" s="42" customFormat="1" x14ac:dyDescent="0.25">
      <c r="A3114" s="40"/>
      <c r="B3114" s="41"/>
      <c r="F3114" s="43"/>
      <c r="P3114" s="44"/>
      <c r="Q3114" s="44"/>
      <c r="R3114" s="43"/>
      <c r="S3114" s="43"/>
      <c r="T3114" s="43"/>
      <c r="U3114" s="43"/>
      <c r="V3114" s="43"/>
      <c r="W3114" s="43"/>
      <c r="X3114" s="43"/>
      <c r="Y3114" s="43"/>
    </row>
    <row r="3115" spans="1:25" s="42" customFormat="1" x14ac:dyDescent="0.25">
      <c r="A3115" s="40"/>
      <c r="B3115" s="41"/>
      <c r="F3115" s="43"/>
      <c r="P3115" s="44"/>
      <c r="Q3115" s="44"/>
      <c r="R3115" s="43"/>
      <c r="S3115" s="43"/>
      <c r="T3115" s="43"/>
      <c r="U3115" s="43"/>
      <c r="V3115" s="43"/>
      <c r="W3115" s="43"/>
      <c r="X3115" s="43"/>
      <c r="Y3115" s="43"/>
    </row>
    <row r="3116" spans="1:25" s="42" customFormat="1" x14ac:dyDescent="0.25">
      <c r="A3116" s="40"/>
      <c r="B3116" s="41"/>
      <c r="F3116" s="43"/>
      <c r="P3116" s="44"/>
      <c r="Q3116" s="44"/>
      <c r="R3116" s="43"/>
      <c r="S3116" s="43"/>
      <c r="T3116" s="43"/>
      <c r="U3116" s="43"/>
      <c r="V3116" s="43"/>
      <c r="W3116" s="43"/>
      <c r="X3116" s="43"/>
      <c r="Y3116" s="43"/>
    </row>
    <row r="3117" spans="1:25" s="42" customFormat="1" x14ac:dyDescent="0.25">
      <c r="A3117" s="40"/>
      <c r="B3117" s="41"/>
      <c r="F3117" s="43"/>
      <c r="P3117" s="44"/>
      <c r="Q3117" s="44"/>
      <c r="R3117" s="43"/>
      <c r="S3117" s="43"/>
      <c r="T3117" s="43"/>
      <c r="U3117" s="43"/>
      <c r="V3117" s="43"/>
      <c r="W3117" s="43"/>
      <c r="X3117" s="43"/>
      <c r="Y3117" s="43"/>
    </row>
    <row r="3118" spans="1:25" s="42" customFormat="1" x14ac:dyDescent="0.25">
      <c r="A3118" s="40"/>
      <c r="B3118" s="41"/>
      <c r="F3118" s="43"/>
      <c r="P3118" s="44"/>
      <c r="Q3118" s="44"/>
      <c r="R3118" s="43"/>
      <c r="S3118" s="43"/>
      <c r="T3118" s="43"/>
      <c r="U3118" s="43"/>
      <c r="V3118" s="43"/>
      <c r="W3118" s="43"/>
      <c r="X3118" s="43"/>
      <c r="Y3118" s="43"/>
    </row>
    <row r="3119" spans="1:25" s="42" customFormat="1" x14ac:dyDescent="0.25">
      <c r="A3119" s="40"/>
      <c r="B3119" s="41"/>
      <c r="F3119" s="43"/>
      <c r="P3119" s="44"/>
      <c r="Q3119" s="44"/>
      <c r="R3119" s="43"/>
      <c r="S3119" s="43"/>
      <c r="T3119" s="43"/>
      <c r="U3119" s="43"/>
      <c r="V3119" s="43"/>
      <c r="W3119" s="43"/>
      <c r="X3119" s="43"/>
      <c r="Y3119" s="43"/>
    </row>
    <row r="3120" spans="1:25" s="42" customFormat="1" x14ac:dyDescent="0.25">
      <c r="A3120" s="40"/>
      <c r="B3120" s="41"/>
      <c r="F3120" s="43"/>
      <c r="P3120" s="44"/>
      <c r="Q3120" s="44"/>
      <c r="R3120" s="43"/>
      <c r="S3120" s="43"/>
      <c r="T3120" s="43"/>
      <c r="U3120" s="43"/>
      <c r="V3120" s="43"/>
      <c r="W3120" s="43"/>
      <c r="X3120" s="43"/>
      <c r="Y3120" s="43"/>
    </row>
    <row r="3121" spans="1:25" s="42" customFormat="1" x14ac:dyDescent="0.25">
      <c r="A3121" s="40"/>
      <c r="B3121" s="41"/>
      <c r="F3121" s="43"/>
      <c r="P3121" s="44"/>
      <c r="Q3121" s="44"/>
      <c r="R3121" s="43"/>
      <c r="S3121" s="43"/>
      <c r="T3121" s="43"/>
      <c r="U3121" s="43"/>
      <c r="V3121" s="43"/>
      <c r="W3121" s="43"/>
      <c r="X3121" s="43"/>
      <c r="Y3121" s="43"/>
    </row>
    <row r="3122" spans="1:25" s="42" customFormat="1" x14ac:dyDescent="0.25">
      <c r="A3122" s="40"/>
      <c r="B3122" s="41"/>
      <c r="F3122" s="43"/>
      <c r="P3122" s="44"/>
      <c r="Q3122" s="44"/>
      <c r="R3122" s="43"/>
      <c r="S3122" s="43"/>
      <c r="T3122" s="43"/>
      <c r="U3122" s="43"/>
      <c r="V3122" s="43"/>
      <c r="W3122" s="43"/>
      <c r="X3122" s="43"/>
      <c r="Y3122" s="43"/>
    </row>
    <row r="3123" spans="1:25" s="42" customFormat="1" x14ac:dyDescent="0.25">
      <c r="A3123" s="40"/>
      <c r="B3123" s="41"/>
      <c r="F3123" s="43"/>
      <c r="P3123" s="44"/>
      <c r="Q3123" s="44"/>
      <c r="R3123" s="43"/>
      <c r="S3123" s="43"/>
      <c r="T3123" s="43"/>
      <c r="U3123" s="43"/>
      <c r="V3123" s="43"/>
      <c r="W3123" s="43"/>
      <c r="X3123" s="43"/>
      <c r="Y3123" s="43"/>
    </row>
    <row r="3124" spans="1:25" s="42" customFormat="1" x14ac:dyDescent="0.25">
      <c r="A3124" s="40"/>
      <c r="B3124" s="41"/>
      <c r="F3124" s="43"/>
      <c r="P3124" s="44"/>
      <c r="Q3124" s="44"/>
      <c r="R3124" s="43"/>
      <c r="S3124" s="43"/>
      <c r="T3124" s="43"/>
      <c r="U3124" s="43"/>
      <c r="V3124" s="43"/>
      <c r="W3124" s="43"/>
      <c r="X3124" s="43"/>
      <c r="Y3124" s="43"/>
    </row>
    <row r="3125" spans="1:25" s="42" customFormat="1" x14ac:dyDescent="0.25">
      <c r="A3125" s="40"/>
      <c r="B3125" s="41"/>
      <c r="F3125" s="43"/>
      <c r="P3125" s="44"/>
      <c r="Q3125" s="44"/>
      <c r="R3125" s="43"/>
      <c r="S3125" s="43"/>
      <c r="T3125" s="43"/>
      <c r="U3125" s="43"/>
      <c r="V3125" s="43"/>
      <c r="W3125" s="43"/>
      <c r="X3125" s="43"/>
      <c r="Y3125" s="43"/>
    </row>
    <row r="3126" spans="1:25" s="42" customFormat="1" x14ac:dyDescent="0.25">
      <c r="A3126" s="40"/>
      <c r="B3126" s="41"/>
      <c r="F3126" s="43"/>
      <c r="P3126" s="44"/>
      <c r="Q3126" s="44"/>
      <c r="R3126" s="43"/>
      <c r="S3126" s="43"/>
      <c r="T3126" s="43"/>
      <c r="U3126" s="43"/>
      <c r="V3126" s="43"/>
      <c r="W3126" s="43"/>
      <c r="X3126" s="43"/>
      <c r="Y3126" s="43"/>
    </row>
    <row r="3127" spans="1:25" s="42" customFormat="1" x14ac:dyDescent="0.25">
      <c r="A3127" s="40"/>
      <c r="B3127" s="41"/>
      <c r="F3127" s="43"/>
      <c r="P3127" s="44"/>
      <c r="Q3127" s="44"/>
      <c r="R3127" s="43"/>
      <c r="S3127" s="43"/>
      <c r="T3127" s="43"/>
      <c r="U3127" s="43"/>
      <c r="V3127" s="43"/>
      <c r="W3127" s="43"/>
      <c r="X3127" s="43"/>
      <c r="Y3127" s="43"/>
    </row>
    <row r="3128" spans="1:25" s="42" customFormat="1" x14ac:dyDescent="0.25">
      <c r="A3128" s="40"/>
      <c r="B3128" s="41"/>
      <c r="F3128" s="43"/>
      <c r="P3128" s="44"/>
      <c r="Q3128" s="44"/>
      <c r="R3128" s="43"/>
      <c r="S3128" s="43"/>
      <c r="T3128" s="43"/>
      <c r="U3128" s="43"/>
      <c r="V3128" s="43"/>
      <c r="W3128" s="43"/>
      <c r="X3128" s="43"/>
      <c r="Y3128" s="43"/>
    </row>
    <row r="3129" spans="1:25" s="42" customFormat="1" x14ac:dyDescent="0.25">
      <c r="A3129" s="40"/>
      <c r="B3129" s="41"/>
      <c r="F3129" s="43"/>
      <c r="P3129" s="44"/>
      <c r="Q3129" s="44"/>
      <c r="R3129" s="43"/>
      <c r="S3129" s="43"/>
      <c r="T3129" s="43"/>
      <c r="U3129" s="43"/>
      <c r="V3129" s="43"/>
      <c r="W3129" s="43"/>
      <c r="X3129" s="43"/>
      <c r="Y3129" s="43"/>
    </row>
    <row r="3130" spans="1:25" s="42" customFormat="1" x14ac:dyDescent="0.25">
      <c r="A3130" s="40"/>
      <c r="B3130" s="41"/>
      <c r="F3130" s="43"/>
      <c r="P3130" s="44"/>
      <c r="Q3130" s="44"/>
      <c r="R3130" s="43"/>
      <c r="S3130" s="43"/>
      <c r="T3130" s="43"/>
      <c r="U3130" s="43"/>
      <c r="V3130" s="43"/>
      <c r="W3130" s="43"/>
      <c r="X3130" s="43"/>
      <c r="Y3130" s="43"/>
    </row>
    <row r="3131" spans="1:25" s="42" customFormat="1" x14ac:dyDescent="0.25">
      <c r="A3131" s="40"/>
      <c r="B3131" s="41"/>
      <c r="F3131" s="43"/>
      <c r="P3131" s="44"/>
      <c r="Q3131" s="44"/>
      <c r="R3131" s="43"/>
      <c r="S3131" s="43"/>
      <c r="T3131" s="43"/>
      <c r="U3131" s="43"/>
      <c r="V3131" s="43"/>
      <c r="W3131" s="43"/>
      <c r="X3131" s="43"/>
      <c r="Y3131" s="43"/>
    </row>
    <row r="3132" spans="1:25" s="42" customFormat="1" x14ac:dyDescent="0.25">
      <c r="A3132" s="40"/>
      <c r="B3132" s="41"/>
      <c r="F3132" s="43"/>
      <c r="P3132" s="44"/>
      <c r="Q3132" s="44"/>
      <c r="R3132" s="43"/>
      <c r="S3132" s="43"/>
      <c r="T3132" s="43"/>
      <c r="U3132" s="43"/>
      <c r="V3132" s="43"/>
      <c r="W3132" s="43"/>
      <c r="X3132" s="43"/>
      <c r="Y3132" s="43"/>
    </row>
    <row r="3133" spans="1:25" s="42" customFormat="1" x14ac:dyDescent="0.25">
      <c r="A3133" s="40"/>
      <c r="B3133" s="41"/>
      <c r="F3133" s="43"/>
      <c r="P3133" s="44"/>
      <c r="Q3133" s="44"/>
      <c r="R3133" s="43"/>
      <c r="S3133" s="43"/>
      <c r="T3133" s="43"/>
      <c r="U3133" s="43"/>
      <c r="V3133" s="43"/>
      <c r="W3133" s="43"/>
      <c r="X3133" s="43"/>
      <c r="Y3133" s="43"/>
    </row>
    <row r="3134" spans="1:25" s="42" customFormat="1" x14ac:dyDescent="0.25">
      <c r="A3134" s="40"/>
      <c r="B3134" s="41"/>
      <c r="F3134" s="43"/>
      <c r="P3134" s="44"/>
      <c r="Q3134" s="44"/>
      <c r="R3134" s="43"/>
      <c r="S3134" s="43"/>
      <c r="T3134" s="43"/>
      <c r="U3134" s="43"/>
      <c r="V3134" s="43"/>
      <c r="W3134" s="43"/>
      <c r="X3134" s="43"/>
      <c r="Y3134" s="43"/>
    </row>
    <row r="3135" spans="1:25" s="42" customFormat="1" x14ac:dyDescent="0.25">
      <c r="A3135" s="40"/>
      <c r="B3135" s="41"/>
      <c r="F3135" s="43"/>
      <c r="P3135" s="44"/>
      <c r="Q3135" s="44"/>
      <c r="R3135" s="43"/>
      <c r="S3135" s="43"/>
      <c r="T3135" s="43"/>
      <c r="U3135" s="43"/>
      <c r="V3135" s="43"/>
      <c r="W3135" s="43"/>
      <c r="X3135" s="43"/>
      <c r="Y3135" s="43"/>
    </row>
    <row r="3136" spans="1:25" s="42" customFormat="1" x14ac:dyDescent="0.25">
      <c r="A3136" s="40"/>
      <c r="B3136" s="41"/>
      <c r="F3136" s="43"/>
      <c r="P3136" s="44"/>
      <c r="Q3136" s="44"/>
      <c r="R3136" s="43"/>
      <c r="S3136" s="43"/>
      <c r="T3136" s="43"/>
      <c r="U3136" s="43"/>
      <c r="V3136" s="43"/>
      <c r="W3136" s="43"/>
      <c r="X3136" s="43"/>
      <c r="Y3136" s="43"/>
    </row>
    <row r="3137" spans="1:25" s="42" customFormat="1" x14ac:dyDescent="0.25">
      <c r="A3137" s="40"/>
      <c r="B3137" s="41"/>
      <c r="F3137" s="43"/>
      <c r="P3137" s="44"/>
      <c r="Q3137" s="44"/>
      <c r="R3137" s="43"/>
      <c r="S3137" s="43"/>
      <c r="T3137" s="43"/>
      <c r="U3137" s="43"/>
      <c r="V3137" s="43"/>
      <c r="W3137" s="43"/>
      <c r="X3137" s="43"/>
      <c r="Y3137" s="43"/>
    </row>
    <row r="3138" spans="1:25" s="42" customFormat="1" x14ac:dyDescent="0.25">
      <c r="A3138" s="40"/>
      <c r="B3138" s="41"/>
      <c r="F3138" s="43"/>
      <c r="P3138" s="44"/>
      <c r="Q3138" s="44"/>
      <c r="R3138" s="43"/>
      <c r="S3138" s="43"/>
      <c r="T3138" s="43"/>
      <c r="U3138" s="43"/>
      <c r="V3138" s="43"/>
      <c r="W3138" s="43"/>
      <c r="X3138" s="43"/>
      <c r="Y3138" s="43"/>
    </row>
    <row r="3139" spans="1:25" s="42" customFormat="1" x14ac:dyDescent="0.25">
      <c r="A3139" s="40"/>
      <c r="B3139" s="41"/>
      <c r="F3139" s="43"/>
      <c r="P3139" s="44"/>
      <c r="Q3139" s="44"/>
      <c r="R3139" s="43"/>
      <c r="S3139" s="43"/>
      <c r="T3139" s="43"/>
      <c r="U3139" s="43"/>
      <c r="V3139" s="43"/>
      <c r="W3139" s="43"/>
      <c r="X3139" s="43"/>
      <c r="Y3139" s="43"/>
    </row>
    <row r="3140" spans="1:25" s="42" customFormat="1" x14ac:dyDescent="0.25">
      <c r="A3140" s="40"/>
      <c r="B3140" s="41"/>
      <c r="F3140" s="43"/>
      <c r="P3140" s="44"/>
      <c r="Q3140" s="44"/>
      <c r="R3140" s="43"/>
      <c r="S3140" s="43"/>
      <c r="T3140" s="43"/>
      <c r="U3140" s="43"/>
      <c r="V3140" s="43"/>
      <c r="W3140" s="43"/>
      <c r="X3140" s="43"/>
      <c r="Y3140" s="43"/>
    </row>
    <row r="3141" spans="1:25" s="42" customFormat="1" x14ac:dyDescent="0.25">
      <c r="A3141" s="40"/>
      <c r="B3141" s="41"/>
      <c r="F3141" s="43"/>
      <c r="P3141" s="44"/>
      <c r="Q3141" s="44"/>
      <c r="R3141" s="43"/>
      <c r="S3141" s="43"/>
      <c r="T3141" s="43"/>
      <c r="U3141" s="43"/>
      <c r="V3141" s="43"/>
      <c r="W3141" s="43"/>
      <c r="X3141" s="43"/>
      <c r="Y3141" s="43"/>
    </row>
    <row r="3142" spans="1:25" s="42" customFormat="1" x14ac:dyDescent="0.25">
      <c r="A3142" s="40"/>
      <c r="B3142" s="41"/>
      <c r="F3142" s="43"/>
      <c r="P3142" s="44"/>
      <c r="Q3142" s="44"/>
      <c r="R3142" s="43"/>
      <c r="S3142" s="43"/>
      <c r="T3142" s="43"/>
      <c r="U3142" s="43"/>
      <c r="V3142" s="43"/>
      <c r="W3142" s="43"/>
      <c r="X3142" s="43"/>
      <c r="Y3142" s="43"/>
    </row>
    <row r="3143" spans="1:25" s="42" customFormat="1" x14ac:dyDescent="0.25">
      <c r="A3143" s="40"/>
      <c r="B3143" s="41"/>
      <c r="F3143" s="43"/>
      <c r="P3143" s="44"/>
      <c r="Q3143" s="44"/>
      <c r="R3143" s="43"/>
      <c r="S3143" s="43"/>
      <c r="T3143" s="43"/>
      <c r="U3143" s="43"/>
      <c r="V3143" s="43"/>
      <c r="W3143" s="43"/>
      <c r="X3143" s="43"/>
      <c r="Y3143" s="43"/>
    </row>
    <row r="3144" spans="1:25" s="42" customFormat="1" x14ac:dyDescent="0.25">
      <c r="A3144" s="40"/>
      <c r="B3144" s="41"/>
      <c r="F3144" s="43"/>
      <c r="P3144" s="44"/>
      <c r="Q3144" s="44"/>
      <c r="R3144" s="43"/>
      <c r="S3144" s="43"/>
      <c r="T3144" s="43"/>
      <c r="U3144" s="43"/>
      <c r="V3144" s="43"/>
      <c r="W3144" s="43"/>
      <c r="X3144" s="43"/>
      <c r="Y3144" s="43"/>
    </row>
    <row r="3145" spans="1:25" s="42" customFormat="1" x14ac:dyDescent="0.25">
      <c r="A3145" s="40"/>
      <c r="B3145" s="41"/>
      <c r="F3145" s="43"/>
      <c r="P3145" s="44"/>
      <c r="Q3145" s="44"/>
      <c r="R3145" s="43"/>
      <c r="S3145" s="43"/>
      <c r="T3145" s="43"/>
      <c r="U3145" s="43"/>
      <c r="V3145" s="43"/>
      <c r="W3145" s="43"/>
      <c r="X3145" s="43"/>
      <c r="Y3145" s="43"/>
    </row>
    <row r="3146" spans="1:25" s="42" customFormat="1" x14ac:dyDescent="0.25">
      <c r="A3146" s="40"/>
      <c r="B3146" s="41"/>
      <c r="F3146" s="43"/>
      <c r="P3146" s="44"/>
      <c r="Q3146" s="44"/>
      <c r="R3146" s="43"/>
      <c r="S3146" s="43"/>
      <c r="T3146" s="43"/>
      <c r="U3146" s="43"/>
      <c r="V3146" s="43"/>
      <c r="W3146" s="43"/>
      <c r="X3146" s="43"/>
      <c r="Y3146" s="43"/>
    </row>
    <row r="3147" spans="1:25" s="42" customFormat="1" x14ac:dyDescent="0.25">
      <c r="A3147" s="40"/>
      <c r="B3147" s="41"/>
      <c r="F3147" s="43"/>
      <c r="P3147" s="44"/>
      <c r="Q3147" s="44"/>
      <c r="R3147" s="43"/>
      <c r="S3147" s="43"/>
      <c r="T3147" s="43"/>
      <c r="U3147" s="43"/>
      <c r="V3147" s="43"/>
      <c r="W3147" s="43"/>
      <c r="X3147" s="43"/>
      <c r="Y3147" s="43"/>
    </row>
    <row r="3148" spans="1:25" s="42" customFormat="1" x14ac:dyDescent="0.25">
      <c r="A3148" s="40"/>
      <c r="B3148" s="41"/>
      <c r="F3148" s="43"/>
      <c r="P3148" s="44"/>
      <c r="Q3148" s="44"/>
      <c r="R3148" s="43"/>
      <c r="S3148" s="43"/>
      <c r="T3148" s="43"/>
      <c r="U3148" s="43"/>
      <c r="V3148" s="43"/>
      <c r="W3148" s="43"/>
      <c r="X3148" s="43"/>
      <c r="Y3148" s="43"/>
    </row>
    <row r="3149" spans="1:25" s="42" customFormat="1" x14ac:dyDescent="0.25">
      <c r="A3149" s="40"/>
      <c r="B3149" s="41"/>
      <c r="F3149" s="43"/>
      <c r="P3149" s="44"/>
      <c r="Q3149" s="44"/>
      <c r="R3149" s="43"/>
      <c r="S3149" s="43"/>
      <c r="T3149" s="43"/>
      <c r="U3149" s="43"/>
      <c r="V3149" s="43"/>
      <c r="W3149" s="43"/>
      <c r="X3149" s="43"/>
      <c r="Y3149" s="43"/>
    </row>
    <row r="3150" spans="1:25" s="42" customFormat="1" x14ac:dyDescent="0.25">
      <c r="A3150" s="40"/>
      <c r="B3150" s="41"/>
      <c r="F3150" s="43"/>
      <c r="P3150" s="44"/>
      <c r="Q3150" s="44"/>
      <c r="R3150" s="43"/>
      <c r="S3150" s="43"/>
      <c r="T3150" s="43"/>
      <c r="U3150" s="43"/>
      <c r="V3150" s="43"/>
      <c r="W3150" s="43"/>
      <c r="X3150" s="43"/>
      <c r="Y3150" s="43"/>
    </row>
    <row r="3151" spans="1:25" s="42" customFormat="1" x14ac:dyDescent="0.25">
      <c r="A3151" s="40"/>
      <c r="B3151" s="41"/>
      <c r="F3151" s="43"/>
      <c r="P3151" s="44"/>
      <c r="Q3151" s="44"/>
      <c r="R3151" s="43"/>
      <c r="S3151" s="43"/>
      <c r="T3151" s="43"/>
      <c r="U3151" s="43"/>
      <c r="V3151" s="43"/>
      <c r="W3151" s="43"/>
      <c r="X3151" s="43"/>
      <c r="Y3151" s="43"/>
    </row>
    <row r="3152" spans="1:25" s="42" customFormat="1" x14ac:dyDescent="0.25">
      <c r="A3152" s="40"/>
      <c r="B3152" s="41"/>
      <c r="F3152" s="43"/>
      <c r="P3152" s="44"/>
      <c r="Q3152" s="44"/>
      <c r="R3152" s="43"/>
      <c r="S3152" s="43"/>
      <c r="T3152" s="43"/>
      <c r="U3152" s="43"/>
      <c r="V3152" s="43"/>
      <c r="W3152" s="43"/>
      <c r="X3152" s="43"/>
      <c r="Y3152" s="43"/>
    </row>
    <row r="3153" spans="1:25" s="42" customFormat="1" x14ac:dyDescent="0.25">
      <c r="A3153" s="40"/>
      <c r="B3153" s="41"/>
      <c r="F3153" s="43"/>
      <c r="P3153" s="44"/>
      <c r="Q3153" s="44"/>
      <c r="R3153" s="43"/>
      <c r="S3153" s="43"/>
      <c r="T3153" s="43"/>
      <c r="U3153" s="43"/>
      <c r="V3153" s="43"/>
      <c r="W3153" s="43"/>
      <c r="X3153" s="43"/>
      <c r="Y3153" s="43"/>
    </row>
    <row r="3154" spans="1:25" s="42" customFormat="1" x14ac:dyDescent="0.25">
      <c r="A3154" s="40"/>
      <c r="B3154" s="41"/>
      <c r="F3154" s="43"/>
      <c r="P3154" s="44"/>
      <c r="Q3154" s="44"/>
      <c r="R3154" s="43"/>
      <c r="S3154" s="43"/>
      <c r="T3154" s="43"/>
      <c r="U3154" s="43"/>
      <c r="V3154" s="43"/>
      <c r="W3154" s="43"/>
      <c r="X3154" s="43"/>
      <c r="Y3154" s="43"/>
    </row>
    <row r="3155" spans="1:25" s="42" customFormat="1" x14ac:dyDescent="0.25">
      <c r="A3155" s="40"/>
      <c r="B3155" s="41"/>
      <c r="F3155" s="43"/>
      <c r="P3155" s="44"/>
      <c r="Q3155" s="44"/>
      <c r="R3155" s="43"/>
      <c r="S3155" s="43"/>
      <c r="T3155" s="43"/>
      <c r="U3155" s="43"/>
      <c r="V3155" s="43"/>
      <c r="W3155" s="43"/>
      <c r="X3155" s="43"/>
      <c r="Y3155" s="43"/>
    </row>
    <row r="3156" spans="1:25" s="42" customFormat="1" x14ac:dyDescent="0.25">
      <c r="A3156" s="40"/>
      <c r="B3156" s="41"/>
      <c r="F3156" s="43"/>
      <c r="P3156" s="44"/>
      <c r="Q3156" s="44"/>
      <c r="R3156" s="43"/>
      <c r="S3156" s="43"/>
      <c r="T3156" s="43"/>
      <c r="U3156" s="43"/>
      <c r="V3156" s="43"/>
      <c r="W3156" s="43"/>
      <c r="X3156" s="43"/>
      <c r="Y3156" s="43"/>
    </row>
    <row r="3157" spans="1:25" s="42" customFormat="1" x14ac:dyDescent="0.25">
      <c r="A3157" s="40"/>
      <c r="B3157" s="41"/>
      <c r="F3157" s="43"/>
      <c r="P3157" s="44"/>
      <c r="Q3157" s="44"/>
      <c r="R3157" s="43"/>
      <c r="S3157" s="43"/>
      <c r="T3157" s="43"/>
      <c r="U3157" s="43"/>
      <c r="V3157" s="43"/>
      <c r="W3157" s="43"/>
      <c r="X3157" s="43"/>
      <c r="Y3157" s="43"/>
    </row>
    <row r="3158" spans="1:25" s="42" customFormat="1" x14ac:dyDescent="0.25">
      <c r="A3158" s="40"/>
      <c r="B3158" s="41"/>
      <c r="F3158" s="43"/>
      <c r="P3158" s="44"/>
      <c r="Q3158" s="44"/>
      <c r="R3158" s="43"/>
      <c r="S3158" s="43"/>
      <c r="T3158" s="43"/>
      <c r="U3158" s="43"/>
      <c r="V3158" s="43"/>
      <c r="W3158" s="43"/>
      <c r="X3158" s="43"/>
      <c r="Y3158" s="43"/>
    </row>
    <row r="3159" spans="1:25" s="42" customFormat="1" x14ac:dyDescent="0.25">
      <c r="A3159" s="40"/>
      <c r="B3159" s="41"/>
      <c r="F3159" s="43"/>
      <c r="P3159" s="44"/>
      <c r="Q3159" s="44"/>
      <c r="R3159" s="43"/>
      <c r="S3159" s="43"/>
      <c r="T3159" s="43"/>
      <c r="U3159" s="43"/>
      <c r="V3159" s="43"/>
      <c r="W3159" s="43"/>
      <c r="X3159" s="43"/>
      <c r="Y3159" s="43"/>
    </row>
    <row r="3160" spans="1:25" s="42" customFormat="1" x14ac:dyDescent="0.25">
      <c r="A3160" s="40"/>
      <c r="B3160" s="41"/>
      <c r="F3160" s="43"/>
      <c r="P3160" s="44"/>
      <c r="Q3160" s="44"/>
      <c r="R3160" s="43"/>
      <c r="S3160" s="43"/>
      <c r="T3160" s="43"/>
      <c r="U3160" s="43"/>
      <c r="V3160" s="43"/>
      <c r="W3160" s="43"/>
      <c r="X3160" s="43"/>
      <c r="Y3160" s="43"/>
    </row>
    <row r="3161" spans="1:25" s="42" customFormat="1" x14ac:dyDescent="0.25">
      <c r="A3161" s="40"/>
      <c r="B3161" s="41"/>
      <c r="F3161" s="43"/>
      <c r="P3161" s="44"/>
      <c r="Q3161" s="44"/>
      <c r="R3161" s="43"/>
      <c r="S3161" s="43"/>
      <c r="T3161" s="43"/>
      <c r="U3161" s="43"/>
      <c r="V3161" s="43"/>
      <c r="W3161" s="43"/>
      <c r="X3161" s="43"/>
      <c r="Y3161" s="43"/>
    </row>
    <row r="3162" spans="1:25" s="42" customFormat="1" x14ac:dyDescent="0.25">
      <c r="A3162" s="40"/>
      <c r="B3162" s="41"/>
      <c r="F3162" s="43"/>
      <c r="P3162" s="44"/>
      <c r="Q3162" s="44"/>
      <c r="R3162" s="43"/>
      <c r="S3162" s="43"/>
      <c r="T3162" s="43"/>
      <c r="U3162" s="43"/>
      <c r="V3162" s="43"/>
      <c r="W3162" s="43"/>
      <c r="X3162" s="43"/>
      <c r="Y3162" s="43"/>
    </row>
    <row r="3163" spans="1:25" s="42" customFormat="1" x14ac:dyDescent="0.25">
      <c r="A3163" s="40"/>
      <c r="B3163" s="41"/>
      <c r="F3163" s="43"/>
      <c r="P3163" s="44"/>
      <c r="Q3163" s="44"/>
      <c r="R3163" s="43"/>
      <c r="S3163" s="43"/>
      <c r="T3163" s="43"/>
      <c r="U3163" s="43"/>
      <c r="V3163" s="43"/>
      <c r="W3163" s="43"/>
      <c r="X3163" s="43"/>
      <c r="Y3163" s="43"/>
    </row>
    <row r="3164" spans="1:25" s="42" customFormat="1" x14ac:dyDescent="0.25">
      <c r="A3164" s="40"/>
      <c r="B3164" s="41"/>
      <c r="F3164" s="43"/>
      <c r="P3164" s="44"/>
      <c r="Q3164" s="44"/>
      <c r="R3164" s="43"/>
      <c r="S3164" s="43"/>
      <c r="T3164" s="43"/>
      <c r="U3164" s="43"/>
      <c r="V3164" s="43"/>
      <c r="W3164" s="43"/>
      <c r="X3164" s="43"/>
      <c r="Y3164" s="43"/>
    </row>
    <row r="3165" spans="1:25" s="42" customFormat="1" x14ac:dyDescent="0.25">
      <c r="A3165" s="40"/>
      <c r="B3165" s="41"/>
      <c r="F3165" s="43"/>
      <c r="P3165" s="44"/>
      <c r="Q3165" s="44"/>
      <c r="R3165" s="43"/>
      <c r="S3165" s="43"/>
      <c r="T3165" s="43"/>
      <c r="U3165" s="43"/>
      <c r="V3165" s="43"/>
      <c r="W3165" s="43"/>
      <c r="X3165" s="43"/>
      <c r="Y3165" s="43"/>
    </row>
    <row r="3166" spans="1:25" s="42" customFormat="1" x14ac:dyDescent="0.25">
      <c r="A3166" s="40"/>
      <c r="B3166" s="41"/>
      <c r="F3166" s="43"/>
      <c r="P3166" s="44"/>
      <c r="Q3166" s="44"/>
      <c r="R3166" s="43"/>
      <c r="S3166" s="43"/>
      <c r="T3166" s="43"/>
      <c r="U3166" s="43"/>
      <c r="V3166" s="43"/>
      <c r="W3166" s="43"/>
      <c r="X3166" s="43"/>
      <c r="Y3166" s="43"/>
    </row>
    <row r="3167" spans="1:25" s="42" customFormat="1" x14ac:dyDescent="0.25">
      <c r="A3167" s="40"/>
      <c r="B3167" s="41"/>
      <c r="F3167" s="43"/>
      <c r="P3167" s="44"/>
      <c r="Q3167" s="44"/>
      <c r="R3167" s="43"/>
      <c r="S3167" s="43"/>
      <c r="T3167" s="43"/>
      <c r="U3167" s="43"/>
      <c r="V3167" s="43"/>
      <c r="W3167" s="43"/>
      <c r="X3167" s="43"/>
      <c r="Y3167" s="43"/>
    </row>
    <row r="3168" spans="1:25" s="42" customFormat="1" x14ac:dyDescent="0.25">
      <c r="A3168" s="40"/>
      <c r="B3168" s="41"/>
      <c r="F3168" s="43"/>
      <c r="P3168" s="44"/>
      <c r="Q3168" s="44"/>
      <c r="R3168" s="43"/>
      <c r="S3168" s="43"/>
      <c r="T3168" s="43"/>
      <c r="U3168" s="43"/>
      <c r="V3168" s="43"/>
      <c r="W3168" s="43"/>
      <c r="X3168" s="43"/>
      <c r="Y3168" s="43"/>
    </row>
    <row r="3169" spans="1:25" s="42" customFormat="1" x14ac:dyDescent="0.25">
      <c r="A3169" s="40"/>
      <c r="B3169" s="41"/>
      <c r="F3169" s="43"/>
      <c r="P3169" s="44"/>
      <c r="Q3169" s="44"/>
      <c r="R3169" s="43"/>
      <c r="S3169" s="43"/>
      <c r="T3169" s="43"/>
      <c r="U3169" s="43"/>
      <c r="V3169" s="43"/>
      <c r="W3169" s="43"/>
      <c r="X3169" s="43"/>
      <c r="Y3169" s="43"/>
    </row>
    <row r="3170" spans="1:25" s="42" customFormat="1" x14ac:dyDescent="0.25">
      <c r="A3170" s="40"/>
      <c r="B3170" s="41"/>
      <c r="F3170" s="43"/>
      <c r="P3170" s="44"/>
      <c r="Q3170" s="44"/>
      <c r="R3170" s="43"/>
      <c r="S3170" s="43"/>
      <c r="T3170" s="43"/>
      <c r="U3170" s="43"/>
      <c r="V3170" s="43"/>
      <c r="W3170" s="43"/>
      <c r="X3170" s="43"/>
      <c r="Y3170" s="43"/>
    </row>
    <row r="3171" spans="1:25" s="42" customFormat="1" x14ac:dyDescent="0.25">
      <c r="A3171" s="40"/>
      <c r="B3171" s="41"/>
      <c r="F3171" s="43"/>
      <c r="P3171" s="44"/>
      <c r="Q3171" s="44"/>
      <c r="R3171" s="43"/>
      <c r="S3171" s="43"/>
      <c r="T3171" s="43"/>
      <c r="U3171" s="43"/>
      <c r="V3171" s="43"/>
      <c r="W3171" s="43"/>
      <c r="X3171" s="43"/>
      <c r="Y3171" s="43"/>
    </row>
    <row r="3172" spans="1:25" s="42" customFormat="1" x14ac:dyDescent="0.25">
      <c r="A3172" s="40"/>
      <c r="B3172" s="41"/>
      <c r="F3172" s="43"/>
      <c r="P3172" s="44"/>
      <c r="Q3172" s="44"/>
      <c r="R3172" s="43"/>
      <c r="S3172" s="43"/>
      <c r="T3172" s="43"/>
      <c r="U3172" s="43"/>
      <c r="V3172" s="43"/>
      <c r="W3172" s="43"/>
      <c r="X3172" s="43"/>
      <c r="Y3172" s="43"/>
    </row>
    <row r="3173" spans="1:25" s="42" customFormat="1" x14ac:dyDescent="0.25">
      <c r="A3173" s="40"/>
      <c r="B3173" s="41"/>
      <c r="F3173" s="43"/>
      <c r="P3173" s="44"/>
      <c r="Q3173" s="44"/>
      <c r="R3173" s="43"/>
      <c r="S3173" s="43"/>
      <c r="T3173" s="43"/>
      <c r="U3173" s="43"/>
      <c r="V3173" s="43"/>
      <c r="W3173" s="43"/>
      <c r="X3173" s="43"/>
      <c r="Y3173" s="43"/>
    </row>
    <row r="3174" spans="1:25" s="42" customFormat="1" x14ac:dyDescent="0.25">
      <c r="A3174" s="40"/>
      <c r="B3174" s="41"/>
      <c r="F3174" s="43"/>
      <c r="P3174" s="44"/>
      <c r="Q3174" s="44"/>
      <c r="R3174" s="43"/>
      <c r="S3174" s="43"/>
      <c r="T3174" s="43"/>
      <c r="U3174" s="43"/>
      <c r="V3174" s="43"/>
      <c r="W3174" s="43"/>
      <c r="X3174" s="43"/>
      <c r="Y3174" s="43"/>
    </row>
    <row r="3175" spans="1:25" s="42" customFormat="1" x14ac:dyDescent="0.25">
      <c r="A3175" s="40"/>
      <c r="B3175" s="41"/>
      <c r="F3175" s="43"/>
      <c r="P3175" s="44"/>
      <c r="Q3175" s="44"/>
      <c r="R3175" s="43"/>
      <c r="S3175" s="43"/>
      <c r="T3175" s="43"/>
      <c r="U3175" s="43"/>
      <c r="V3175" s="43"/>
      <c r="W3175" s="43"/>
      <c r="X3175" s="43"/>
      <c r="Y3175" s="43"/>
    </row>
    <row r="3176" spans="1:25" s="42" customFormat="1" x14ac:dyDescent="0.25">
      <c r="A3176" s="40"/>
      <c r="B3176" s="41"/>
      <c r="F3176" s="43"/>
      <c r="P3176" s="44"/>
      <c r="Q3176" s="44"/>
      <c r="R3176" s="43"/>
      <c r="S3176" s="43"/>
      <c r="T3176" s="43"/>
      <c r="U3176" s="43"/>
      <c r="V3176" s="43"/>
      <c r="W3176" s="43"/>
      <c r="X3176" s="43"/>
      <c r="Y3176" s="43"/>
    </row>
    <row r="3177" spans="1:25" s="42" customFormat="1" x14ac:dyDescent="0.25">
      <c r="A3177" s="40"/>
      <c r="B3177" s="41"/>
      <c r="F3177" s="43"/>
      <c r="P3177" s="44"/>
      <c r="Q3177" s="44"/>
      <c r="R3177" s="43"/>
      <c r="S3177" s="43"/>
      <c r="T3177" s="43"/>
      <c r="U3177" s="43"/>
      <c r="V3177" s="43"/>
      <c r="W3177" s="43"/>
      <c r="X3177" s="43"/>
      <c r="Y3177" s="43"/>
    </row>
    <row r="3178" spans="1:25" s="42" customFormat="1" x14ac:dyDescent="0.25">
      <c r="A3178" s="40"/>
      <c r="B3178" s="41"/>
      <c r="F3178" s="43"/>
      <c r="P3178" s="44"/>
      <c r="Q3178" s="44"/>
      <c r="R3178" s="43"/>
      <c r="S3178" s="43"/>
      <c r="T3178" s="43"/>
      <c r="U3178" s="43"/>
      <c r="V3178" s="43"/>
      <c r="W3178" s="43"/>
      <c r="X3178" s="43"/>
      <c r="Y3178" s="43"/>
    </row>
    <row r="3179" spans="1:25" s="42" customFormat="1" x14ac:dyDescent="0.25">
      <c r="A3179" s="40"/>
      <c r="B3179" s="41"/>
      <c r="F3179" s="43"/>
      <c r="P3179" s="44"/>
      <c r="Q3179" s="44"/>
      <c r="R3179" s="43"/>
      <c r="S3179" s="43"/>
      <c r="T3179" s="43"/>
      <c r="U3179" s="43"/>
      <c r="V3179" s="43"/>
      <c r="W3179" s="43"/>
      <c r="X3179" s="43"/>
      <c r="Y3179" s="43"/>
    </row>
    <row r="3180" spans="1:25" s="42" customFormat="1" x14ac:dyDescent="0.25">
      <c r="A3180" s="40"/>
      <c r="B3180" s="41"/>
      <c r="F3180" s="43"/>
      <c r="P3180" s="44"/>
      <c r="Q3180" s="44"/>
      <c r="R3180" s="43"/>
      <c r="S3180" s="43"/>
      <c r="T3180" s="43"/>
      <c r="U3180" s="43"/>
      <c r="V3180" s="43"/>
      <c r="W3180" s="43"/>
      <c r="X3180" s="43"/>
      <c r="Y3180" s="43"/>
    </row>
    <row r="3181" spans="1:25" s="42" customFormat="1" x14ac:dyDescent="0.25">
      <c r="A3181" s="40"/>
      <c r="B3181" s="41"/>
      <c r="F3181" s="43"/>
      <c r="P3181" s="44"/>
      <c r="Q3181" s="44"/>
      <c r="R3181" s="43"/>
      <c r="S3181" s="43"/>
      <c r="T3181" s="43"/>
      <c r="U3181" s="43"/>
      <c r="V3181" s="43"/>
      <c r="W3181" s="43"/>
      <c r="X3181" s="43"/>
      <c r="Y3181" s="43"/>
    </row>
    <row r="3182" spans="1:25" s="42" customFormat="1" x14ac:dyDescent="0.25">
      <c r="A3182" s="40"/>
      <c r="B3182" s="41"/>
      <c r="F3182" s="43"/>
      <c r="P3182" s="44"/>
      <c r="Q3182" s="44"/>
      <c r="R3182" s="43"/>
      <c r="S3182" s="43"/>
      <c r="T3182" s="43"/>
      <c r="U3182" s="43"/>
      <c r="V3182" s="43"/>
      <c r="W3182" s="43"/>
      <c r="X3182" s="43"/>
      <c r="Y3182" s="43"/>
    </row>
    <row r="3183" spans="1:25" s="42" customFormat="1" x14ac:dyDescent="0.25">
      <c r="A3183" s="40"/>
      <c r="B3183" s="41"/>
      <c r="F3183" s="43"/>
      <c r="P3183" s="44"/>
      <c r="Q3183" s="44"/>
      <c r="R3183" s="43"/>
      <c r="S3183" s="43"/>
      <c r="T3183" s="43"/>
      <c r="U3183" s="43"/>
      <c r="V3183" s="43"/>
      <c r="W3183" s="43"/>
      <c r="X3183" s="43"/>
      <c r="Y3183" s="43"/>
    </row>
    <row r="3184" spans="1:25" s="42" customFormat="1" x14ac:dyDescent="0.25">
      <c r="A3184" s="40"/>
      <c r="B3184" s="41"/>
      <c r="F3184" s="43"/>
      <c r="P3184" s="44"/>
      <c r="Q3184" s="44"/>
      <c r="R3184" s="43"/>
      <c r="S3184" s="43"/>
      <c r="T3184" s="43"/>
      <c r="U3184" s="43"/>
      <c r="V3184" s="43"/>
      <c r="W3184" s="43"/>
      <c r="X3184" s="43"/>
      <c r="Y3184" s="43"/>
    </row>
    <row r="3185" spans="1:25" s="42" customFormat="1" x14ac:dyDescent="0.25">
      <c r="A3185" s="40"/>
      <c r="B3185" s="41"/>
      <c r="F3185" s="43"/>
      <c r="P3185" s="44"/>
      <c r="Q3185" s="44"/>
      <c r="R3185" s="43"/>
      <c r="S3185" s="43"/>
      <c r="T3185" s="43"/>
      <c r="U3185" s="43"/>
      <c r="V3185" s="43"/>
      <c r="W3185" s="43"/>
      <c r="X3185" s="43"/>
      <c r="Y3185" s="43"/>
    </row>
    <row r="3186" spans="1:25" s="42" customFormat="1" x14ac:dyDescent="0.25">
      <c r="A3186" s="40"/>
      <c r="B3186" s="41"/>
      <c r="F3186" s="43"/>
      <c r="P3186" s="44"/>
      <c r="Q3186" s="44"/>
      <c r="R3186" s="43"/>
      <c r="S3186" s="43"/>
      <c r="T3186" s="43"/>
      <c r="U3186" s="43"/>
      <c r="V3186" s="43"/>
      <c r="W3186" s="43"/>
      <c r="X3186" s="43"/>
      <c r="Y3186" s="43"/>
    </row>
    <row r="3187" spans="1:25" s="42" customFormat="1" x14ac:dyDescent="0.25">
      <c r="A3187" s="40"/>
      <c r="B3187" s="41"/>
      <c r="F3187" s="43"/>
      <c r="P3187" s="44"/>
      <c r="Q3187" s="44"/>
      <c r="R3187" s="43"/>
      <c r="S3187" s="43"/>
      <c r="T3187" s="43"/>
      <c r="U3187" s="43"/>
      <c r="V3187" s="43"/>
      <c r="W3187" s="43"/>
      <c r="X3187" s="43"/>
      <c r="Y3187" s="43"/>
    </row>
    <row r="3188" spans="1:25" s="42" customFormat="1" x14ac:dyDescent="0.25">
      <c r="A3188" s="40"/>
      <c r="B3188" s="41"/>
      <c r="F3188" s="43"/>
      <c r="P3188" s="44"/>
      <c r="Q3188" s="44"/>
      <c r="R3188" s="43"/>
      <c r="S3188" s="43"/>
      <c r="T3188" s="43"/>
      <c r="U3188" s="43"/>
      <c r="V3188" s="43"/>
      <c r="W3188" s="43"/>
      <c r="X3188" s="43"/>
      <c r="Y3188" s="43"/>
    </row>
    <row r="3189" spans="1:25" s="42" customFormat="1" x14ac:dyDescent="0.25">
      <c r="A3189" s="40"/>
      <c r="B3189" s="41"/>
      <c r="F3189" s="43"/>
      <c r="P3189" s="44"/>
      <c r="Q3189" s="44"/>
      <c r="R3189" s="43"/>
      <c r="S3189" s="43"/>
      <c r="T3189" s="43"/>
      <c r="U3189" s="43"/>
      <c r="V3189" s="43"/>
      <c r="W3189" s="43"/>
      <c r="X3189" s="43"/>
      <c r="Y3189" s="43"/>
    </row>
    <row r="3190" spans="1:25" s="42" customFormat="1" x14ac:dyDescent="0.25">
      <c r="A3190" s="40"/>
      <c r="B3190" s="41"/>
      <c r="F3190" s="43"/>
      <c r="P3190" s="44"/>
      <c r="Q3190" s="44"/>
      <c r="R3190" s="43"/>
      <c r="S3190" s="43"/>
      <c r="T3190" s="43"/>
      <c r="U3190" s="43"/>
      <c r="V3190" s="43"/>
      <c r="W3190" s="43"/>
      <c r="X3190" s="43"/>
      <c r="Y3190" s="43"/>
    </row>
    <row r="3191" spans="1:25" s="42" customFormat="1" x14ac:dyDescent="0.25">
      <c r="A3191" s="40"/>
      <c r="B3191" s="41"/>
      <c r="F3191" s="43"/>
      <c r="P3191" s="44"/>
      <c r="Q3191" s="44"/>
      <c r="R3191" s="43"/>
      <c r="S3191" s="43"/>
      <c r="T3191" s="43"/>
      <c r="U3191" s="43"/>
      <c r="V3191" s="43"/>
      <c r="W3191" s="43"/>
      <c r="X3191" s="43"/>
      <c r="Y3191" s="43"/>
    </row>
    <row r="3192" spans="1:25" s="42" customFormat="1" x14ac:dyDescent="0.25">
      <c r="A3192" s="40"/>
      <c r="B3192" s="41"/>
      <c r="F3192" s="43"/>
      <c r="P3192" s="44"/>
      <c r="Q3192" s="44"/>
      <c r="R3192" s="43"/>
      <c r="S3192" s="43"/>
      <c r="T3192" s="43"/>
      <c r="U3192" s="43"/>
      <c r="V3192" s="43"/>
      <c r="W3192" s="43"/>
      <c r="X3192" s="43"/>
      <c r="Y3192" s="43"/>
    </row>
    <row r="3193" spans="1:25" s="42" customFormat="1" x14ac:dyDescent="0.25">
      <c r="A3193" s="40"/>
      <c r="B3193" s="41"/>
      <c r="F3193" s="43"/>
      <c r="P3193" s="44"/>
      <c r="Q3193" s="44"/>
      <c r="R3193" s="43"/>
      <c r="S3193" s="43"/>
      <c r="T3193" s="43"/>
      <c r="U3193" s="43"/>
      <c r="V3193" s="43"/>
      <c r="W3193" s="43"/>
      <c r="X3193" s="43"/>
      <c r="Y3193" s="43"/>
    </row>
    <row r="3194" spans="1:25" s="42" customFormat="1" x14ac:dyDescent="0.25">
      <c r="A3194" s="40"/>
      <c r="B3194" s="41"/>
      <c r="F3194" s="43"/>
      <c r="P3194" s="44"/>
      <c r="Q3194" s="44"/>
      <c r="R3194" s="43"/>
      <c r="S3194" s="43"/>
      <c r="T3194" s="43"/>
      <c r="U3194" s="43"/>
      <c r="V3194" s="43"/>
      <c r="W3194" s="43"/>
      <c r="X3194" s="43"/>
      <c r="Y3194" s="43"/>
    </row>
    <row r="3195" spans="1:25" s="42" customFormat="1" x14ac:dyDescent="0.25">
      <c r="A3195" s="40"/>
      <c r="B3195" s="41"/>
      <c r="F3195" s="43"/>
      <c r="P3195" s="44"/>
      <c r="Q3195" s="44"/>
      <c r="R3195" s="43"/>
      <c r="S3195" s="43"/>
      <c r="T3195" s="43"/>
      <c r="U3195" s="43"/>
      <c r="V3195" s="43"/>
      <c r="W3195" s="43"/>
      <c r="X3195" s="43"/>
      <c r="Y3195" s="43"/>
    </row>
    <row r="3196" spans="1:25" s="42" customFormat="1" x14ac:dyDescent="0.25">
      <c r="A3196" s="40"/>
      <c r="B3196" s="41"/>
      <c r="F3196" s="43"/>
      <c r="P3196" s="44"/>
      <c r="Q3196" s="44"/>
      <c r="R3196" s="43"/>
      <c r="S3196" s="43"/>
      <c r="T3196" s="43"/>
      <c r="U3196" s="43"/>
      <c r="V3196" s="43"/>
      <c r="W3196" s="43"/>
      <c r="X3196" s="43"/>
      <c r="Y3196" s="43"/>
    </row>
    <row r="3197" spans="1:25" s="42" customFormat="1" x14ac:dyDescent="0.25">
      <c r="A3197" s="40"/>
      <c r="B3197" s="41"/>
      <c r="F3197" s="43"/>
      <c r="P3197" s="44"/>
      <c r="Q3197" s="44"/>
      <c r="R3197" s="43"/>
      <c r="S3197" s="43"/>
      <c r="T3197" s="43"/>
      <c r="U3197" s="43"/>
      <c r="V3197" s="43"/>
      <c r="W3197" s="43"/>
      <c r="X3197" s="43"/>
      <c r="Y3197" s="43"/>
    </row>
    <row r="3198" spans="1:25" s="42" customFormat="1" x14ac:dyDescent="0.25">
      <c r="A3198" s="40"/>
      <c r="B3198" s="41"/>
      <c r="F3198" s="43"/>
      <c r="P3198" s="44"/>
      <c r="Q3198" s="44"/>
      <c r="R3198" s="43"/>
      <c r="S3198" s="43"/>
      <c r="T3198" s="43"/>
      <c r="U3198" s="43"/>
      <c r="V3198" s="43"/>
      <c r="W3198" s="43"/>
      <c r="X3198" s="43"/>
      <c r="Y3198" s="43"/>
    </row>
    <row r="3199" spans="1:25" s="42" customFormat="1" x14ac:dyDescent="0.25">
      <c r="A3199" s="40"/>
      <c r="B3199" s="41"/>
      <c r="F3199" s="43"/>
      <c r="P3199" s="44"/>
      <c r="Q3199" s="44"/>
      <c r="R3199" s="43"/>
      <c r="S3199" s="43"/>
      <c r="T3199" s="43"/>
      <c r="U3199" s="43"/>
      <c r="V3199" s="43"/>
      <c r="W3199" s="43"/>
      <c r="X3199" s="43"/>
      <c r="Y3199" s="43"/>
    </row>
    <row r="3200" spans="1:25" s="42" customFormat="1" x14ac:dyDescent="0.25">
      <c r="A3200" s="40"/>
      <c r="B3200" s="41"/>
      <c r="F3200" s="43"/>
      <c r="P3200" s="44"/>
      <c r="Q3200" s="44"/>
      <c r="R3200" s="43"/>
      <c r="S3200" s="43"/>
      <c r="T3200" s="43"/>
      <c r="U3200" s="43"/>
      <c r="V3200" s="43"/>
      <c r="W3200" s="43"/>
      <c r="X3200" s="43"/>
      <c r="Y3200" s="43"/>
    </row>
    <row r="3201" spans="1:25" s="42" customFormat="1" x14ac:dyDescent="0.25">
      <c r="A3201" s="40"/>
      <c r="B3201" s="41"/>
      <c r="F3201" s="43"/>
      <c r="P3201" s="44"/>
      <c r="Q3201" s="44"/>
      <c r="R3201" s="43"/>
      <c r="S3201" s="43"/>
      <c r="T3201" s="43"/>
      <c r="U3201" s="43"/>
      <c r="V3201" s="43"/>
      <c r="W3201" s="43"/>
      <c r="X3201" s="43"/>
      <c r="Y3201" s="43"/>
    </row>
    <row r="3202" spans="1:25" s="42" customFormat="1" x14ac:dyDescent="0.25">
      <c r="A3202" s="40"/>
      <c r="B3202" s="41"/>
      <c r="F3202" s="43"/>
      <c r="P3202" s="44"/>
      <c r="Q3202" s="44"/>
      <c r="R3202" s="43"/>
      <c r="S3202" s="43"/>
      <c r="T3202" s="43"/>
      <c r="U3202" s="43"/>
      <c r="V3202" s="43"/>
      <c r="W3202" s="43"/>
      <c r="X3202" s="43"/>
      <c r="Y3202" s="43"/>
    </row>
    <row r="3203" spans="1:25" s="42" customFormat="1" x14ac:dyDescent="0.25">
      <c r="A3203" s="40"/>
      <c r="B3203" s="41"/>
      <c r="F3203" s="43"/>
      <c r="P3203" s="44"/>
      <c r="Q3203" s="44"/>
      <c r="R3203" s="43"/>
      <c r="S3203" s="43"/>
      <c r="T3203" s="43"/>
      <c r="U3203" s="43"/>
      <c r="V3203" s="43"/>
      <c r="W3203" s="43"/>
      <c r="X3203" s="43"/>
      <c r="Y3203" s="43"/>
    </row>
    <row r="3204" spans="1:25" s="42" customFormat="1" x14ac:dyDescent="0.25">
      <c r="A3204" s="40"/>
      <c r="B3204" s="41"/>
      <c r="F3204" s="43"/>
      <c r="P3204" s="44"/>
      <c r="Q3204" s="44"/>
      <c r="R3204" s="43"/>
      <c r="S3204" s="43"/>
      <c r="T3204" s="43"/>
      <c r="U3204" s="43"/>
      <c r="V3204" s="43"/>
      <c r="W3204" s="43"/>
      <c r="X3204" s="43"/>
      <c r="Y3204" s="43"/>
    </row>
    <row r="3205" spans="1:25" s="42" customFormat="1" x14ac:dyDescent="0.25">
      <c r="A3205" s="40"/>
      <c r="B3205" s="41"/>
      <c r="F3205" s="43"/>
      <c r="P3205" s="44"/>
      <c r="Q3205" s="44"/>
      <c r="R3205" s="43"/>
      <c r="S3205" s="43"/>
      <c r="T3205" s="43"/>
      <c r="U3205" s="43"/>
      <c r="V3205" s="43"/>
      <c r="W3205" s="43"/>
      <c r="X3205" s="43"/>
      <c r="Y3205" s="43"/>
    </row>
    <row r="3206" spans="1:25" s="42" customFormat="1" x14ac:dyDescent="0.25">
      <c r="A3206" s="40"/>
      <c r="B3206" s="41"/>
      <c r="F3206" s="43"/>
      <c r="P3206" s="44"/>
      <c r="Q3206" s="44"/>
      <c r="R3206" s="43"/>
      <c r="S3206" s="43"/>
      <c r="T3206" s="43"/>
      <c r="U3206" s="43"/>
      <c r="V3206" s="43"/>
      <c r="W3206" s="43"/>
      <c r="X3206" s="43"/>
      <c r="Y3206" s="43"/>
    </row>
    <row r="3207" spans="1:25" s="42" customFormat="1" x14ac:dyDescent="0.25">
      <c r="A3207" s="40"/>
      <c r="B3207" s="41"/>
      <c r="F3207" s="43"/>
      <c r="P3207" s="44"/>
      <c r="Q3207" s="44"/>
      <c r="R3207" s="43"/>
      <c r="S3207" s="43"/>
      <c r="T3207" s="43"/>
      <c r="U3207" s="43"/>
      <c r="V3207" s="43"/>
      <c r="W3207" s="43"/>
      <c r="X3207" s="43"/>
      <c r="Y3207" s="43"/>
    </row>
    <row r="3208" spans="1:25" s="42" customFormat="1" x14ac:dyDescent="0.25">
      <c r="A3208" s="40"/>
      <c r="B3208" s="41"/>
      <c r="F3208" s="43"/>
      <c r="P3208" s="44"/>
      <c r="Q3208" s="44"/>
      <c r="R3208" s="43"/>
      <c r="S3208" s="43"/>
      <c r="T3208" s="43"/>
      <c r="U3208" s="43"/>
      <c r="V3208" s="43"/>
      <c r="W3208" s="43"/>
      <c r="X3208" s="43"/>
      <c r="Y3208" s="43"/>
    </row>
    <row r="3209" spans="1:25" s="42" customFormat="1" x14ac:dyDescent="0.25">
      <c r="A3209" s="40"/>
      <c r="B3209" s="41"/>
      <c r="F3209" s="43"/>
      <c r="P3209" s="44"/>
      <c r="Q3209" s="44"/>
      <c r="R3209" s="43"/>
      <c r="S3209" s="43"/>
      <c r="T3209" s="43"/>
      <c r="U3209" s="43"/>
      <c r="V3209" s="43"/>
      <c r="W3209" s="43"/>
      <c r="X3209" s="43"/>
      <c r="Y3209" s="43"/>
    </row>
    <row r="3210" spans="1:25" s="42" customFormat="1" x14ac:dyDescent="0.25">
      <c r="A3210" s="40"/>
      <c r="B3210" s="41"/>
      <c r="F3210" s="43"/>
      <c r="P3210" s="44"/>
      <c r="Q3210" s="44"/>
      <c r="R3210" s="43"/>
      <c r="S3210" s="43"/>
      <c r="T3210" s="43"/>
      <c r="U3210" s="43"/>
      <c r="V3210" s="43"/>
      <c r="W3210" s="43"/>
      <c r="X3210" s="43"/>
      <c r="Y3210" s="43"/>
    </row>
    <row r="3211" spans="1:25" s="42" customFormat="1" x14ac:dyDescent="0.25">
      <c r="A3211" s="40"/>
      <c r="B3211" s="41"/>
      <c r="F3211" s="43"/>
      <c r="P3211" s="44"/>
      <c r="Q3211" s="44"/>
      <c r="R3211" s="43"/>
      <c r="S3211" s="43"/>
      <c r="T3211" s="43"/>
      <c r="U3211" s="43"/>
      <c r="V3211" s="43"/>
      <c r="W3211" s="43"/>
      <c r="X3211" s="43"/>
      <c r="Y3211" s="43"/>
    </row>
    <row r="3212" spans="1:25" s="42" customFormat="1" x14ac:dyDescent="0.25">
      <c r="A3212" s="40"/>
      <c r="B3212" s="41"/>
      <c r="F3212" s="43"/>
      <c r="P3212" s="44"/>
      <c r="Q3212" s="44"/>
      <c r="R3212" s="43"/>
      <c r="S3212" s="43"/>
      <c r="T3212" s="43"/>
      <c r="U3212" s="43"/>
      <c r="V3212" s="43"/>
      <c r="W3212" s="43"/>
      <c r="X3212" s="43"/>
      <c r="Y3212" s="43"/>
    </row>
    <row r="3213" spans="1:25" s="42" customFormat="1" x14ac:dyDescent="0.25">
      <c r="A3213" s="40"/>
      <c r="B3213" s="41"/>
      <c r="F3213" s="43"/>
      <c r="P3213" s="44"/>
      <c r="Q3213" s="44"/>
      <c r="R3213" s="43"/>
      <c r="S3213" s="43"/>
      <c r="T3213" s="43"/>
      <c r="U3213" s="43"/>
      <c r="V3213" s="43"/>
      <c r="W3213" s="43"/>
      <c r="X3213" s="43"/>
      <c r="Y3213" s="43"/>
    </row>
    <row r="3214" spans="1:25" s="42" customFormat="1" x14ac:dyDescent="0.25">
      <c r="A3214" s="40"/>
      <c r="B3214" s="41"/>
      <c r="F3214" s="43"/>
      <c r="P3214" s="44"/>
      <c r="Q3214" s="44"/>
      <c r="R3214" s="43"/>
      <c r="S3214" s="43"/>
      <c r="T3214" s="43"/>
      <c r="U3214" s="43"/>
      <c r="V3214" s="43"/>
      <c r="W3214" s="43"/>
      <c r="X3214" s="43"/>
      <c r="Y3214" s="43"/>
    </row>
    <row r="3215" spans="1:25" s="42" customFormat="1" x14ac:dyDescent="0.25">
      <c r="A3215" s="40"/>
      <c r="B3215" s="41"/>
      <c r="F3215" s="43"/>
      <c r="P3215" s="44"/>
      <c r="Q3215" s="44"/>
      <c r="R3215" s="43"/>
      <c r="S3215" s="43"/>
      <c r="T3215" s="43"/>
      <c r="U3215" s="43"/>
      <c r="V3215" s="43"/>
      <c r="W3215" s="43"/>
      <c r="X3215" s="43"/>
      <c r="Y3215" s="43"/>
    </row>
    <row r="3216" spans="1:25" s="42" customFormat="1" x14ac:dyDescent="0.25">
      <c r="A3216" s="40"/>
      <c r="B3216" s="41"/>
      <c r="F3216" s="43"/>
      <c r="P3216" s="44"/>
      <c r="Q3216" s="44"/>
      <c r="R3216" s="43"/>
      <c r="S3216" s="43"/>
      <c r="T3216" s="43"/>
      <c r="U3216" s="43"/>
      <c r="V3216" s="43"/>
      <c r="W3216" s="43"/>
      <c r="X3216" s="43"/>
      <c r="Y3216" s="43"/>
    </row>
    <row r="3217" spans="1:25" s="42" customFormat="1" x14ac:dyDescent="0.25">
      <c r="A3217" s="40"/>
      <c r="B3217" s="41"/>
      <c r="F3217" s="43"/>
      <c r="P3217" s="44"/>
      <c r="Q3217" s="44"/>
      <c r="R3217" s="43"/>
      <c r="S3217" s="43"/>
      <c r="T3217" s="43"/>
      <c r="U3217" s="43"/>
      <c r="V3217" s="43"/>
      <c r="W3217" s="43"/>
      <c r="X3217" s="43"/>
      <c r="Y3217" s="43"/>
    </row>
    <row r="3218" spans="1:25" s="42" customFormat="1" x14ac:dyDescent="0.25">
      <c r="A3218" s="40"/>
      <c r="B3218" s="41"/>
      <c r="F3218" s="43"/>
      <c r="P3218" s="44"/>
      <c r="Q3218" s="44"/>
      <c r="R3218" s="43"/>
      <c r="S3218" s="43"/>
      <c r="T3218" s="43"/>
      <c r="U3218" s="43"/>
      <c r="V3218" s="43"/>
      <c r="W3218" s="43"/>
      <c r="X3218" s="43"/>
      <c r="Y3218" s="43"/>
    </row>
    <row r="3219" spans="1:25" s="42" customFormat="1" x14ac:dyDescent="0.25">
      <c r="A3219" s="40"/>
      <c r="B3219" s="41"/>
      <c r="F3219" s="43"/>
      <c r="P3219" s="44"/>
      <c r="Q3219" s="44"/>
      <c r="R3219" s="43"/>
      <c r="S3219" s="43"/>
      <c r="T3219" s="43"/>
      <c r="U3219" s="43"/>
      <c r="V3219" s="43"/>
      <c r="W3219" s="43"/>
      <c r="X3219" s="43"/>
      <c r="Y3219" s="43"/>
    </row>
    <row r="3220" spans="1:25" s="42" customFormat="1" x14ac:dyDescent="0.25">
      <c r="A3220" s="40"/>
      <c r="B3220" s="41"/>
      <c r="F3220" s="43"/>
      <c r="P3220" s="44"/>
      <c r="Q3220" s="44"/>
      <c r="R3220" s="43"/>
      <c r="S3220" s="43"/>
      <c r="T3220" s="43"/>
      <c r="U3220" s="43"/>
      <c r="V3220" s="43"/>
      <c r="W3220" s="43"/>
      <c r="X3220" s="43"/>
      <c r="Y3220" s="43"/>
    </row>
    <row r="3221" spans="1:25" s="42" customFormat="1" x14ac:dyDescent="0.25">
      <c r="A3221" s="40"/>
      <c r="B3221" s="41"/>
      <c r="F3221" s="43"/>
      <c r="P3221" s="44"/>
      <c r="Q3221" s="44"/>
      <c r="R3221" s="43"/>
      <c r="S3221" s="43"/>
      <c r="T3221" s="43"/>
      <c r="U3221" s="43"/>
      <c r="V3221" s="43"/>
      <c r="W3221" s="43"/>
      <c r="X3221" s="43"/>
      <c r="Y3221" s="43"/>
    </row>
    <row r="3222" spans="1:25" s="42" customFormat="1" x14ac:dyDescent="0.25">
      <c r="A3222" s="40"/>
      <c r="B3222" s="41"/>
      <c r="F3222" s="43"/>
      <c r="P3222" s="44"/>
      <c r="Q3222" s="44"/>
      <c r="R3222" s="43"/>
      <c r="S3222" s="43"/>
      <c r="T3222" s="43"/>
      <c r="U3222" s="43"/>
      <c r="V3222" s="43"/>
      <c r="W3222" s="43"/>
      <c r="X3222" s="43"/>
      <c r="Y3222" s="43"/>
    </row>
    <row r="3223" spans="1:25" s="42" customFormat="1" x14ac:dyDescent="0.25">
      <c r="A3223" s="40"/>
      <c r="B3223" s="41"/>
      <c r="F3223" s="43"/>
      <c r="P3223" s="44"/>
      <c r="Q3223" s="44"/>
      <c r="R3223" s="43"/>
      <c r="S3223" s="43"/>
      <c r="T3223" s="43"/>
      <c r="U3223" s="43"/>
      <c r="V3223" s="43"/>
      <c r="W3223" s="43"/>
      <c r="X3223" s="43"/>
      <c r="Y3223" s="43"/>
    </row>
    <row r="3224" spans="1:25" s="42" customFormat="1" x14ac:dyDescent="0.25">
      <c r="A3224" s="40"/>
      <c r="B3224" s="41"/>
      <c r="F3224" s="43"/>
      <c r="P3224" s="44"/>
      <c r="Q3224" s="44"/>
      <c r="R3224" s="43"/>
      <c r="S3224" s="43"/>
      <c r="T3224" s="43"/>
      <c r="U3224" s="43"/>
      <c r="V3224" s="43"/>
      <c r="W3224" s="43"/>
      <c r="X3224" s="43"/>
      <c r="Y3224" s="43"/>
    </row>
    <row r="3225" spans="1:25" s="42" customFormat="1" x14ac:dyDescent="0.25">
      <c r="A3225" s="40"/>
      <c r="B3225" s="41"/>
      <c r="F3225" s="43"/>
      <c r="P3225" s="44"/>
      <c r="Q3225" s="44"/>
      <c r="R3225" s="43"/>
      <c r="S3225" s="43"/>
      <c r="T3225" s="43"/>
      <c r="U3225" s="43"/>
      <c r="V3225" s="43"/>
      <c r="W3225" s="43"/>
      <c r="X3225" s="43"/>
      <c r="Y3225" s="43"/>
    </row>
    <row r="3226" spans="1:25" s="42" customFormat="1" x14ac:dyDescent="0.25">
      <c r="A3226" s="40"/>
      <c r="B3226" s="41"/>
      <c r="F3226" s="43"/>
      <c r="P3226" s="44"/>
      <c r="Q3226" s="44"/>
      <c r="R3226" s="43"/>
      <c r="S3226" s="43"/>
      <c r="T3226" s="43"/>
      <c r="U3226" s="43"/>
      <c r="V3226" s="43"/>
      <c r="W3226" s="43"/>
      <c r="X3226" s="43"/>
      <c r="Y3226" s="43"/>
    </row>
    <row r="3227" spans="1:25" s="42" customFormat="1" x14ac:dyDescent="0.25">
      <c r="A3227" s="40"/>
      <c r="B3227" s="41"/>
      <c r="F3227" s="43"/>
      <c r="P3227" s="44"/>
      <c r="Q3227" s="44"/>
      <c r="R3227" s="43"/>
      <c r="S3227" s="43"/>
      <c r="T3227" s="43"/>
      <c r="U3227" s="43"/>
      <c r="V3227" s="43"/>
      <c r="W3227" s="43"/>
      <c r="X3227" s="43"/>
      <c r="Y3227" s="43"/>
    </row>
    <row r="3228" spans="1:25" s="42" customFormat="1" x14ac:dyDescent="0.25">
      <c r="A3228" s="40"/>
      <c r="B3228" s="41"/>
      <c r="F3228" s="43"/>
      <c r="P3228" s="44"/>
      <c r="Q3228" s="44"/>
      <c r="R3228" s="43"/>
      <c r="S3228" s="43"/>
      <c r="T3228" s="43"/>
      <c r="U3228" s="43"/>
      <c r="V3228" s="43"/>
      <c r="W3228" s="43"/>
      <c r="X3228" s="43"/>
      <c r="Y3228" s="43"/>
    </row>
    <row r="3229" spans="1:25" s="42" customFormat="1" x14ac:dyDescent="0.25">
      <c r="A3229" s="40"/>
      <c r="B3229" s="41"/>
      <c r="F3229" s="43"/>
      <c r="P3229" s="44"/>
      <c r="Q3229" s="44"/>
      <c r="R3229" s="43"/>
      <c r="S3229" s="43"/>
      <c r="T3229" s="43"/>
      <c r="U3229" s="43"/>
      <c r="V3229" s="43"/>
      <c r="W3229" s="43"/>
      <c r="X3229" s="43"/>
      <c r="Y3229" s="43"/>
    </row>
    <row r="3230" spans="1:25" s="42" customFormat="1" x14ac:dyDescent="0.25">
      <c r="A3230" s="40"/>
      <c r="B3230" s="41"/>
      <c r="F3230" s="43"/>
      <c r="P3230" s="44"/>
      <c r="Q3230" s="44"/>
      <c r="R3230" s="43"/>
      <c r="S3230" s="43"/>
      <c r="T3230" s="43"/>
      <c r="U3230" s="43"/>
      <c r="V3230" s="43"/>
      <c r="W3230" s="43"/>
      <c r="X3230" s="43"/>
      <c r="Y3230" s="43"/>
    </row>
    <row r="3231" spans="1:25" s="42" customFormat="1" x14ac:dyDescent="0.25">
      <c r="A3231" s="40"/>
      <c r="B3231" s="41"/>
      <c r="F3231" s="43"/>
      <c r="P3231" s="44"/>
      <c r="Q3231" s="44"/>
      <c r="R3231" s="43"/>
      <c r="S3231" s="43"/>
      <c r="T3231" s="43"/>
      <c r="U3231" s="43"/>
      <c r="V3231" s="43"/>
      <c r="W3231" s="43"/>
      <c r="X3231" s="43"/>
      <c r="Y3231" s="43"/>
    </row>
    <row r="3232" spans="1:25" s="42" customFormat="1" x14ac:dyDescent="0.25">
      <c r="A3232" s="40"/>
      <c r="B3232" s="41"/>
      <c r="F3232" s="43"/>
      <c r="P3232" s="44"/>
      <c r="Q3232" s="44"/>
      <c r="R3232" s="43"/>
      <c r="S3232" s="43"/>
      <c r="T3232" s="43"/>
      <c r="U3232" s="43"/>
      <c r="V3232" s="43"/>
      <c r="W3232" s="43"/>
      <c r="X3232" s="43"/>
      <c r="Y3232" s="43"/>
    </row>
    <row r="3233" spans="1:25" s="42" customFormat="1" x14ac:dyDescent="0.25">
      <c r="A3233" s="40"/>
      <c r="B3233" s="41"/>
      <c r="F3233" s="43"/>
      <c r="P3233" s="44"/>
      <c r="Q3233" s="44"/>
      <c r="R3233" s="43"/>
      <c r="S3233" s="43"/>
      <c r="T3233" s="43"/>
      <c r="U3233" s="43"/>
      <c r="V3233" s="43"/>
      <c r="W3233" s="43"/>
      <c r="X3233" s="43"/>
      <c r="Y3233" s="43"/>
    </row>
    <row r="3234" spans="1:25" s="42" customFormat="1" x14ac:dyDescent="0.25">
      <c r="A3234" s="40"/>
      <c r="B3234" s="41"/>
      <c r="F3234" s="43"/>
      <c r="P3234" s="44"/>
      <c r="Q3234" s="44"/>
      <c r="R3234" s="43"/>
      <c r="S3234" s="43"/>
      <c r="T3234" s="43"/>
      <c r="U3234" s="43"/>
      <c r="V3234" s="43"/>
      <c r="W3234" s="43"/>
      <c r="X3234" s="43"/>
      <c r="Y3234" s="43"/>
    </row>
    <row r="3235" spans="1:25" s="42" customFormat="1" x14ac:dyDescent="0.25">
      <c r="A3235" s="40"/>
      <c r="B3235" s="41"/>
      <c r="F3235" s="43"/>
      <c r="P3235" s="44"/>
      <c r="Q3235" s="44"/>
      <c r="R3235" s="43"/>
      <c r="S3235" s="43"/>
      <c r="T3235" s="43"/>
      <c r="U3235" s="43"/>
      <c r="V3235" s="43"/>
      <c r="W3235" s="43"/>
      <c r="X3235" s="43"/>
      <c r="Y3235" s="43"/>
    </row>
    <row r="3236" spans="1:25" s="42" customFormat="1" x14ac:dyDescent="0.25">
      <c r="A3236" s="40"/>
      <c r="B3236" s="41"/>
      <c r="F3236" s="43"/>
      <c r="P3236" s="44"/>
      <c r="Q3236" s="44"/>
      <c r="R3236" s="43"/>
      <c r="S3236" s="43"/>
      <c r="T3236" s="43"/>
      <c r="U3236" s="43"/>
      <c r="V3236" s="43"/>
      <c r="W3236" s="43"/>
      <c r="X3236" s="43"/>
      <c r="Y3236" s="43"/>
    </row>
    <row r="3237" spans="1:25" s="42" customFormat="1" x14ac:dyDescent="0.25">
      <c r="A3237" s="40"/>
      <c r="B3237" s="41"/>
      <c r="F3237" s="43"/>
      <c r="P3237" s="44"/>
      <c r="Q3237" s="44"/>
      <c r="R3237" s="43"/>
      <c r="S3237" s="43"/>
      <c r="T3237" s="43"/>
      <c r="U3237" s="43"/>
      <c r="V3237" s="43"/>
      <c r="W3237" s="43"/>
      <c r="X3237" s="43"/>
      <c r="Y3237" s="43"/>
    </row>
    <row r="3238" spans="1:25" s="42" customFormat="1" x14ac:dyDescent="0.25">
      <c r="A3238" s="40"/>
      <c r="B3238" s="41"/>
      <c r="F3238" s="43"/>
      <c r="P3238" s="44"/>
      <c r="Q3238" s="44"/>
      <c r="R3238" s="43"/>
      <c r="S3238" s="43"/>
      <c r="T3238" s="43"/>
      <c r="U3238" s="43"/>
      <c r="V3238" s="43"/>
      <c r="W3238" s="43"/>
      <c r="X3238" s="43"/>
      <c r="Y3238" s="43"/>
    </row>
    <row r="3239" spans="1:25" s="42" customFormat="1" x14ac:dyDescent="0.25">
      <c r="A3239" s="40"/>
      <c r="B3239" s="41"/>
      <c r="F3239" s="43"/>
      <c r="P3239" s="44"/>
      <c r="Q3239" s="44"/>
      <c r="R3239" s="43"/>
      <c r="S3239" s="43"/>
      <c r="T3239" s="43"/>
      <c r="U3239" s="43"/>
      <c r="V3239" s="43"/>
      <c r="W3239" s="43"/>
      <c r="X3239" s="43"/>
      <c r="Y3239" s="43"/>
    </row>
    <row r="3240" spans="1:25" s="42" customFormat="1" x14ac:dyDescent="0.25">
      <c r="A3240" s="40"/>
      <c r="B3240" s="41"/>
      <c r="F3240" s="43"/>
      <c r="P3240" s="44"/>
      <c r="Q3240" s="44"/>
      <c r="R3240" s="43"/>
      <c r="S3240" s="43"/>
      <c r="T3240" s="43"/>
      <c r="U3240" s="43"/>
      <c r="V3240" s="43"/>
      <c r="W3240" s="43"/>
      <c r="X3240" s="43"/>
      <c r="Y3240" s="43"/>
    </row>
    <row r="3241" spans="1:25" s="42" customFormat="1" x14ac:dyDescent="0.25">
      <c r="A3241" s="40"/>
      <c r="B3241" s="41"/>
      <c r="F3241" s="43"/>
      <c r="P3241" s="44"/>
      <c r="Q3241" s="44"/>
      <c r="R3241" s="43"/>
      <c r="S3241" s="43"/>
      <c r="T3241" s="43"/>
      <c r="U3241" s="43"/>
      <c r="V3241" s="43"/>
      <c r="W3241" s="43"/>
      <c r="X3241" s="43"/>
      <c r="Y3241" s="43"/>
    </row>
    <row r="3242" spans="1:25" s="42" customFormat="1" x14ac:dyDescent="0.25">
      <c r="A3242" s="40"/>
      <c r="B3242" s="41"/>
      <c r="F3242" s="43"/>
      <c r="P3242" s="44"/>
      <c r="Q3242" s="44"/>
      <c r="R3242" s="43"/>
      <c r="S3242" s="43"/>
      <c r="T3242" s="43"/>
      <c r="U3242" s="43"/>
      <c r="V3242" s="43"/>
      <c r="W3242" s="43"/>
      <c r="X3242" s="43"/>
      <c r="Y3242" s="43"/>
    </row>
    <row r="3243" spans="1:25" s="42" customFormat="1" x14ac:dyDescent="0.25">
      <c r="A3243" s="40"/>
      <c r="B3243" s="41"/>
      <c r="F3243" s="43"/>
      <c r="P3243" s="44"/>
      <c r="Q3243" s="44"/>
      <c r="R3243" s="43"/>
      <c r="S3243" s="43"/>
      <c r="T3243" s="43"/>
      <c r="U3243" s="43"/>
      <c r="V3243" s="43"/>
      <c r="W3243" s="43"/>
      <c r="X3243" s="43"/>
      <c r="Y3243" s="43"/>
    </row>
    <row r="3244" spans="1:25" s="42" customFormat="1" x14ac:dyDescent="0.25">
      <c r="A3244" s="40"/>
      <c r="B3244" s="41"/>
      <c r="F3244" s="43"/>
      <c r="P3244" s="44"/>
      <c r="Q3244" s="44"/>
      <c r="R3244" s="43"/>
      <c r="S3244" s="43"/>
      <c r="T3244" s="43"/>
      <c r="U3244" s="43"/>
      <c r="V3244" s="43"/>
      <c r="W3244" s="43"/>
      <c r="X3244" s="43"/>
      <c r="Y3244" s="43"/>
    </row>
    <row r="3245" spans="1:25" s="42" customFormat="1" x14ac:dyDescent="0.25">
      <c r="A3245" s="40"/>
      <c r="B3245" s="41"/>
      <c r="F3245" s="43"/>
      <c r="P3245" s="44"/>
      <c r="Q3245" s="44"/>
      <c r="R3245" s="43"/>
      <c r="S3245" s="43"/>
      <c r="T3245" s="43"/>
      <c r="U3245" s="43"/>
      <c r="V3245" s="43"/>
      <c r="W3245" s="43"/>
      <c r="X3245" s="43"/>
      <c r="Y3245" s="43"/>
    </row>
    <row r="3246" spans="1:25" s="42" customFormat="1" x14ac:dyDescent="0.25">
      <c r="A3246" s="40"/>
      <c r="B3246" s="41"/>
      <c r="F3246" s="43"/>
      <c r="P3246" s="44"/>
      <c r="Q3246" s="44"/>
      <c r="R3246" s="43"/>
      <c r="S3246" s="43"/>
      <c r="T3246" s="43"/>
      <c r="U3246" s="43"/>
      <c r="V3246" s="43"/>
      <c r="W3246" s="43"/>
      <c r="X3246" s="43"/>
      <c r="Y3246" s="43"/>
    </row>
    <row r="3247" spans="1:25" s="42" customFormat="1" x14ac:dyDescent="0.25">
      <c r="A3247" s="40"/>
      <c r="B3247" s="41"/>
      <c r="F3247" s="43"/>
      <c r="P3247" s="44"/>
      <c r="Q3247" s="44"/>
      <c r="R3247" s="43"/>
      <c r="S3247" s="43"/>
      <c r="T3247" s="43"/>
      <c r="U3247" s="43"/>
      <c r="V3247" s="43"/>
      <c r="W3247" s="43"/>
      <c r="X3247" s="43"/>
      <c r="Y3247" s="43"/>
    </row>
    <row r="3248" spans="1:25" s="42" customFormat="1" x14ac:dyDescent="0.25">
      <c r="A3248" s="40"/>
      <c r="B3248" s="41"/>
      <c r="F3248" s="43"/>
      <c r="P3248" s="44"/>
      <c r="Q3248" s="44"/>
      <c r="R3248" s="43"/>
      <c r="S3248" s="43"/>
      <c r="T3248" s="43"/>
      <c r="U3248" s="43"/>
      <c r="V3248" s="43"/>
      <c r="W3248" s="43"/>
      <c r="X3248" s="43"/>
      <c r="Y3248" s="43"/>
    </row>
    <row r="3249" spans="1:25" s="42" customFormat="1" x14ac:dyDescent="0.25">
      <c r="A3249" s="40"/>
      <c r="B3249" s="41"/>
      <c r="F3249" s="43"/>
      <c r="P3249" s="44"/>
      <c r="Q3249" s="44"/>
      <c r="R3249" s="43"/>
      <c r="S3249" s="43"/>
      <c r="T3249" s="43"/>
      <c r="U3249" s="43"/>
      <c r="V3249" s="43"/>
      <c r="W3249" s="43"/>
      <c r="X3249" s="43"/>
      <c r="Y3249" s="43"/>
    </row>
    <row r="3250" spans="1:25" s="42" customFormat="1" x14ac:dyDescent="0.25">
      <c r="A3250" s="40"/>
      <c r="B3250" s="41"/>
      <c r="F3250" s="43"/>
      <c r="P3250" s="44"/>
      <c r="Q3250" s="44"/>
      <c r="R3250" s="43"/>
      <c r="S3250" s="43"/>
      <c r="T3250" s="43"/>
      <c r="U3250" s="43"/>
      <c r="V3250" s="43"/>
      <c r="W3250" s="43"/>
      <c r="X3250" s="43"/>
      <c r="Y3250" s="43"/>
    </row>
    <row r="3251" spans="1:25" s="42" customFormat="1" x14ac:dyDescent="0.25">
      <c r="A3251" s="40"/>
      <c r="B3251" s="41"/>
      <c r="F3251" s="43"/>
      <c r="P3251" s="44"/>
      <c r="Q3251" s="44"/>
      <c r="R3251" s="43"/>
      <c r="S3251" s="43"/>
      <c r="T3251" s="43"/>
      <c r="U3251" s="43"/>
      <c r="V3251" s="43"/>
      <c r="W3251" s="43"/>
      <c r="X3251" s="43"/>
      <c r="Y3251" s="43"/>
    </row>
    <row r="3252" spans="1:25" s="42" customFormat="1" x14ac:dyDescent="0.25">
      <c r="A3252" s="40"/>
      <c r="B3252" s="41"/>
      <c r="F3252" s="43"/>
      <c r="P3252" s="44"/>
      <c r="Q3252" s="44"/>
      <c r="R3252" s="43"/>
      <c r="S3252" s="43"/>
      <c r="T3252" s="43"/>
      <c r="U3252" s="43"/>
      <c r="V3252" s="43"/>
      <c r="W3252" s="43"/>
      <c r="X3252" s="43"/>
      <c r="Y3252" s="43"/>
    </row>
    <row r="3253" spans="1:25" s="42" customFormat="1" x14ac:dyDescent="0.25">
      <c r="A3253" s="40"/>
      <c r="B3253" s="41"/>
      <c r="F3253" s="43"/>
      <c r="P3253" s="44"/>
      <c r="Q3253" s="44"/>
      <c r="R3253" s="43"/>
      <c r="S3253" s="43"/>
      <c r="T3253" s="43"/>
      <c r="U3253" s="43"/>
      <c r="V3253" s="43"/>
      <c r="W3253" s="43"/>
      <c r="X3253" s="43"/>
      <c r="Y3253" s="43"/>
    </row>
    <row r="3254" spans="1:25" s="42" customFormat="1" x14ac:dyDescent="0.25">
      <c r="A3254" s="40"/>
      <c r="B3254" s="41"/>
      <c r="F3254" s="43"/>
      <c r="P3254" s="44"/>
      <c r="Q3254" s="44"/>
      <c r="R3254" s="43"/>
      <c r="S3254" s="43"/>
      <c r="T3254" s="43"/>
      <c r="U3254" s="43"/>
      <c r="V3254" s="43"/>
      <c r="W3254" s="43"/>
      <c r="X3254" s="43"/>
      <c r="Y3254" s="43"/>
    </row>
    <row r="3255" spans="1:25" s="42" customFormat="1" x14ac:dyDescent="0.25">
      <c r="A3255" s="40"/>
      <c r="B3255" s="41"/>
      <c r="F3255" s="43"/>
      <c r="P3255" s="44"/>
      <c r="Q3255" s="44"/>
      <c r="R3255" s="43"/>
      <c r="S3255" s="43"/>
      <c r="T3255" s="43"/>
      <c r="U3255" s="43"/>
      <c r="V3255" s="43"/>
      <c r="W3255" s="43"/>
      <c r="X3255" s="43"/>
      <c r="Y3255" s="43"/>
    </row>
    <row r="3256" spans="1:25" s="42" customFormat="1" x14ac:dyDescent="0.25">
      <c r="A3256" s="40"/>
      <c r="B3256" s="41"/>
      <c r="F3256" s="43"/>
      <c r="P3256" s="44"/>
      <c r="Q3256" s="44"/>
      <c r="R3256" s="43"/>
      <c r="S3256" s="43"/>
      <c r="T3256" s="43"/>
      <c r="U3256" s="43"/>
      <c r="V3256" s="43"/>
      <c r="W3256" s="43"/>
      <c r="X3256" s="43"/>
      <c r="Y3256" s="43"/>
    </row>
    <row r="3257" spans="1:25" s="42" customFormat="1" x14ac:dyDescent="0.25">
      <c r="A3257" s="40"/>
      <c r="B3257" s="41"/>
      <c r="F3257" s="43"/>
      <c r="P3257" s="44"/>
      <c r="Q3257" s="44"/>
      <c r="R3257" s="43"/>
      <c r="S3257" s="43"/>
      <c r="T3257" s="43"/>
      <c r="U3257" s="43"/>
      <c r="V3257" s="43"/>
      <c r="W3257" s="43"/>
      <c r="X3257" s="43"/>
      <c r="Y3257" s="43"/>
    </row>
    <row r="3258" spans="1:25" s="42" customFormat="1" x14ac:dyDescent="0.25">
      <c r="A3258" s="40"/>
      <c r="B3258" s="41"/>
      <c r="F3258" s="43"/>
      <c r="P3258" s="44"/>
      <c r="Q3258" s="44"/>
      <c r="R3258" s="43"/>
      <c r="S3258" s="43"/>
      <c r="T3258" s="43"/>
      <c r="U3258" s="43"/>
      <c r="V3258" s="43"/>
      <c r="W3258" s="43"/>
      <c r="X3258" s="43"/>
      <c r="Y3258" s="43"/>
    </row>
    <row r="3259" spans="1:25" s="42" customFormat="1" x14ac:dyDescent="0.25">
      <c r="A3259" s="40"/>
      <c r="B3259" s="41"/>
      <c r="F3259" s="43"/>
      <c r="P3259" s="44"/>
      <c r="Q3259" s="44"/>
      <c r="R3259" s="43"/>
      <c r="S3259" s="43"/>
      <c r="T3259" s="43"/>
      <c r="U3259" s="43"/>
      <c r="V3259" s="43"/>
      <c r="W3259" s="43"/>
      <c r="X3259" s="43"/>
      <c r="Y3259" s="43"/>
    </row>
    <row r="3260" spans="1:25" s="42" customFormat="1" x14ac:dyDescent="0.25">
      <c r="A3260" s="40"/>
      <c r="B3260" s="41"/>
      <c r="F3260" s="43"/>
      <c r="P3260" s="44"/>
      <c r="Q3260" s="44"/>
      <c r="R3260" s="43"/>
      <c r="S3260" s="43"/>
      <c r="T3260" s="43"/>
      <c r="U3260" s="43"/>
      <c r="V3260" s="43"/>
      <c r="W3260" s="43"/>
      <c r="X3260" s="43"/>
      <c r="Y3260" s="43"/>
    </row>
    <row r="3261" spans="1:25" s="42" customFormat="1" x14ac:dyDescent="0.25">
      <c r="A3261" s="40"/>
      <c r="B3261" s="41"/>
      <c r="F3261" s="43"/>
      <c r="P3261" s="44"/>
      <c r="Q3261" s="44"/>
      <c r="R3261" s="43"/>
      <c r="S3261" s="43"/>
      <c r="T3261" s="43"/>
      <c r="U3261" s="43"/>
      <c r="V3261" s="43"/>
      <c r="W3261" s="43"/>
      <c r="X3261" s="43"/>
      <c r="Y3261" s="43"/>
    </row>
    <row r="3262" spans="1:25" s="42" customFormat="1" x14ac:dyDescent="0.25">
      <c r="A3262" s="40"/>
      <c r="B3262" s="41"/>
      <c r="F3262" s="43"/>
      <c r="P3262" s="44"/>
      <c r="Q3262" s="44"/>
      <c r="R3262" s="43"/>
      <c r="S3262" s="43"/>
      <c r="T3262" s="43"/>
      <c r="U3262" s="43"/>
      <c r="V3262" s="43"/>
      <c r="W3262" s="43"/>
      <c r="X3262" s="43"/>
      <c r="Y3262" s="43"/>
    </row>
    <row r="3263" spans="1:25" s="42" customFormat="1" x14ac:dyDescent="0.25">
      <c r="A3263" s="40"/>
      <c r="B3263" s="41"/>
      <c r="F3263" s="43"/>
      <c r="P3263" s="44"/>
      <c r="Q3263" s="44"/>
      <c r="R3263" s="43"/>
      <c r="S3263" s="43"/>
      <c r="T3263" s="43"/>
      <c r="U3263" s="43"/>
      <c r="V3263" s="43"/>
      <c r="W3263" s="43"/>
      <c r="X3263" s="43"/>
      <c r="Y3263" s="43"/>
    </row>
    <row r="3264" spans="1:25" s="42" customFormat="1" x14ac:dyDescent="0.25">
      <c r="A3264" s="40"/>
      <c r="B3264" s="41"/>
      <c r="F3264" s="43"/>
      <c r="P3264" s="44"/>
      <c r="Q3264" s="44"/>
      <c r="R3264" s="43"/>
      <c r="S3264" s="43"/>
      <c r="T3264" s="43"/>
      <c r="U3264" s="43"/>
      <c r="V3264" s="43"/>
      <c r="W3264" s="43"/>
      <c r="X3264" s="43"/>
      <c r="Y3264" s="43"/>
    </row>
    <row r="3265" spans="1:25" s="42" customFormat="1" x14ac:dyDescent="0.25">
      <c r="A3265" s="40"/>
      <c r="B3265" s="41"/>
      <c r="F3265" s="43"/>
      <c r="P3265" s="44"/>
      <c r="Q3265" s="44"/>
      <c r="R3265" s="43"/>
      <c r="S3265" s="43"/>
      <c r="T3265" s="43"/>
      <c r="U3265" s="43"/>
      <c r="V3265" s="43"/>
      <c r="W3265" s="43"/>
      <c r="X3265" s="43"/>
      <c r="Y3265" s="43"/>
    </row>
    <row r="3266" spans="1:25" s="42" customFormat="1" x14ac:dyDescent="0.25">
      <c r="A3266" s="40"/>
      <c r="B3266" s="41"/>
      <c r="F3266" s="43"/>
      <c r="P3266" s="44"/>
      <c r="Q3266" s="44"/>
      <c r="R3266" s="43"/>
      <c r="S3266" s="43"/>
      <c r="T3266" s="43"/>
      <c r="U3266" s="43"/>
      <c r="V3266" s="43"/>
      <c r="W3266" s="43"/>
      <c r="X3266" s="43"/>
      <c r="Y3266" s="43"/>
    </row>
    <row r="3267" spans="1:25" s="42" customFormat="1" x14ac:dyDescent="0.25">
      <c r="A3267" s="40"/>
      <c r="B3267" s="41"/>
      <c r="F3267" s="43"/>
      <c r="P3267" s="44"/>
      <c r="Q3267" s="44"/>
      <c r="R3267" s="43"/>
      <c r="S3267" s="43"/>
      <c r="T3267" s="43"/>
      <c r="U3267" s="43"/>
      <c r="V3267" s="43"/>
      <c r="W3267" s="43"/>
      <c r="X3267" s="43"/>
      <c r="Y3267" s="43"/>
    </row>
    <row r="3268" spans="1:25" s="42" customFormat="1" x14ac:dyDescent="0.25">
      <c r="A3268" s="40"/>
      <c r="B3268" s="41"/>
      <c r="F3268" s="43"/>
      <c r="P3268" s="44"/>
      <c r="Q3268" s="44"/>
      <c r="R3268" s="43"/>
      <c r="S3268" s="43"/>
      <c r="T3268" s="43"/>
      <c r="U3268" s="43"/>
      <c r="V3268" s="43"/>
      <c r="W3268" s="43"/>
      <c r="X3268" s="43"/>
      <c r="Y3268" s="43"/>
    </row>
    <row r="3269" spans="1:25" s="42" customFormat="1" x14ac:dyDescent="0.25">
      <c r="A3269" s="40"/>
      <c r="B3269" s="41"/>
      <c r="F3269" s="43"/>
      <c r="P3269" s="44"/>
      <c r="Q3269" s="44"/>
      <c r="R3269" s="43"/>
      <c r="S3269" s="43"/>
      <c r="T3269" s="43"/>
      <c r="U3269" s="43"/>
      <c r="V3269" s="43"/>
      <c r="W3269" s="43"/>
      <c r="X3269" s="43"/>
      <c r="Y3269" s="43"/>
    </row>
    <row r="3270" spans="1:25" s="42" customFormat="1" x14ac:dyDescent="0.25">
      <c r="A3270" s="40"/>
      <c r="B3270" s="41"/>
      <c r="F3270" s="43"/>
      <c r="P3270" s="44"/>
      <c r="Q3270" s="44"/>
      <c r="R3270" s="43"/>
      <c r="S3270" s="43"/>
      <c r="T3270" s="43"/>
      <c r="U3270" s="43"/>
      <c r="V3270" s="43"/>
      <c r="W3270" s="43"/>
      <c r="X3270" s="43"/>
      <c r="Y3270" s="43"/>
    </row>
    <row r="3271" spans="1:25" s="42" customFormat="1" x14ac:dyDescent="0.25">
      <c r="A3271" s="40"/>
      <c r="B3271" s="41"/>
      <c r="F3271" s="43"/>
      <c r="P3271" s="44"/>
      <c r="Q3271" s="44"/>
      <c r="R3271" s="43"/>
      <c r="S3271" s="43"/>
      <c r="T3271" s="43"/>
      <c r="U3271" s="43"/>
      <c r="V3271" s="43"/>
      <c r="W3271" s="43"/>
      <c r="X3271" s="43"/>
      <c r="Y3271" s="43"/>
    </row>
    <row r="3272" spans="1:25" s="42" customFormat="1" x14ac:dyDescent="0.25">
      <c r="A3272" s="40"/>
      <c r="B3272" s="41"/>
      <c r="F3272" s="43"/>
      <c r="P3272" s="44"/>
      <c r="Q3272" s="44"/>
      <c r="R3272" s="43"/>
      <c r="S3272" s="43"/>
      <c r="T3272" s="43"/>
      <c r="U3272" s="43"/>
      <c r="V3272" s="43"/>
      <c r="W3272" s="43"/>
      <c r="X3272" s="43"/>
      <c r="Y3272" s="43"/>
    </row>
    <row r="3273" spans="1:25" s="42" customFormat="1" x14ac:dyDescent="0.25">
      <c r="A3273" s="40"/>
      <c r="B3273" s="41"/>
      <c r="F3273" s="43"/>
      <c r="P3273" s="44"/>
      <c r="Q3273" s="44"/>
      <c r="R3273" s="43"/>
      <c r="S3273" s="43"/>
      <c r="T3273" s="43"/>
      <c r="U3273" s="43"/>
      <c r="V3273" s="43"/>
      <c r="W3273" s="43"/>
      <c r="X3273" s="43"/>
      <c r="Y3273" s="43"/>
    </row>
    <row r="3274" spans="1:25" s="42" customFormat="1" x14ac:dyDescent="0.25">
      <c r="A3274" s="40"/>
      <c r="B3274" s="41"/>
      <c r="F3274" s="43"/>
      <c r="P3274" s="44"/>
      <c r="Q3274" s="44"/>
      <c r="R3274" s="43"/>
      <c r="S3274" s="43"/>
      <c r="T3274" s="43"/>
      <c r="U3274" s="43"/>
      <c r="V3274" s="43"/>
      <c r="W3274" s="43"/>
      <c r="X3274" s="43"/>
      <c r="Y3274" s="43"/>
    </row>
    <row r="3275" spans="1:25" s="42" customFormat="1" x14ac:dyDescent="0.25">
      <c r="A3275" s="40"/>
      <c r="B3275" s="41"/>
      <c r="F3275" s="43"/>
      <c r="P3275" s="44"/>
      <c r="Q3275" s="44"/>
      <c r="R3275" s="43"/>
      <c r="S3275" s="43"/>
      <c r="T3275" s="43"/>
      <c r="U3275" s="43"/>
      <c r="V3275" s="43"/>
      <c r="W3275" s="43"/>
      <c r="X3275" s="43"/>
      <c r="Y3275" s="43"/>
    </row>
    <row r="3276" spans="1:25" s="42" customFormat="1" x14ac:dyDescent="0.25">
      <c r="A3276" s="40"/>
      <c r="B3276" s="41"/>
      <c r="F3276" s="43"/>
      <c r="P3276" s="44"/>
      <c r="Q3276" s="44"/>
      <c r="R3276" s="43"/>
      <c r="S3276" s="43"/>
      <c r="T3276" s="43"/>
      <c r="U3276" s="43"/>
      <c r="V3276" s="43"/>
      <c r="W3276" s="43"/>
      <c r="X3276" s="43"/>
      <c r="Y3276" s="43"/>
    </row>
    <row r="3277" spans="1:25" s="42" customFormat="1" x14ac:dyDescent="0.25">
      <c r="A3277" s="40"/>
      <c r="B3277" s="41"/>
      <c r="F3277" s="43"/>
      <c r="P3277" s="44"/>
      <c r="Q3277" s="44"/>
      <c r="R3277" s="43"/>
      <c r="S3277" s="43"/>
      <c r="T3277" s="43"/>
      <c r="U3277" s="43"/>
      <c r="V3277" s="43"/>
      <c r="W3277" s="43"/>
      <c r="X3277" s="43"/>
      <c r="Y3277" s="43"/>
    </row>
    <row r="3278" spans="1:25" s="42" customFormat="1" x14ac:dyDescent="0.25">
      <c r="A3278" s="40"/>
      <c r="B3278" s="41"/>
      <c r="F3278" s="43"/>
      <c r="P3278" s="44"/>
      <c r="Q3278" s="44"/>
      <c r="R3278" s="43"/>
      <c r="S3278" s="43"/>
      <c r="T3278" s="43"/>
      <c r="U3278" s="43"/>
      <c r="V3278" s="43"/>
      <c r="W3278" s="43"/>
      <c r="X3278" s="43"/>
      <c r="Y3278" s="43"/>
    </row>
    <row r="3279" spans="1:25" s="42" customFormat="1" x14ac:dyDescent="0.25">
      <c r="A3279" s="40"/>
      <c r="B3279" s="41"/>
      <c r="F3279" s="43"/>
      <c r="P3279" s="44"/>
      <c r="Q3279" s="44"/>
      <c r="R3279" s="43"/>
      <c r="S3279" s="43"/>
      <c r="T3279" s="43"/>
      <c r="U3279" s="43"/>
      <c r="V3279" s="43"/>
      <c r="W3279" s="43"/>
      <c r="X3279" s="43"/>
      <c r="Y3279" s="43"/>
    </row>
    <row r="3280" spans="1:25" s="42" customFormat="1" x14ac:dyDescent="0.25">
      <c r="A3280" s="40"/>
      <c r="B3280" s="41"/>
      <c r="F3280" s="43"/>
      <c r="P3280" s="44"/>
      <c r="Q3280" s="44"/>
      <c r="R3280" s="43"/>
      <c r="S3280" s="43"/>
      <c r="T3280" s="43"/>
      <c r="U3280" s="43"/>
      <c r="V3280" s="43"/>
      <c r="W3280" s="43"/>
      <c r="X3280" s="43"/>
      <c r="Y3280" s="43"/>
    </row>
    <row r="3281" spans="1:25" s="42" customFormat="1" x14ac:dyDescent="0.25">
      <c r="A3281" s="40"/>
      <c r="B3281" s="41"/>
      <c r="F3281" s="43"/>
      <c r="P3281" s="44"/>
      <c r="Q3281" s="44"/>
      <c r="R3281" s="43"/>
      <c r="S3281" s="43"/>
      <c r="T3281" s="43"/>
      <c r="U3281" s="43"/>
      <c r="V3281" s="43"/>
      <c r="W3281" s="43"/>
      <c r="X3281" s="43"/>
      <c r="Y3281" s="43"/>
    </row>
    <row r="3282" spans="1:25" s="42" customFormat="1" x14ac:dyDescent="0.25">
      <c r="A3282" s="40"/>
      <c r="B3282" s="41"/>
      <c r="F3282" s="43"/>
      <c r="P3282" s="44"/>
      <c r="Q3282" s="44"/>
      <c r="R3282" s="43"/>
      <c r="S3282" s="43"/>
      <c r="T3282" s="43"/>
      <c r="U3282" s="43"/>
      <c r="V3282" s="43"/>
      <c r="W3282" s="43"/>
      <c r="X3282" s="43"/>
      <c r="Y3282" s="43"/>
    </row>
    <row r="3283" spans="1:25" s="42" customFormat="1" x14ac:dyDescent="0.25">
      <c r="A3283" s="40"/>
      <c r="B3283" s="41"/>
      <c r="F3283" s="43"/>
      <c r="P3283" s="44"/>
      <c r="Q3283" s="44"/>
      <c r="R3283" s="43"/>
      <c r="S3283" s="43"/>
      <c r="T3283" s="43"/>
      <c r="U3283" s="43"/>
      <c r="V3283" s="43"/>
      <c r="W3283" s="43"/>
      <c r="X3283" s="43"/>
      <c r="Y3283" s="43"/>
    </row>
    <row r="3284" spans="1:25" s="42" customFormat="1" x14ac:dyDescent="0.25">
      <c r="A3284" s="40"/>
      <c r="B3284" s="41"/>
      <c r="F3284" s="43"/>
      <c r="P3284" s="44"/>
      <c r="Q3284" s="44"/>
      <c r="R3284" s="43"/>
      <c r="S3284" s="43"/>
      <c r="T3284" s="43"/>
      <c r="U3284" s="43"/>
      <c r="V3284" s="43"/>
      <c r="W3284" s="43"/>
      <c r="X3284" s="43"/>
      <c r="Y3284" s="43"/>
    </row>
    <row r="3285" spans="1:25" s="42" customFormat="1" x14ac:dyDescent="0.25">
      <c r="A3285" s="40"/>
      <c r="B3285" s="41"/>
      <c r="F3285" s="43"/>
      <c r="P3285" s="44"/>
      <c r="Q3285" s="44"/>
      <c r="R3285" s="43"/>
      <c r="S3285" s="43"/>
      <c r="T3285" s="43"/>
      <c r="U3285" s="43"/>
      <c r="V3285" s="43"/>
      <c r="W3285" s="43"/>
      <c r="X3285" s="43"/>
      <c r="Y3285" s="43"/>
    </row>
    <row r="3286" spans="1:25" s="42" customFormat="1" x14ac:dyDescent="0.25">
      <c r="A3286" s="40"/>
      <c r="B3286" s="41"/>
      <c r="F3286" s="43"/>
      <c r="P3286" s="44"/>
      <c r="Q3286" s="44"/>
      <c r="R3286" s="43"/>
      <c r="S3286" s="43"/>
      <c r="T3286" s="43"/>
      <c r="U3286" s="43"/>
      <c r="V3286" s="43"/>
      <c r="W3286" s="43"/>
      <c r="X3286" s="43"/>
      <c r="Y3286" s="43"/>
    </row>
    <row r="3287" spans="1:25" s="42" customFormat="1" x14ac:dyDescent="0.25">
      <c r="A3287" s="40"/>
      <c r="B3287" s="41"/>
      <c r="F3287" s="43"/>
      <c r="P3287" s="44"/>
      <c r="Q3287" s="44"/>
      <c r="R3287" s="43"/>
      <c r="S3287" s="43"/>
      <c r="T3287" s="43"/>
      <c r="U3287" s="43"/>
      <c r="V3287" s="43"/>
      <c r="W3287" s="43"/>
      <c r="X3287" s="43"/>
      <c r="Y3287" s="43"/>
    </row>
    <row r="3288" spans="1:25" s="42" customFormat="1" x14ac:dyDescent="0.25">
      <c r="A3288" s="40"/>
      <c r="B3288" s="41"/>
      <c r="F3288" s="43"/>
      <c r="P3288" s="44"/>
      <c r="Q3288" s="44"/>
      <c r="R3288" s="43"/>
      <c r="S3288" s="43"/>
      <c r="T3288" s="43"/>
      <c r="U3288" s="43"/>
      <c r="V3288" s="43"/>
      <c r="W3288" s="43"/>
      <c r="X3288" s="43"/>
      <c r="Y3288" s="43"/>
    </row>
    <row r="3289" spans="1:25" s="42" customFormat="1" x14ac:dyDescent="0.25">
      <c r="A3289" s="40"/>
      <c r="B3289" s="41"/>
      <c r="F3289" s="43"/>
      <c r="P3289" s="44"/>
      <c r="Q3289" s="44"/>
      <c r="R3289" s="43"/>
      <c r="S3289" s="43"/>
      <c r="T3289" s="43"/>
      <c r="U3289" s="43"/>
      <c r="V3289" s="43"/>
      <c r="W3289" s="43"/>
      <c r="X3289" s="43"/>
      <c r="Y3289" s="43"/>
    </row>
    <row r="3290" spans="1:25" s="42" customFormat="1" x14ac:dyDescent="0.25">
      <c r="A3290" s="40"/>
      <c r="B3290" s="41"/>
      <c r="F3290" s="43"/>
      <c r="P3290" s="44"/>
      <c r="Q3290" s="44"/>
      <c r="R3290" s="43"/>
      <c r="S3290" s="43"/>
      <c r="T3290" s="43"/>
      <c r="U3290" s="43"/>
      <c r="V3290" s="43"/>
      <c r="W3290" s="43"/>
      <c r="X3290" s="43"/>
      <c r="Y3290" s="43"/>
    </row>
    <row r="3291" spans="1:25" s="42" customFormat="1" x14ac:dyDescent="0.25">
      <c r="A3291" s="40"/>
      <c r="B3291" s="41"/>
      <c r="F3291" s="43"/>
      <c r="P3291" s="44"/>
      <c r="Q3291" s="44"/>
      <c r="R3291" s="43"/>
      <c r="S3291" s="43"/>
      <c r="T3291" s="43"/>
      <c r="U3291" s="43"/>
      <c r="V3291" s="43"/>
      <c r="W3291" s="43"/>
      <c r="X3291" s="43"/>
      <c r="Y3291" s="43"/>
    </row>
    <row r="3292" spans="1:25" s="42" customFormat="1" x14ac:dyDescent="0.25">
      <c r="A3292" s="40"/>
      <c r="B3292" s="41"/>
      <c r="F3292" s="43"/>
      <c r="P3292" s="44"/>
      <c r="Q3292" s="44"/>
      <c r="R3292" s="43"/>
      <c r="S3292" s="43"/>
      <c r="T3292" s="43"/>
      <c r="U3292" s="43"/>
      <c r="V3292" s="43"/>
      <c r="W3292" s="43"/>
      <c r="X3292" s="43"/>
      <c r="Y3292" s="43"/>
    </row>
    <row r="3293" spans="1:25" s="42" customFormat="1" x14ac:dyDescent="0.25">
      <c r="A3293" s="40"/>
      <c r="B3293" s="41"/>
      <c r="F3293" s="43"/>
      <c r="P3293" s="44"/>
      <c r="Q3293" s="44"/>
      <c r="R3293" s="43"/>
      <c r="S3293" s="43"/>
      <c r="T3293" s="43"/>
      <c r="U3293" s="43"/>
      <c r="V3293" s="43"/>
      <c r="W3293" s="43"/>
      <c r="X3293" s="43"/>
      <c r="Y3293" s="43"/>
    </row>
    <row r="3294" spans="1:25" s="42" customFormat="1" x14ac:dyDescent="0.25">
      <c r="A3294" s="40"/>
      <c r="B3294" s="41"/>
      <c r="F3294" s="43"/>
      <c r="P3294" s="44"/>
      <c r="Q3294" s="44"/>
      <c r="R3294" s="43"/>
      <c r="S3294" s="43"/>
      <c r="T3294" s="43"/>
      <c r="U3294" s="43"/>
      <c r="V3294" s="43"/>
      <c r="W3294" s="43"/>
      <c r="X3294" s="43"/>
      <c r="Y3294" s="43"/>
    </row>
    <row r="3295" spans="1:25" s="42" customFormat="1" x14ac:dyDescent="0.25">
      <c r="A3295" s="40"/>
      <c r="B3295" s="41"/>
      <c r="F3295" s="43"/>
      <c r="P3295" s="44"/>
      <c r="Q3295" s="44"/>
      <c r="R3295" s="43"/>
      <c r="S3295" s="43"/>
      <c r="T3295" s="43"/>
      <c r="U3295" s="43"/>
      <c r="V3295" s="43"/>
      <c r="W3295" s="43"/>
      <c r="X3295" s="43"/>
      <c r="Y3295" s="43"/>
    </row>
    <row r="3296" spans="1:25" s="42" customFormat="1" x14ac:dyDescent="0.25">
      <c r="A3296" s="40"/>
      <c r="B3296" s="41"/>
      <c r="F3296" s="43"/>
      <c r="P3296" s="44"/>
      <c r="Q3296" s="44"/>
      <c r="R3296" s="43"/>
      <c r="S3296" s="43"/>
      <c r="T3296" s="43"/>
      <c r="U3296" s="43"/>
      <c r="V3296" s="43"/>
      <c r="W3296" s="43"/>
      <c r="X3296" s="43"/>
      <c r="Y3296" s="43"/>
    </row>
    <row r="3297" spans="1:25" s="42" customFormat="1" x14ac:dyDescent="0.25">
      <c r="A3297" s="40"/>
      <c r="B3297" s="41"/>
      <c r="F3297" s="43"/>
      <c r="P3297" s="44"/>
      <c r="Q3297" s="44"/>
      <c r="R3297" s="43"/>
      <c r="S3297" s="43"/>
      <c r="T3297" s="43"/>
      <c r="U3297" s="43"/>
      <c r="V3297" s="43"/>
      <c r="W3297" s="43"/>
      <c r="X3297" s="43"/>
      <c r="Y3297" s="43"/>
    </row>
    <row r="3298" spans="1:25" s="42" customFormat="1" x14ac:dyDescent="0.25">
      <c r="A3298" s="40"/>
      <c r="B3298" s="41"/>
      <c r="F3298" s="43"/>
      <c r="P3298" s="44"/>
      <c r="Q3298" s="44"/>
      <c r="R3298" s="43"/>
      <c r="S3298" s="43"/>
      <c r="T3298" s="43"/>
      <c r="U3298" s="43"/>
      <c r="V3298" s="43"/>
      <c r="W3298" s="43"/>
      <c r="X3298" s="43"/>
      <c r="Y3298" s="43"/>
    </row>
    <row r="3299" spans="1:25" s="42" customFormat="1" x14ac:dyDescent="0.25">
      <c r="A3299" s="40"/>
      <c r="B3299" s="41"/>
      <c r="F3299" s="43"/>
      <c r="P3299" s="44"/>
      <c r="Q3299" s="44"/>
      <c r="R3299" s="43"/>
      <c r="S3299" s="43"/>
      <c r="T3299" s="43"/>
      <c r="U3299" s="43"/>
      <c r="V3299" s="43"/>
      <c r="W3299" s="43"/>
      <c r="X3299" s="43"/>
      <c r="Y3299" s="43"/>
    </row>
    <row r="3300" spans="1:25" s="42" customFormat="1" x14ac:dyDescent="0.25">
      <c r="A3300" s="40"/>
      <c r="B3300" s="41"/>
      <c r="F3300" s="43"/>
      <c r="P3300" s="44"/>
      <c r="Q3300" s="44"/>
      <c r="R3300" s="43"/>
      <c r="S3300" s="43"/>
      <c r="T3300" s="43"/>
      <c r="U3300" s="43"/>
      <c r="V3300" s="43"/>
      <c r="W3300" s="43"/>
      <c r="X3300" s="43"/>
      <c r="Y3300" s="43"/>
    </row>
    <row r="3301" spans="1:25" s="42" customFormat="1" x14ac:dyDescent="0.25">
      <c r="A3301" s="40"/>
      <c r="B3301" s="41"/>
      <c r="F3301" s="43"/>
      <c r="P3301" s="44"/>
      <c r="Q3301" s="44"/>
      <c r="R3301" s="43"/>
      <c r="S3301" s="43"/>
      <c r="T3301" s="43"/>
      <c r="U3301" s="43"/>
      <c r="V3301" s="43"/>
      <c r="W3301" s="43"/>
      <c r="X3301" s="43"/>
      <c r="Y3301" s="43"/>
    </row>
    <row r="3302" spans="1:25" s="42" customFormat="1" x14ac:dyDescent="0.25">
      <c r="A3302" s="40"/>
      <c r="B3302" s="41"/>
      <c r="F3302" s="43"/>
      <c r="P3302" s="44"/>
      <c r="Q3302" s="44"/>
      <c r="R3302" s="43"/>
      <c r="S3302" s="43"/>
      <c r="T3302" s="43"/>
      <c r="U3302" s="43"/>
      <c r="V3302" s="43"/>
      <c r="W3302" s="43"/>
      <c r="X3302" s="43"/>
      <c r="Y3302" s="43"/>
    </row>
    <row r="3303" spans="1:25" s="42" customFormat="1" x14ac:dyDescent="0.25">
      <c r="A3303" s="40"/>
      <c r="B3303" s="41"/>
      <c r="F3303" s="43"/>
      <c r="P3303" s="44"/>
      <c r="Q3303" s="44"/>
      <c r="R3303" s="43"/>
      <c r="S3303" s="43"/>
      <c r="T3303" s="43"/>
      <c r="U3303" s="43"/>
      <c r="V3303" s="43"/>
      <c r="W3303" s="43"/>
      <c r="X3303" s="43"/>
      <c r="Y3303" s="43"/>
    </row>
    <row r="3304" spans="1:25" s="42" customFormat="1" x14ac:dyDescent="0.25">
      <c r="A3304" s="40"/>
      <c r="B3304" s="41"/>
      <c r="F3304" s="43"/>
      <c r="P3304" s="44"/>
      <c r="Q3304" s="44"/>
      <c r="R3304" s="43"/>
      <c r="S3304" s="43"/>
      <c r="T3304" s="43"/>
      <c r="U3304" s="43"/>
      <c r="V3304" s="43"/>
      <c r="W3304" s="43"/>
      <c r="X3304" s="43"/>
      <c r="Y3304" s="43"/>
    </row>
    <row r="3305" spans="1:25" s="42" customFormat="1" x14ac:dyDescent="0.25">
      <c r="A3305" s="40"/>
      <c r="B3305" s="41"/>
      <c r="F3305" s="43"/>
      <c r="P3305" s="44"/>
      <c r="Q3305" s="44"/>
      <c r="R3305" s="43"/>
      <c r="S3305" s="43"/>
      <c r="T3305" s="43"/>
      <c r="U3305" s="43"/>
      <c r="V3305" s="43"/>
      <c r="W3305" s="43"/>
      <c r="X3305" s="43"/>
      <c r="Y3305" s="43"/>
    </row>
    <row r="3306" spans="1:25" s="42" customFormat="1" x14ac:dyDescent="0.25">
      <c r="A3306" s="40"/>
      <c r="B3306" s="41"/>
      <c r="F3306" s="43"/>
      <c r="P3306" s="44"/>
      <c r="Q3306" s="44"/>
      <c r="R3306" s="43"/>
      <c r="S3306" s="43"/>
      <c r="T3306" s="43"/>
      <c r="U3306" s="43"/>
      <c r="V3306" s="43"/>
      <c r="W3306" s="43"/>
      <c r="X3306" s="43"/>
      <c r="Y3306" s="43"/>
    </row>
    <row r="3307" spans="1:25" s="42" customFormat="1" x14ac:dyDescent="0.25">
      <c r="A3307" s="40"/>
      <c r="B3307" s="41"/>
      <c r="F3307" s="43"/>
      <c r="P3307" s="44"/>
      <c r="Q3307" s="44"/>
      <c r="R3307" s="43"/>
      <c r="S3307" s="43"/>
      <c r="T3307" s="43"/>
      <c r="U3307" s="43"/>
      <c r="V3307" s="43"/>
      <c r="W3307" s="43"/>
      <c r="X3307" s="43"/>
      <c r="Y3307" s="43"/>
    </row>
    <row r="3308" spans="1:25" s="42" customFormat="1" x14ac:dyDescent="0.25">
      <c r="A3308" s="40"/>
      <c r="B3308" s="41"/>
      <c r="F3308" s="43"/>
      <c r="P3308" s="44"/>
      <c r="Q3308" s="44"/>
      <c r="R3308" s="43"/>
      <c r="S3308" s="43"/>
      <c r="T3308" s="43"/>
      <c r="U3308" s="43"/>
      <c r="V3308" s="43"/>
      <c r="W3308" s="43"/>
      <c r="X3308" s="43"/>
      <c r="Y3308" s="43"/>
    </row>
    <row r="3309" spans="1:25" s="42" customFormat="1" x14ac:dyDescent="0.25">
      <c r="A3309" s="40"/>
      <c r="B3309" s="41"/>
      <c r="F3309" s="43"/>
      <c r="P3309" s="44"/>
      <c r="Q3309" s="44"/>
      <c r="R3309" s="43"/>
      <c r="S3309" s="43"/>
      <c r="T3309" s="43"/>
      <c r="U3309" s="43"/>
      <c r="V3309" s="43"/>
      <c r="W3309" s="43"/>
      <c r="X3309" s="43"/>
      <c r="Y3309" s="43"/>
    </row>
    <row r="3310" spans="1:25" s="42" customFormat="1" x14ac:dyDescent="0.25">
      <c r="A3310" s="40"/>
      <c r="B3310" s="41"/>
      <c r="F3310" s="43"/>
      <c r="P3310" s="44"/>
      <c r="Q3310" s="44"/>
      <c r="R3310" s="43"/>
      <c r="S3310" s="43"/>
      <c r="T3310" s="43"/>
      <c r="U3310" s="43"/>
      <c r="V3310" s="43"/>
      <c r="W3310" s="43"/>
      <c r="X3310" s="43"/>
      <c r="Y3310" s="43"/>
    </row>
    <row r="3311" spans="1:25" s="42" customFormat="1" x14ac:dyDescent="0.25">
      <c r="A3311" s="40"/>
      <c r="B3311" s="41"/>
      <c r="F3311" s="43"/>
      <c r="P3311" s="44"/>
      <c r="Q3311" s="44"/>
      <c r="R3311" s="43"/>
      <c r="S3311" s="43"/>
      <c r="T3311" s="43"/>
      <c r="U3311" s="43"/>
      <c r="V3311" s="43"/>
      <c r="W3311" s="43"/>
      <c r="X3311" s="43"/>
      <c r="Y3311" s="43"/>
    </row>
    <row r="3312" spans="1:25" s="42" customFormat="1" x14ac:dyDescent="0.25">
      <c r="A3312" s="40"/>
      <c r="B3312" s="41"/>
      <c r="F3312" s="43"/>
      <c r="P3312" s="44"/>
      <c r="Q3312" s="44"/>
      <c r="R3312" s="43"/>
      <c r="S3312" s="43"/>
      <c r="T3312" s="43"/>
      <c r="U3312" s="43"/>
      <c r="V3312" s="43"/>
      <c r="W3312" s="43"/>
      <c r="X3312" s="43"/>
      <c r="Y3312" s="43"/>
    </row>
    <row r="3313" spans="1:25" s="42" customFormat="1" x14ac:dyDescent="0.25">
      <c r="A3313" s="40"/>
      <c r="B3313" s="41"/>
      <c r="F3313" s="43"/>
      <c r="P3313" s="44"/>
      <c r="Q3313" s="44"/>
      <c r="R3313" s="43"/>
      <c r="S3313" s="43"/>
      <c r="T3313" s="43"/>
      <c r="U3313" s="43"/>
      <c r="V3313" s="43"/>
      <c r="W3313" s="43"/>
      <c r="X3313" s="43"/>
      <c r="Y3313" s="43"/>
    </row>
    <row r="3314" spans="1:25" s="42" customFormat="1" x14ac:dyDescent="0.25">
      <c r="A3314" s="40"/>
      <c r="B3314" s="41"/>
      <c r="F3314" s="43"/>
      <c r="P3314" s="44"/>
      <c r="Q3314" s="44"/>
      <c r="R3314" s="43"/>
      <c r="S3314" s="43"/>
      <c r="T3314" s="43"/>
      <c r="U3314" s="43"/>
      <c r="V3314" s="43"/>
      <c r="W3314" s="43"/>
      <c r="X3314" s="43"/>
      <c r="Y3314" s="43"/>
    </row>
    <row r="3315" spans="1:25" s="42" customFormat="1" x14ac:dyDescent="0.25">
      <c r="A3315" s="40"/>
      <c r="B3315" s="41"/>
      <c r="F3315" s="43"/>
      <c r="P3315" s="44"/>
      <c r="Q3315" s="44"/>
      <c r="R3315" s="43"/>
      <c r="S3315" s="43"/>
      <c r="T3315" s="43"/>
      <c r="U3315" s="43"/>
      <c r="V3315" s="43"/>
      <c r="W3315" s="43"/>
      <c r="X3315" s="43"/>
      <c r="Y3315" s="43"/>
    </row>
    <row r="3316" spans="1:25" s="42" customFormat="1" x14ac:dyDescent="0.25">
      <c r="A3316" s="40"/>
      <c r="B3316" s="41"/>
      <c r="F3316" s="43"/>
      <c r="P3316" s="44"/>
      <c r="Q3316" s="44"/>
      <c r="R3316" s="43"/>
      <c r="S3316" s="43"/>
      <c r="T3316" s="43"/>
      <c r="U3316" s="43"/>
      <c r="V3316" s="43"/>
      <c r="W3316" s="43"/>
      <c r="X3316" s="43"/>
      <c r="Y3316" s="43"/>
    </row>
    <row r="3317" spans="1:25" s="42" customFormat="1" x14ac:dyDescent="0.25">
      <c r="A3317" s="40"/>
      <c r="B3317" s="41"/>
      <c r="F3317" s="43"/>
      <c r="P3317" s="44"/>
      <c r="Q3317" s="44"/>
      <c r="R3317" s="43"/>
      <c r="S3317" s="43"/>
      <c r="T3317" s="43"/>
      <c r="U3317" s="43"/>
      <c r="V3317" s="43"/>
      <c r="W3317" s="43"/>
      <c r="X3317" s="43"/>
      <c r="Y3317" s="43"/>
    </row>
    <row r="3318" spans="1:25" s="42" customFormat="1" x14ac:dyDescent="0.25">
      <c r="A3318" s="40"/>
      <c r="B3318" s="41"/>
      <c r="F3318" s="43"/>
      <c r="P3318" s="44"/>
      <c r="Q3318" s="44"/>
      <c r="R3318" s="43"/>
      <c r="S3318" s="43"/>
      <c r="T3318" s="43"/>
      <c r="U3318" s="43"/>
      <c r="V3318" s="43"/>
      <c r="W3318" s="43"/>
      <c r="X3318" s="43"/>
      <c r="Y3318" s="43"/>
    </row>
    <row r="3319" spans="1:25" s="42" customFormat="1" x14ac:dyDescent="0.25">
      <c r="A3319" s="40"/>
      <c r="B3319" s="41"/>
      <c r="F3319" s="43"/>
      <c r="P3319" s="44"/>
      <c r="Q3319" s="44"/>
      <c r="R3319" s="43"/>
      <c r="S3319" s="43"/>
      <c r="T3319" s="43"/>
      <c r="U3319" s="43"/>
      <c r="V3319" s="43"/>
      <c r="W3319" s="43"/>
      <c r="X3319" s="43"/>
      <c r="Y3319" s="43"/>
    </row>
    <row r="3320" spans="1:25" s="42" customFormat="1" x14ac:dyDescent="0.25">
      <c r="A3320" s="40"/>
      <c r="B3320" s="41"/>
      <c r="F3320" s="43"/>
      <c r="P3320" s="44"/>
      <c r="Q3320" s="44"/>
      <c r="R3320" s="43"/>
      <c r="S3320" s="43"/>
      <c r="T3320" s="43"/>
      <c r="U3320" s="43"/>
      <c r="V3320" s="43"/>
      <c r="W3320" s="43"/>
      <c r="X3320" s="43"/>
      <c r="Y3320" s="43"/>
    </row>
    <row r="3321" spans="1:25" s="42" customFormat="1" x14ac:dyDescent="0.25">
      <c r="A3321" s="40"/>
      <c r="B3321" s="41"/>
      <c r="F3321" s="43"/>
      <c r="P3321" s="44"/>
      <c r="Q3321" s="44"/>
      <c r="R3321" s="43"/>
      <c r="S3321" s="43"/>
      <c r="T3321" s="43"/>
      <c r="U3321" s="43"/>
      <c r="V3321" s="43"/>
      <c r="W3321" s="43"/>
      <c r="X3321" s="43"/>
      <c r="Y3321" s="43"/>
    </row>
    <row r="3322" spans="1:25" s="42" customFormat="1" x14ac:dyDescent="0.25">
      <c r="A3322" s="40"/>
      <c r="B3322" s="41"/>
      <c r="F3322" s="43"/>
      <c r="P3322" s="44"/>
      <c r="Q3322" s="44"/>
      <c r="R3322" s="43"/>
      <c r="S3322" s="43"/>
      <c r="T3322" s="43"/>
      <c r="U3322" s="43"/>
      <c r="V3322" s="43"/>
      <c r="W3322" s="43"/>
      <c r="X3322" s="43"/>
      <c r="Y3322" s="43"/>
    </row>
    <row r="3323" spans="1:25" s="42" customFormat="1" x14ac:dyDescent="0.25">
      <c r="A3323" s="40"/>
      <c r="B3323" s="41"/>
      <c r="F3323" s="43"/>
      <c r="P3323" s="44"/>
      <c r="Q3323" s="44"/>
      <c r="R3323" s="43"/>
      <c r="S3323" s="43"/>
      <c r="T3323" s="43"/>
      <c r="U3323" s="43"/>
      <c r="V3323" s="43"/>
      <c r="W3323" s="43"/>
      <c r="X3323" s="43"/>
      <c r="Y3323" s="43"/>
    </row>
    <row r="3324" spans="1:25" s="42" customFormat="1" x14ac:dyDescent="0.25">
      <c r="A3324" s="40"/>
      <c r="B3324" s="41"/>
      <c r="F3324" s="43"/>
      <c r="P3324" s="44"/>
      <c r="Q3324" s="44"/>
      <c r="R3324" s="43"/>
      <c r="S3324" s="43"/>
      <c r="T3324" s="43"/>
      <c r="U3324" s="43"/>
      <c r="V3324" s="43"/>
      <c r="W3324" s="43"/>
      <c r="X3324" s="43"/>
      <c r="Y3324" s="43"/>
    </row>
    <row r="3325" spans="1:25" s="42" customFormat="1" x14ac:dyDescent="0.25">
      <c r="A3325" s="40"/>
      <c r="B3325" s="41"/>
      <c r="F3325" s="43"/>
      <c r="P3325" s="44"/>
      <c r="Q3325" s="44"/>
      <c r="R3325" s="43"/>
      <c r="S3325" s="43"/>
      <c r="T3325" s="43"/>
      <c r="U3325" s="43"/>
      <c r="V3325" s="43"/>
      <c r="W3325" s="43"/>
      <c r="X3325" s="43"/>
      <c r="Y3325" s="43"/>
    </row>
    <row r="3326" spans="1:25" s="42" customFormat="1" x14ac:dyDescent="0.25">
      <c r="A3326" s="40"/>
      <c r="B3326" s="41"/>
      <c r="F3326" s="43"/>
      <c r="P3326" s="44"/>
      <c r="Q3326" s="44"/>
      <c r="R3326" s="43"/>
      <c r="S3326" s="43"/>
      <c r="T3326" s="43"/>
      <c r="U3326" s="43"/>
      <c r="V3326" s="43"/>
      <c r="W3326" s="43"/>
      <c r="X3326" s="43"/>
      <c r="Y3326" s="43"/>
    </row>
    <row r="3327" spans="1:25" s="42" customFormat="1" x14ac:dyDescent="0.25">
      <c r="A3327" s="40"/>
      <c r="B3327" s="41"/>
      <c r="F3327" s="43"/>
      <c r="P3327" s="44"/>
      <c r="Q3327" s="44"/>
      <c r="R3327" s="43"/>
      <c r="S3327" s="43"/>
      <c r="T3327" s="43"/>
      <c r="U3327" s="43"/>
      <c r="V3327" s="43"/>
      <c r="W3327" s="43"/>
      <c r="X3327" s="43"/>
      <c r="Y3327" s="43"/>
    </row>
    <row r="3328" spans="1:25" s="42" customFormat="1" x14ac:dyDescent="0.25">
      <c r="A3328" s="40"/>
      <c r="B3328" s="41"/>
      <c r="F3328" s="43"/>
      <c r="P3328" s="44"/>
      <c r="Q3328" s="44"/>
      <c r="R3328" s="43"/>
      <c r="S3328" s="43"/>
      <c r="T3328" s="43"/>
      <c r="U3328" s="43"/>
      <c r="V3328" s="43"/>
      <c r="W3328" s="43"/>
      <c r="X3328" s="43"/>
      <c r="Y3328" s="43"/>
    </row>
    <row r="3329" spans="1:25" s="42" customFormat="1" x14ac:dyDescent="0.25">
      <c r="A3329" s="40"/>
      <c r="B3329" s="41"/>
      <c r="F3329" s="43"/>
      <c r="P3329" s="44"/>
      <c r="Q3329" s="44"/>
      <c r="R3329" s="43"/>
      <c r="S3329" s="43"/>
      <c r="T3329" s="43"/>
      <c r="U3329" s="43"/>
      <c r="V3329" s="43"/>
      <c r="W3329" s="43"/>
      <c r="X3329" s="43"/>
      <c r="Y3329" s="43"/>
    </row>
    <row r="3330" spans="1:25" s="42" customFormat="1" x14ac:dyDescent="0.25">
      <c r="A3330" s="40"/>
      <c r="B3330" s="41"/>
      <c r="F3330" s="43"/>
      <c r="P3330" s="44"/>
      <c r="Q3330" s="44"/>
      <c r="R3330" s="43"/>
      <c r="S3330" s="43"/>
      <c r="T3330" s="43"/>
      <c r="U3330" s="43"/>
      <c r="V3330" s="43"/>
      <c r="W3330" s="43"/>
      <c r="X3330" s="43"/>
      <c r="Y3330" s="43"/>
    </row>
    <row r="3331" spans="1:25" s="42" customFormat="1" x14ac:dyDescent="0.25">
      <c r="A3331" s="40"/>
      <c r="B3331" s="41"/>
      <c r="F3331" s="43"/>
      <c r="P3331" s="44"/>
      <c r="Q3331" s="44"/>
      <c r="R3331" s="43"/>
      <c r="S3331" s="43"/>
      <c r="T3331" s="43"/>
      <c r="U3331" s="43"/>
      <c r="V3331" s="43"/>
      <c r="W3331" s="43"/>
      <c r="X3331" s="43"/>
      <c r="Y3331" s="43"/>
    </row>
    <row r="3332" spans="1:25" s="42" customFormat="1" x14ac:dyDescent="0.25">
      <c r="A3332" s="40"/>
      <c r="B3332" s="41"/>
      <c r="F3332" s="43"/>
      <c r="P3332" s="44"/>
      <c r="Q3332" s="44"/>
      <c r="R3332" s="43"/>
      <c r="S3332" s="43"/>
      <c r="T3332" s="43"/>
      <c r="U3332" s="43"/>
      <c r="V3332" s="43"/>
      <c r="W3332" s="43"/>
      <c r="X3332" s="43"/>
      <c r="Y3332" s="43"/>
    </row>
    <row r="3333" spans="1:25" s="42" customFormat="1" x14ac:dyDescent="0.25">
      <c r="A3333" s="40"/>
      <c r="B3333" s="41"/>
      <c r="F3333" s="43"/>
      <c r="P3333" s="44"/>
      <c r="Q3333" s="44"/>
      <c r="R3333" s="43"/>
      <c r="S3333" s="43"/>
      <c r="T3333" s="43"/>
      <c r="U3333" s="43"/>
      <c r="V3333" s="43"/>
      <c r="W3333" s="43"/>
      <c r="X3333" s="43"/>
      <c r="Y3333" s="43"/>
    </row>
    <row r="3334" spans="1:25" s="42" customFormat="1" x14ac:dyDescent="0.25">
      <c r="A3334" s="40"/>
      <c r="B3334" s="41"/>
      <c r="F3334" s="43"/>
      <c r="P3334" s="44"/>
      <c r="Q3334" s="44"/>
      <c r="R3334" s="43"/>
      <c r="S3334" s="43"/>
      <c r="T3334" s="43"/>
      <c r="U3334" s="43"/>
      <c r="V3334" s="43"/>
      <c r="W3334" s="43"/>
      <c r="X3334" s="43"/>
      <c r="Y3334" s="43"/>
    </row>
    <row r="3335" spans="1:25" s="42" customFormat="1" x14ac:dyDescent="0.25">
      <c r="A3335" s="40"/>
      <c r="B3335" s="41"/>
      <c r="F3335" s="43"/>
      <c r="P3335" s="44"/>
      <c r="Q3335" s="44"/>
      <c r="R3335" s="43"/>
      <c r="S3335" s="43"/>
      <c r="T3335" s="43"/>
      <c r="U3335" s="43"/>
      <c r="V3335" s="43"/>
      <c r="W3335" s="43"/>
      <c r="X3335" s="43"/>
      <c r="Y3335" s="43"/>
    </row>
    <row r="3336" spans="1:25" s="42" customFormat="1" x14ac:dyDescent="0.25">
      <c r="A3336" s="40"/>
      <c r="B3336" s="41"/>
      <c r="F3336" s="43"/>
      <c r="P3336" s="44"/>
      <c r="Q3336" s="44"/>
      <c r="R3336" s="43"/>
      <c r="S3336" s="43"/>
      <c r="T3336" s="43"/>
      <c r="U3336" s="43"/>
      <c r="V3336" s="43"/>
      <c r="W3336" s="43"/>
      <c r="X3336" s="43"/>
      <c r="Y3336" s="43"/>
    </row>
    <row r="3337" spans="1:25" s="42" customFormat="1" x14ac:dyDescent="0.25">
      <c r="A3337" s="40"/>
      <c r="B3337" s="41"/>
      <c r="F3337" s="43"/>
      <c r="P3337" s="44"/>
      <c r="Q3337" s="44"/>
      <c r="R3337" s="43"/>
      <c r="S3337" s="43"/>
      <c r="T3337" s="43"/>
      <c r="U3337" s="43"/>
      <c r="V3337" s="43"/>
      <c r="W3337" s="43"/>
      <c r="X3337" s="43"/>
      <c r="Y3337" s="43"/>
    </row>
    <row r="3338" spans="1:25" s="42" customFormat="1" x14ac:dyDescent="0.25">
      <c r="A3338" s="40"/>
      <c r="B3338" s="41"/>
      <c r="F3338" s="43"/>
      <c r="P3338" s="44"/>
      <c r="Q3338" s="44"/>
      <c r="R3338" s="43"/>
      <c r="S3338" s="43"/>
      <c r="T3338" s="43"/>
      <c r="U3338" s="43"/>
      <c r="V3338" s="43"/>
      <c r="W3338" s="43"/>
      <c r="X3338" s="43"/>
      <c r="Y3338" s="43"/>
    </row>
    <row r="3339" spans="1:25" s="42" customFormat="1" x14ac:dyDescent="0.25">
      <c r="A3339" s="40"/>
      <c r="B3339" s="41"/>
      <c r="F3339" s="43"/>
      <c r="P3339" s="44"/>
      <c r="Q3339" s="44"/>
      <c r="R3339" s="43"/>
      <c r="S3339" s="43"/>
      <c r="T3339" s="43"/>
      <c r="U3339" s="43"/>
      <c r="V3339" s="43"/>
      <c r="W3339" s="43"/>
      <c r="X3339" s="43"/>
      <c r="Y3339" s="43"/>
    </row>
    <row r="3340" spans="1:25" s="42" customFormat="1" x14ac:dyDescent="0.25">
      <c r="A3340" s="40"/>
      <c r="B3340" s="41"/>
      <c r="F3340" s="43"/>
      <c r="P3340" s="44"/>
      <c r="Q3340" s="44"/>
      <c r="R3340" s="43"/>
      <c r="S3340" s="43"/>
      <c r="T3340" s="43"/>
      <c r="U3340" s="43"/>
      <c r="V3340" s="43"/>
      <c r="W3340" s="43"/>
      <c r="X3340" s="43"/>
      <c r="Y3340" s="43"/>
    </row>
    <row r="3341" spans="1:25" s="42" customFormat="1" x14ac:dyDescent="0.25">
      <c r="A3341" s="40"/>
      <c r="B3341" s="41"/>
      <c r="F3341" s="43"/>
      <c r="P3341" s="44"/>
      <c r="Q3341" s="44"/>
      <c r="R3341" s="43"/>
      <c r="S3341" s="43"/>
      <c r="T3341" s="43"/>
      <c r="U3341" s="43"/>
      <c r="V3341" s="43"/>
      <c r="W3341" s="43"/>
      <c r="X3341" s="43"/>
      <c r="Y3341" s="43"/>
    </row>
    <row r="3342" spans="1:25" s="42" customFormat="1" x14ac:dyDescent="0.25">
      <c r="A3342" s="40"/>
      <c r="B3342" s="41"/>
      <c r="F3342" s="43"/>
      <c r="P3342" s="44"/>
      <c r="Q3342" s="44"/>
      <c r="R3342" s="43"/>
      <c r="S3342" s="43"/>
      <c r="T3342" s="43"/>
      <c r="U3342" s="43"/>
      <c r="V3342" s="43"/>
      <c r="W3342" s="43"/>
      <c r="X3342" s="43"/>
      <c r="Y3342" s="43"/>
    </row>
    <row r="3343" spans="1:25" s="42" customFormat="1" x14ac:dyDescent="0.25">
      <c r="A3343" s="40"/>
      <c r="B3343" s="41"/>
      <c r="F3343" s="43"/>
      <c r="P3343" s="44"/>
      <c r="Q3343" s="44"/>
      <c r="R3343" s="43"/>
      <c r="S3343" s="43"/>
      <c r="T3343" s="43"/>
      <c r="U3343" s="43"/>
      <c r="V3343" s="43"/>
      <c r="W3343" s="43"/>
      <c r="X3343" s="43"/>
      <c r="Y3343" s="43"/>
    </row>
    <row r="3344" spans="1:25" s="42" customFormat="1" x14ac:dyDescent="0.25">
      <c r="A3344" s="40"/>
      <c r="B3344" s="41"/>
      <c r="F3344" s="43"/>
      <c r="P3344" s="44"/>
      <c r="Q3344" s="44"/>
      <c r="R3344" s="43"/>
      <c r="S3344" s="43"/>
      <c r="T3344" s="43"/>
      <c r="U3344" s="43"/>
      <c r="V3344" s="43"/>
      <c r="W3344" s="43"/>
      <c r="X3344" s="43"/>
      <c r="Y3344" s="43"/>
    </row>
    <row r="3345" spans="1:25" s="42" customFormat="1" x14ac:dyDescent="0.25">
      <c r="A3345" s="40"/>
      <c r="B3345" s="41"/>
      <c r="F3345" s="43"/>
      <c r="P3345" s="44"/>
      <c r="Q3345" s="44"/>
      <c r="R3345" s="43"/>
      <c r="S3345" s="43"/>
      <c r="T3345" s="43"/>
      <c r="U3345" s="43"/>
      <c r="V3345" s="43"/>
      <c r="W3345" s="43"/>
      <c r="X3345" s="43"/>
      <c r="Y3345" s="43"/>
    </row>
    <row r="3346" spans="1:25" s="42" customFormat="1" x14ac:dyDescent="0.25">
      <c r="A3346" s="40"/>
      <c r="B3346" s="41"/>
      <c r="F3346" s="43"/>
      <c r="P3346" s="44"/>
      <c r="Q3346" s="44"/>
      <c r="R3346" s="43"/>
      <c r="S3346" s="43"/>
      <c r="T3346" s="43"/>
      <c r="U3346" s="43"/>
      <c r="V3346" s="43"/>
      <c r="W3346" s="43"/>
      <c r="X3346" s="43"/>
      <c r="Y3346" s="43"/>
    </row>
    <row r="3347" spans="1:25" s="42" customFormat="1" x14ac:dyDescent="0.25">
      <c r="A3347" s="40"/>
      <c r="B3347" s="41"/>
      <c r="F3347" s="43"/>
      <c r="P3347" s="44"/>
      <c r="Q3347" s="44"/>
      <c r="R3347" s="43"/>
      <c r="S3347" s="43"/>
      <c r="T3347" s="43"/>
      <c r="U3347" s="43"/>
      <c r="V3347" s="43"/>
      <c r="W3347" s="43"/>
      <c r="X3347" s="43"/>
      <c r="Y3347" s="43"/>
    </row>
    <row r="3348" spans="1:25" s="42" customFormat="1" x14ac:dyDescent="0.25">
      <c r="A3348" s="40"/>
      <c r="B3348" s="41"/>
      <c r="F3348" s="43"/>
      <c r="P3348" s="44"/>
      <c r="Q3348" s="44"/>
      <c r="R3348" s="43"/>
      <c r="S3348" s="43"/>
      <c r="T3348" s="43"/>
      <c r="U3348" s="43"/>
      <c r="V3348" s="43"/>
      <c r="W3348" s="43"/>
      <c r="X3348" s="43"/>
      <c r="Y3348" s="43"/>
    </row>
    <row r="3349" spans="1:25" s="42" customFormat="1" x14ac:dyDescent="0.25">
      <c r="A3349" s="40"/>
      <c r="B3349" s="41"/>
      <c r="F3349" s="43"/>
      <c r="P3349" s="44"/>
      <c r="Q3349" s="44"/>
      <c r="R3349" s="43"/>
      <c r="S3349" s="43"/>
      <c r="T3349" s="43"/>
      <c r="U3349" s="43"/>
      <c r="V3349" s="43"/>
      <c r="W3349" s="43"/>
      <c r="X3349" s="43"/>
      <c r="Y3349" s="43"/>
    </row>
    <row r="3350" spans="1:25" s="42" customFormat="1" x14ac:dyDescent="0.25">
      <c r="A3350" s="40"/>
      <c r="B3350" s="41"/>
      <c r="F3350" s="43"/>
      <c r="P3350" s="44"/>
      <c r="Q3350" s="44"/>
      <c r="R3350" s="43"/>
      <c r="S3350" s="43"/>
      <c r="T3350" s="43"/>
      <c r="U3350" s="43"/>
      <c r="V3350" s="43"/>
      <c r="W3350" s="43"/>
      <c r="X3350" s="43"/>
      <c r="Y3350" s="43"/>
    </row>
    <row r="3351" spans="1:25" s="42" customFormat="1" x14ac:dyDescent="0.25">
      <c r="A3351" s="40"/>
      <c r="B3351" s="41"/>
      <c r="F3351" s="43"/>
      <c r="P3351" s="44"/>
      <c r="Q3351" s="44"/>
      <c r="R3351" s="43"/>
      <c r="S3351" s="43"/>
      <c r="T3351" s="43"/>
      <c r="U3351" s="43"/>
      <c r="V3351" s="43"/>
      <c r="W3351" s="43"/>
      <c r="X3351" s="43"/>
      <c r="Y3351" s="43"/>
    </row>
    <row r="3352" spans="1:25" s="42" customFormat="1" x14ac:dyDescent="0.25">
      <c r="A3352" s="40"/>
      <c r="B3352" s="41"/>
      <c r="F3352" s="43"/>
      <c r="P3352" s="44"/>
      <c r="Q3352" s="44"/>
      <c r="R3352" s="43"/>
      <c r="S3352" s="43"/>
      <c r="T3352" s="43"/>
      <c r="U3352" s="43"/>
      <c r="V3352" s="43"/>
      <c r="W3352" s="43"/>
      <c r="X3352" s="43"/>
      <c r="Y3352" s="43"/>
    </row>
    <row r="3353" spans="1:25" s="42" customFormat="1" x14ac:dyDescent="0.25">
      <c r="A3353" s="40"/>
      <c r="B3353" s="41"/>
      <c r="F3353" s="43"/>
      <c r="P3353" s="44"/>
      <c r="Q3353" s="44"/>
      <c r="R3353" s="43"/>
      <c r="S3353" s="43"/>
      <c r="T3353" s="43"/>
      <c r="U3353" s="43"/>
      <c r="V3353" s="43"/>
      <c r="W3353" s="43"/>
      <c r="X3353" s="43"/>
      <c r="Y3353" s="43"/>
    </row>
    <row r="3354" spans="1:25" s="42" customFormat="1" x14ac:dyDescent="0.25">
      <c r="A3354" s="40"/>
      <c r="B3354" s="41"/>
      <c r="F3354" s="43"/>
      <c r="P3354" s="44"/>
      <c r="Q3354" s="44"/>
      <c r="R3354" s="43"/>
      <c r="S3354" s="43"/>
      <c r="T3354" s="43"/>
      <c r="U3354" s="43"/>
      <c r="V3354" s="43"/>
      <c r="W3354" s="43"/>
      <c r="X3354" s="43"/>
      <c r="Y3354" s="43"/>
    </row>
    <row r="3355" spans="1:25" s="42" customFormat="1" x14ac:dyDescent="0.25">
      <c r="A3355" s="40"/>
      <c r="B3355" s="41"/>
      <c r="F3355" s="43"/>
      <c r="P3355" s="44"/>
      <c r="Q3355" s="44"/>
      <c r="R3355" s="43"/>
      <c r="S3355" s="43"/>
      <c r="T3355" s="43"/>
      <c r="U3355" s="43"/>
      <c r="V3355" s="43"/>
      <c r="W3355" s="43"/>
      <c r="X3355" s="43"/>
      <c r="Y3355" s="43"/>
    </row>
    <row r="3356" spans="1:25" s="42" customFormat="1" x14ac:dyDescent="0.25">
      <c r="A3356" s="40"/>
      <c r="B3356" s="41"/>
      <c r="F3356" s="43"/>
      <c r="P3356" s="44"/>
      <c r="Q3356" s="44"/>
      <c r="R3356" s="43"/>
      <c r="S3356" s="43"/>
      <c r="T3356" s="43"/>
      <c r="U3356" s="43"/>
      <c r="V3356" s="43"/>
      <c r="W3356" s="43"/>
      <c r="X3356" s="43"/>
      <c r="Y3356" s="43"/>
    </row>
    <row r="3357" spans="1:25" s="42" customFormat="1" x14ac:dyDescent="0.25">
      <c r="A3357" s="40"/>
      <c r="B3357" s="41"/>
      <c r="F3357" s="43"/>
      <c r="P3357" s="44"/>
      <c r="Q3357" s="44"/>
      <c r="R3357" s="43"/>
      <c r="S3357" s="43"/>
      <c r="T3357" s="43"/>
      <c r="U3357" s="43"/>
      <c r="V3357" s="43"/>
      <c r="W3357" s="43"/>
      <c r="X3357" s="43"/>
      <c r="Y3357" s="43"/>
    </row>
    <row r="3358" spans="1:25" s="42" customFormat="1" x14ac:dyDescent="0.25">
      <c r="A3358" s="40"/>
      <c r="B3358" s="41"/>
      <c r="F3358" s="43"/>
      <c r="P3358" s="44"/>
      <c r="Q3358" s="44"/>
      <c r="R3358" s="43"/>
      <c r="S3358" s="43"/>
      <c r="T3358" s="43"/>
      <c r="U3358" s="43"/>
      <c r="V3358" s="43"/>
      <c r="W3358" s="43"/>
      <c r="X3358" s="43"/>
      <c r="Y3358" s="43"/>
    </row>
    <row r="3359" spans="1:25" s="42" customFormat="1" x14ac:dyDescent="0.25">
      <c r="A3359" s="40"/>
      <c r="B3359" s="41"/>
      <c r="F3359" s="43"/>
      <c r="P3359" s="44"/>
      <c r="Q3359" s="44"/>
      <c r="R3359" s="43"/>
      <c r="S3359" s="43"/>
      <c r="T3359" s="43"/>
      <c r="U3359" s="43"/>
      <c r="V3359" s="43"/>
      <c r="W3359" s="43"/>
      <c r="X3359" s="43"/>
      <c r="Y3359" s="43"/>
    </row>
    <row r="3360" spans="1:25" s="42" customFormat="1" x14ac:dyDescent="0.25">
      <c r="A3360" s="40"/>
      <c r="B3360" s="41"/>
      <c r="F3360" s="43"/>
      <c r="P3360" s="44"/>
      <c r="Q3360" s="44"/>
      <c r="R3360" s="43"/>
      <c r="S3360" s="43"/>
      <c r="T3360" s="43"/>
      <c r="U3360" s="43"/>
      <c r="V3360" s="43"/>
      <c r="W3360" s="43"/>
      <c r="X3360" s="43"/>
      <c r="Y3360" s="43"/>
    </row>
    <row r="3361" spans="1:25" s="42" customFormat="1" x14ac:dyDescent="0.25">
      <c r="A3361" s="40"/>
      <c r="B3361" s="41"/>
      <c r="F3361" s="43"/>
      <c r="P3361" s="44"/>
      <c r="Q3361" s="44"/>
      <c r="R3361" s="43"/>
      <c r="S3361" s="43"/>
      <c r="T3361" s="43"/>
      <c r="U3361" s="43"/>
      <c r="V3361" s="43"/>
      <c r="W3361" s="43"/>
      <c r="X3361" s="43"/>
      <c r="Y3361" s="43"/>
    </row>
    <row r="3362" spans="1:25" s="42" customFormat="1" x14ac:dyDescent="0.25">
      <c r="A3362" s="40"/>
      <c r="B3362" s="41"/>
      <c r="F3362" s="43"/>
      <c r="P3362" s="44"/>
      <c r="Q3362" s="44"/>
      <c r="R3362" s="43"/>
      <c r="S3362" s="43"/>
      <c r="T3362" s="43"/>
      <c r="U3362" s="43"/>
      <c r="V3362" s="43"/>
      <c r="W3362" s="43"/>
      <c r="X3362" s="43"/>
      <c r="Y3362" s="43"/>
    </row>
    <row r="3363" spans="1:25" s="42" customFormat="1" x14ac:dyDescent="0.25">
      <c r="A3363" s="40"/>
      <c r="B3363" s="41"/>
      <c r="F3363" s="43"/>
      <c r="P3363" s="44"/>
      <c r="Q3363" s="44"/>
      <c r="R3363" s="43"/>
      <c r="S3363" s="43"/>
      <c r="T3363" s="43"/>
      <c r="U3363" s="43"/>
      <c r="V3363" s="43"/>
      <c r="W3363" s="43"/>
      <c r="X3363" s="43"/>
      <c r="Y3363" s="43"/>
    </row>
    <row r="3364" spans="1:25" s="42" customFormat="1" x14ac:dyDescent="0.25">
      <c r="A3364" s="40"/>
      <c r="B3364" s="41"/>
      <c r="F3364" s="43"/>
      <c r="P3364" s="44"/>
      <c r="Q3364" s="44"/>
      <c r="R3364" s="43"/>
      <c r="S3364" s="43"/>
      <c r="T3364" s="43"/>
      <c r="U3364" s="43"/>
      <c r="V3364" s="43"/>
      <c r="W3364" s="43"/>
      <c r="X3364" s="43"/>
      <c r="Y3364" s="43"/>
    </row>
    <row r="3365" spans="1:25" s="42" customFormat="1" x14ac:dyDescent="0.25">
      <c r="A3365" s="40"/>
      <c r="B3365" s="41"/>
      <c r="F3365" s="43"/>
      <c r="P3365" s="44"/>
      <c r="Q3365" s="44"/>
      <c r="R3365" s="43"/>
      <c r="S3365" s="43"/>
      <c r="T3365" s="43"/>
      <c r="U3365" s="43"/>
      <c r="V3365" s="43"/>
      <c r="W3365" s="43"/>
      <c r="X3365" s="43"/>
      <c r="Y3365" s="43"/>
    </row>
    <row r="3366" spans="1:25" s="42" customFormat="1" x14ac:dyDescent="0.25">
      <c r="A3366" s="40"/>
      <c r="B3366" s="41"/>
      <c r="F3366" s="43"/>
      <c r="P3366" s="44"/>
      <c r="Q3366" s="44"/>
      <c r="R3366" s="43"/>
      <c r="S3366" s="43"/>
      <c r="T3366" s="43"/>
      <c r="U3366" s="43"/>
      <c r="V3366" s="43"/>
      <c r="W3366" s="43"/>
      <c r="X3366" s="43"/>
      <c r="Y3366" s="43"/>
    </row>
    <row r="3367" spans="1:25" s="42" customFormat="1" x14ac:dyDescent="0.25">
      <c r="A3367" s="40"/>
      <c r="B3367" s="41"/>
      <c r="F3367" s="43"/>
      <c r="P3367" s="44"/>
      <c r="Q3367" s="44"/>
      <c r="R3367" s="43"/>
      <c r="S3367" s="43"/>
      <c r="T3367" s="43"/>
      <c r="U3367" s="43"/>
      <c r="V3367" s="43"/>
      <c r="W3367" s="43"/>
      <c r="X3367" s="43"/>
      <c r="Y3367" s="43"/>
    </row>
    <row r="3368" spans="1:25" s="42" customFormat="1" x14ac:dyDescent="0.25">
      <c r="A3368" s="40"/>
      <c r="B3368" s="41"/>
      <c r="F3368" s="43"/>
      <c r="P3368" s="44"/>
      <c r="Q3368" s="44"/>
      <c r="R3368" s="43"/>
      <c r="S3368" s="43"/>
      <c r="T3368" s="43"/>
      <c r="U3368" s="43"/>
      <c r="V3368" s="43"/>
      <c r="W3368" s="43"/>
      <c r="X3368" s="43"/>
      <c r="Y3368" s="43"/>
    </row>
    <row r="3369" spans="1:25" s="42" customFormat="1" x14ac:dyDescent="0.25">
      <c r="A3369" s="40"/>
      <c r="B3369" s="41"/>
      <c r="F3369" s="43"/>
      <c r="P3369" s="44"/>
      <c r="Q3369" s="44"/>
      <c r="R3369" s="43"/>
      <c r="S3369" s="43"/>
      <c r="T3369" s="43"/>
      <c r="U3369" s="43"/>
      <c r="V3369" s="43"/>
      <c r="W3369" s="43"/>
      <c r="X3369" s="43"/>
      <c r="Y3369" s="43"/>
    </row>
    <row r="3370" spans="1:25" s="42" customFormat="1" x14ac:dyDescent="0.25">
      <c r="A3370" s="40"/>
      <c r="B3370" s="41"/>
      <c r="F3370" s="43"/>
      <c r="P3370" s="44"/>
      <c r="Q3370" s="44"/>
      <c r="R3370" s="43"/>
      <c r="S3370" s="43"/>
      <c r="T3370" s="43"/>
      <c r="U3370" s="43"/>
      <c r="V3370" s="43"/>
      <c r="W3370" s="43"/>
      <c r="X3370" s="43"/>
      <c r="Y3370" s="43"/>
    </row>
    <row r="3371" spans="1:25" s="42" customFormat="1" x14ac:dyDescent="0.25">
      <c r="A3371" s="40"/>
      <c r="B3371" s="41"/>
      <c r="F3371" s="43"/>
      <c r="P3371" s="44"/>
      <c r="Q3371" s="44"/>
      <c r="R3371" s="43"/>
      <c r="S3371" s="43"/>
      <c r="T3371" s="43"/>
      <c r="U3371" s="43"/>
      <c r="V3371" s="43"/>
      <c r="W3371" s="43"/>
      <c r="X3371" s="43"/>
      <c r="Y3371" s="43"/>
    </row>
    <row r="3372" spans="1:25" s="42" customFormat="1" x14ac:dyDescent="0.25">
      <c r="A3372" s="40"/>
      <c r="B3372" s="41"/>
      <c r="F3372" s="43"/>
      <c r="P3372" s="44"/>
      <c r="Q3372" s="44"/>
      <c r="R3372" s="43"/>
      <c r="S3372" s="43"/>
      <c r="T3372" s="43"/>
      <c r="U3372" s="43"/>
      <c r="V3372" s="43"/>
      <c r="W3372" s="43"/>
      <c r="X3372" s="43"/>
      <c r="Y3372" s="43"/>
    </row>
    <row r="3373" spans="1:25" s="42" customFormat="1" x14ac:dyDescent="0.25">
      <c r="A3373" s="40"/>
      <c r="B3373" s="41"/>
      <c r="F3373" s="43"/>
      <c r="P3373" s="44"/>
      <c r="Q3373" s="44"/>
      <c r="R3373" s="43"/>
      <c r="S3373" s="43"/>
      <c r="T3373" s="43"/>
      <c r="U3373" s="43"/>
      <c r="V3373" s="43"/>
      <c r="W3373" s="43"/>
      <c r="X3373" s="43"/>
      <c r="Y3373" s="43"/>
    </row>
    <row r="3374" spans="1:25" s="42" customFormat="1" x14ac:dyDescent="0.25">
      <c r="A3374" s="40"/>
      <c r="B3374" s="41"/>
      <c r="F3374" s="43"/>
      <c r="P3374" s="44"/>
      <c r="Q3374" s="44"/>
      <c r="R3374" s="43"/>
      <c r="S3374" s="43"/>
      <c r="T3374" s="43"/>
      <c r="U3374" s="43"/>
      <c r="V3374" s="43"/>
      <c r="W3374" s="43"/>
      <c r="X3374" s="43"/>
      <c r="Y3374" s="43"/>
    </row>
    <row r="3375" spans="1:25" s="42" customFormat="1" x14ac:dyDescent="0.25">
      <c r="A3375" s="40"/>
      <c r="B3375" s="41"/>
      <c r="F3375" s="43"/>
      <c r="P3375" s="44"/>
      <c r="Q3375" s="44"/>
      <c r="R3375" s="43"/>
      <c r="S3375" s="43"/>
      <c r="T3375" s="43"/>
      <c r="U3375" s="43"/>
      <c r="V3375" s="43"/>
      <c r="W3375" s="43"/>
      <c r="X3375" s="43"/>
      <c r="Y3375" s="43"/>
    </row>
    <row r="3376" spans="1:25" s="42" customFormat="1" x14ac:dyDescent="0.25">
      <c r="A3376" s="40"/>
      <c r="B3376" s="41"/>
      <c r="F3376" s="43"/>
      <c r="P3376" s="44"/>
      <c r="Q3376" s="44"/>
      <c r="R3376" s="43"/>
      <c r="S3376" s="43"/>
      <c r="T3376" s="43"/>
      <c r="U3376" s="43"/>
      <c r="V3376" s="43"/>
      <c r="W3376" s="43"/>
      <c r="X3376" s="43"/>
      <c r="Y3376" s="43"/>
    </row>
    <row r="3377" spans="1:25" s="42" customFormat="1" x14ac:dyDescent="0.25">
      <c r="A3377" s="40"/>
      <c r="B3377" s="41"/>
      <c r="F3377" s="43"/>
      <c r="P3377" s="44"/>
      <c r="Q3377" s="44"/>
      <c r="R3377" s="43"/>
      <c r="S3377" s="43"/>
      <c r="T3377" s="43"/>
      <c r="U3377" s="43"/>
      <c r="V3377" s="43"/>
      <c r="W3377" s="43"/>
      <c r="X3377" s="43"/>
      <c r="Y3377" s="43"/>
    </row>
    <row r="3378" spans="1:25" s="42" customFormat="1" x14ac:dyDescent="0.25">
      <c r="A3378" s="40"/>
      <c r="B3378" s="41"/>
      <c r="F3378" s="43"/>
      <c r="P3378" s="44"/>
      <c r="Q3378" s="44"/>
      <c r="R3378" s="43"/>
      <c r="S3378" s="43"/>
      <c r="T3378" s="43"/>
      <c r="U3378" s="43"/>
      <c r="V3378" s="43"/>
      <c r="W3378" s="43"/>
      <c r="X3378" s="43"/>
      <c r="Y3378" s="43"/>
    </row>
    <row r="3379" spans="1:25" s="42" customFormat="1" x14ac:dyDescent="0.25">
      <c r="A3379" s="40"/>
      <c r="B3379" s="41"/>
      <c r="F3379" s="43"/>
      <c r="P3379" s="44"/>
      <c r="Q3379" s="44"/>
      <c r="R3379" s="43"/>
      <c r="S3379" s="43"/>
      <c r="T3379" s="43"/>
      <c r="U3379" s="43"/>
      <c r="V3379" s="43"/>
      <c r="W3379" s="43"/>
      <c r="X3379" s="43"/>
      <c r="Y3379" s="43"/>
    </row>
    <row r="3380" spans="1:25" s="42" customFormat="1" x14ac:dyDescent="0.25">
      <c r="A3380" s="40"/>
      <c r="B3380" s="41"/>
      <c r="F3380" s="43"/>
      <c r="P3380" s="44"/>
      <c r="Q3380" s="44"/>
      <c r="R3380" s="43"/>
      <c r="S3380" s="43"/>
      <c r="T3380" s="43"/>
      <c r="U3380" s="43"/>
      <c r="V3380" s="43"/>
      <c r="W3380" s="43"/>
      <c r="X3380" s="43"/>
      <c r="Y3380" s="43"/>
    </row>
    <row r="3381" spans="1:25" s="42" customFormat="1" x14ac:dyDescent="0.25">
      <c r="A3381" s="40"/>
      <c r="B3381" s="41"/>
      <c r="F3381" s="43"/>
      <c r="P3381" s="44"/>
      <c r="Q3381" s="44"/>
      <c r="R3381" s="43"/>
      <c r="S3381" s="43"/>
      <c r="T3381" s="43"/>
      <c r="U3381" s="43"/>
      <c r="V3381" s="43"/>
      <c r="W3381" s="43"/>
      <c r="X3381" s="43"/>
      <c r="Y3381" s="43"/>
    </row>
    <row r="3382" spans="1:25" s="42" customFormat="1" x14ac:dyDescent="0.25">
      <c r="A3382" s="40"/>
      <c r="B3382" s="41"/>
      <c r="F3382" s="43"/>
      <c r="P3382" s="44"/>
      <c r="Q3382" s="44"/>
      <c r="R3382" s="43"/>
      <c r="S3382" s="43"/>
      <c r="T3382" s="43"/>
      <c r="U3382" s="43"/>
      <c r="V3382" s="43"/>
      <c r="W3382" s="43"/>
      <c r="X3382" s="43"/>
      <c r="Y3382" s="43"/>
    </row>
    <row r="3383" spans="1:25" s="42" customFormat="1" x14ac:dyDescent="0.25">
      <c r="A3383" s="40"/>
      <c r="B3383" s="41"/>
      <c r="F3383" s="43"/>
      <c r="P3383" s="44"/>
      <c r="Q3383" s="44"/>
      <c r="R3383" s="43"/>
      <c r="S3383" s="43"/>
      <c r="T3383" s="43"/>
      <c r="U3383" s="43"/>
      <c r="V3383" s="43"/>
      <c r="W3383" s="43"/>
      <c r="X3383" s="43"/>
      <c r="Y3383" s="43"/>
    </row>
    <row r="3384" spans="1:25" s="42" customFormat="1" x14ac:dyDescent="0.25">
      <c r="A3384" s="40"/>
      <c r="B3384" s="41"/>
      <c r="F3384" s="43"/>
      <c r="P3384" s="44"/>
      <c r="Q3384" s="44"/>
      <c r="R3384" s="43"/>
      <c r="S3384" s="43"/>
      <c r="T3384" s="43"/>
      <c r="U3384" s="43"/>
      <c r="V3384" s="43"/>
      <c r="W3384" s="43"/>
      <c r="X3384" s="43"/>
      <c r="Y3384" s="43"/>
    </row>
    <row r="3385" spans="1:25" s="42" customFormat="1" x14ac:dyDescent="0.25">
      <c r="A3385" s="40"/>
      <c r="B3385" s="41"/>
      <c r="F3385" s="43"/>
      <c r="P3385" s="44"/>
      <c r="Q3385" s="44"/>
      <c r="R3385" s="43"/>
      <c r="S3385" s="43"/>
      <c r="T3385" s="43"/>
      <c r="U3385" s="43"/>
      <c r="V3385" s="43"/>
      <c r="W3385" s="43"/>
      <c r="X3385" s="43"/>
      <c r="Y3385" s="43"/>
    </row>
    <row r="3386" spans="1:25" s="42" customFormat="1" x14ac:dyDescent="0.25">
      <c r="A3386" s="40"/>
      <c r="B3386" s="41"/>
      <c r="F3386" s="43"/>
      <c r="P3386" s="44"/>
      <c r="Q3386" s="44"/>
      <c r="R3386" s="43"/>
      <c r="S3386" s="43"/>
      <c r="T3386" s="43"/>
      <c r="U3386" s="43"/>
      <c r="V3386" s="43"/>
      <c r="W3386" s="43"/>
      <c r="X3386" s="43"/>
      <c r="Y3386" s="43"/>
    </row>
    <row r="3387" spans="1:25" s="42" customFormat="1" x14ac:dyDescent="0.25">
      <c r="A3387" s="40"/>
      <c r="B3387" s="41"/>
      <c r="F3387" s="43"/>
      <c r="P3387" s="44"/>
      <c r="Q3387" s="44"/>
      <c r="R3387" s="43"/>
      <c r="S3387" s="43"/>
      <c r="T3387" s="43"/>
      <c r="U3387" s="43"/>
      <c r="V3387" s="43"/>
      <c r="W3387" s="43"/>
      <c r="X3387" s="43"/>
      <c r="Y3387" s="43"/>
    </row>
    <row r="3388" spans="1:25" s="42" customFormat="1" x14ac:dyDescent="0.25">
      <c r="A3388" s="40"/>
      <c r="B3388" s="41"/>
      <c r="F3388" s="43"/>
      <c r="P3388" s="44"/>
      <c r="Q3388" s="44"/>
      <c r="R3388" s="43"/>
      <c r="S3388" s="43"/>
      <c r="T3388" s="43"/>
      <c r="U3388" s="43"/>
      <c r="V3388" s="43"/>
      <c r="W3388" s="43"/>
      <c r="X3388" s="43"/>
      <c r="Y3388" s="43"/>
    </row>
    <row r="3389" spans="1:25" s="42" customFormat="1" x14ac:dyDescent="0.25">
      <c r="A3389" s="40"/>
      <c r="B3389" s="41"/>
      <c r="F3389" s="43"/>
      <c r="P3389" s="44"/>
      <c r="Q3389" s="44"/>
      <c r="R3389" s="43"/>
      <c r="S3389" s="43"/>
      <c r="T3389" s="43"/>
      <c r="U3389" s="43"/>
      <c r="V3389" s="43"/>
      <c r="W3389" s="43"/>
      <c r="X3389" s="43"/>
      <c r="Y3389" s="43"/>
    </row>
    <row r="3390" spans="1:25" s="42" customFormat="1" x14ac:dyDescent="0.25">
      <c r="A3390" s="40"/>
      <c r="B3390" s="41"/>
      <c r="F3390" s="43"/>
      <c r="P3390" s="44"/>
      <c r="Q3390" s="44"/>
      <c r="R3390" s="43"/>
      <c r="S3390" s="43"/>
      <c r="T3390" s="43"/>
      <c r="U3390" s="43"/>
      <c r="V3390" s="43"/>
      <c r="W3390" s="43"/>
      <c r="X3390" s="43"/>
      <c r="Y3390" s="43"/>
    </row>
    <row r="3391" spans="1:25" s="42" customFormat="1" x14ac:dyDescent="0.25">
      <c r="A3391" s="40"/>
      <c r="B3391" s="41"/>
      <c r="F3391" s="43"/>
      <c r="P3391" s="44"/>
      <c r="Q3391" s="44"/>
      <c r="R3391" s="43"/>
      <c r="S3391" s="43"/>
      <c r="T3391" s="43"/>
      <c r="U3391" s="43"/>
      <c r="V3391" s="43"/>
      <c r="W3391" s="43"/>
      <c r="X3391" s="43"/>
      <c r="Y3391" s="43"/>
    </row>
    <row r="3392" spans="1:25" s="42" customFormat="1" x14ac:dyDescent="0.25">
      <c r="A3392" s="40"/>
      <c r="B3392" s="41"/>
      <c r="F3392" s="43"/>
      <c r="P3392" s="44"/>
      <c r="Q3392" s="44"/>
      <c r="R3392" s="43"/>
      <c r="S3392" s="43"/>
      <c r="T3392" s="43"/>
      <c r="U3392" s="43"/>
      <c r="V3392" s="43"/>
      <c r="W3392" s="43"/>
      <c r="X3392" s="43"/>
      <c r="Y3392" s="43"/>
    </row>
    <row r="3393" spans="1:25" s="42" customFormat="1" x14ac:dyDescent="0.25">
      <c r="A3393" s="40"/>
      <c r="B3393" s="41"/>
      <c r="F3393" s="43"/>
      <c r="P3393" s="44"/>
      <c r="Q3393" s="44"/>
      <c r="R3393" s="43"/>
      <c r="S3393" s="43"/>
      <c r="T3393" s="43"/>
      <c r="U3393" s="43"/>
      <c r="V3393" s="43"/>
      <c r="W3393" s="43"/>
      <c r="X3393" s="43"/>
      <c r="Y3393" s="43"/>
    </row>
    <row r="3394" spans="1:25" s="42" customFormat="1" x14ac:dyDescent="0.25">
      <c r="A3394" s="40"/>
      <c r="B3394" s="41"/>
      <c r="F3394" s="43"/>
      <c r="P3394" s="44"/>
      <c r="Q3394" s="44"/>
      <c r="R3394" s="43"/>
      <c r="S3394" s="43"/>
      <c r="T3394" s="43"/>
      <c r="U3394" s="43"/>
      <c r="V3394" s="43"/>
      <c r="W3394" s="43"/>
      <c r="X3394" s="43"/>
      <c r="Y3394" s="43"/>
    </row>
    <row r="3395" spans="1:25" s="42" customFormat="1" x14ac:dyDescent="0.25">
      <c r="A3395" s="40"/>
      <c r="B3395" s="41"/>
      <c r="F3395" s="43"/>
      <c r="P3395" s="44"/>
      <c r="Q3395" s="44"/>
      <c r="R3395" s="43"/>
      <c r="S3395" s="43"/>
      <c r="T3395" s="43"/>
      <c r="U3395" s="43"/>
      <c r="V3395" s="43"/>
      <c r="W3395" s="43"/>
      <c r="X3395" s="43"/>
      <c r="Y3395" s="43"/>
    </row>
    <row r="3396" spans="1:25" s="42" customFormat="1" x14ac:dyDescent="0.25">
      <c r="A3396" s="40"/>
      <c r="B3396" s="41"/>
      <c r="F3396" s="43"/>
      <c r="P3396" s="44"/>
      <c r="Q3396" s="44"/>
      <c r="R3396" s="43"/>
      <c r="S3396" s="43"/>
      <c r="T3396" s="43"/>
      <c r="U3396" s="43"/>
      <c r="V3396" s="43"/>
      <c r="W3396" s="43"/>
      <c r="X3396" s="43"/>
      <c r="Y3396" s="43"/>
    </row>
    <row r="3397" spans="1:25" s="42" customFormat="1" x14ac:dyDescent="0.25">
      <c r="A3397" s="40"/>
      <c r="B3397" s="41"/>
      <c r="F3397" s="43"/>
      <c r="P3397" s="44"/>
      <c r="Q3397" s="44"/>
      <c r="R3397" s="43"/>
      <c r="S3397" s="43"/>
      <c r="T3397" s="43"/>
      <c r="U3397" s="43"/>
      <c r="V3397" s="43"/>
      <c r="W3397" s="43"/>
      <c r="X3397" s="43"/>
      <c r="Y3397" s="43"/>
    </row>
    <row r="3398" spans="1:25" s="42" customFormat="1" x14ac:dyDescent="0.25">
      <c r="A3398" s="40"/>
      <c r="B3398" s="41"/>
      <c r="F3398" s="43"/>
      <c r="P3398" s="44"/>
      <c r="Q3398" s="44"/>
      <c r="R3398" s="43"/>
      <c r="S3398" s="43"/>
      <c r="T3398" s="43"/>
      <c r="U3398" s="43"/>
      <c r="V3398" s="43"/>
      <c r="W3398" s="43"/>
      <c r="X3398" s="43"/>
      <c r="Y3398" s="43"/>
    </row>
    <row r="3399" spans="1:25" s="42" customFormat="1" x14ac:dyDescent="0.25">
      <c r="A3399" s="40"/>
      <c r="B3399" s="41"/>
      <c r="F3399" s="43"/>
      <c r="P3399" s="44"/>
      <c r="Q3399" s="44"/>
      <c r="R3399" s="43"/>
      <c r="S3399" s="43"/>
      <c r="T3399" s="43"/>
      <c r="U3399" s="43"/>
      <c r="V3399" s="43"/>
      <c r="W3399" s="43"/>
      <c r="X3399" s="43"/>
      <c r="Y3399" s="43"/>
    </row>
    <row r="3400" spans="1:25" s="42" customFormat="1" x14ac:dyDescent="0.25">
      <c r="A3400" s="40"/>
      <c r="B3400" s="41"/>
      <c r="F3400" s="43"/>
      <c r="P3400" s="44"/>
      <c r="Q3400" s="44"/>
      <c r="R3400" s="43"/>
      <c r="S3400" s="43"/>
      <c r="T3400" s="43"/>
      <c r="U3400" s="43"/>
      <c r="V3400" s="43"/>
      <c r="W3400" s="43"/>
      <c r="X3400" s="43"/>
      <c r="Y3400" s="43"/>
    </row>
    <row r="3401" spans="1:25" s="42" customFormat="1" x14ac:dyDescent="0.25">
      <c r="A3401" s="40"/>
      <c r="B3401" s="41"/>
      <c r="F3401" s="43"/>
      <c r="P3401" s="44"/>
      <c r="Q3401" s="44"/>
      <c r="R3401" s="43"/>
      <c r="S3401" s="43"/>
      <c r="T3401" s="43"/>
      <c r="U3401" s="43"/>
      <c r="V3401" s="43"/>
      <c r="W3401" s="43"/>
      <c r="X3401" s="43"/>
      <c r="Y3401" s="43"/>
    </row>
    <row r="3402" spans="1:25" s="42" customFormat="1" x14ac:dyDescent="0.25">
      <c r="A3402" s="40"/>
      <c r="B3402" s="41"/>
      <c r="F3402" s="43"/>
      <c r="P3402" s="44"/>
      <c r="Q3402" s="44"/>
      <c r="R3402" s="43"/>
      <c r="S3402" s="43"/>
      <c r="T3402" s="43"/>
      <c r="U3402" s="43"/>
      <c r="V3402" s="43"/>
      <c r="W3402" s="43"/>
      <c r="X3402" s="43"/>
      <c r="Y3402" s="43"/>
    </row>
    <row r="3403" spans="1:25" s="42" customFormat="1" x14ac:dyDescent="0.25">
      <c r="A3403" s="40"/>
      <c r="B3403" s="41"/>
      <c r="F3403" s="43"/>
      <c r="P3403" s="44"/>
      <c r="Q3403" s="44"/>
      <c r="R3403" s="43"/>
      <c r="S3403" s="43"/>
      <c r="T3403" s="43"/>
      <c r="U3403" s="43"/>
      <c r="V3403" s="43"/>
      <c r="W3403" s="43"/>
      <c r="X3403" s="43"/>
      <c r="Y3403" s="43"/>
    </row>
    <row r="3404" spans="1:25" s="42" customFormat="1" x14ac:dyDescent="0.25">
      <c r="A3404" s="40"/>
      <c r="B3404" s="41"/>
      <c r="F3404" s="43"/>
      <c r="P3404" s="44"/>
      <c r="Q3404" s="44"/>
      <c r="R3404" s="43"/>
      <c r="S3404" s="43"/>
      <c r="T3404" s="43"/>
      <c r="U3404" s="43"/>
      <c r="V3404" s="43"/>
      <c r="W3404" s="43"/>
      <c r="X3404" s="43"/>
      <c r="Y3404" s="43"/>
    </row>
    <row r="3405" spans="1:25" s="42" customFormat="1" x14ac:dyDescent="0.25">
      <c r="A3405" s="40"/>
      <c r="B3405" s="41"/>
      <c r="F3405" s="43"/>
      <c r="P3405" s="44"/>
      <c r="Q3405" s="44"/>
      <c r="R3405" s="43"/>
      <c r="S3405" s="43"/>
      <c r="T3405" s="43"/>
      <c r="U3405" s="43"/>
      <c r="V3405" s="43"/>
      <c r="W3405" s="43"/>
      <c r="X3405" s="43"/>
      <c r="Y3405" s="43"/>
    </row>
    <row r="3406" spans="1:25" s="42" customFormat="1" x14ac:dyDescent="0.25">
      <c r="A3406" s="40"/>
      <c r="B3406" s="41"/>
      <c r="F3406" s="43"/>
      <c r="P3406" s="44"/>
      <c r="Q3406" s="44"/>
      <c r="R3406" s="43"/>
      <c r="S3406" s="43"/>
      <c r="T3406" s="43"/>
      <c r="U3406" s="43"/>
      <c r="V3406" s="43"/>
      <c r="W3406" s="43"/>
      <c r="X3406" s="43"/>
      <c r="Y3406" s="43"/>
    </row>
    <row r="3407" spans="1:25" s="42" customFormat="1" x14ac:dyDescent="0.25">
      <c r="A3407" s="40"/>
      <c r="B3407" s="41"/>
      <c r="F3407" s="43"/>
      <c r="P3407" s="44"/>
      <c r="Q3407" s="44"/>
      <c r="R3407" s="43"/>
      <c r="S3407" s="43"/>
      <c r="T3407" s="43"/>
      <c r="U3407" s="43"/>
      <c r="V3407" s="43"/>
      <c r="W3407" s="43"/>
      <c r="X3407" s="43"/>
      <c r="Y3407" s="43"/>
    </row>
    <row r="3408" spans="1:25" s="42" customFormat="1" x14ac:dyDescent="0.25">
      <c r="A3408" s="40"/>
      <c r="B3408" s="41"/>
      <c r="F3408" s="43"/>
      <c r="P3408" s="44"/>
      <c r="Q3408" s="44"/>
      <c r="R3408" s="43"/>
      <c r="S3408" s="43"/>
      <c r="T3408" s="43"/>
      <c r="U3408" s="43"/>
      <c r="V3408" s="43"/>
      <c r="W3408" s="43"/>
      <c r="X3408" s="43"/>
      <c r="Y3408" s="43"/>
    </row>
    <row r="3409" spans="1:25" s="42" customFormat="1" x14ac:dyDescent="0.25">
      <c r="A3409" s="40"/>
      <c r="B3409" s="41"/>
      <c r="F3409" s="43"/>
      <c r="P3409" s="44"/>
      <c r="Q3409" s="44"/>
      <c r="R3409" s="43"/>
      <c r="S3409" s="43"/>
      <c r="T3409" s="43"/>
      <c r="U3409" s="43"/>
      <c r="V3409" s="43"/>
      <c r="W3409" s="43"/>
      <c r="X3409" s="43"/>
      <c r="Y3409" s="43"/>
    </row>
    <row r="3410" spans="1:25" s="42" customFormat="1" x14ac:dyDescent="0.25">
      <c r="A3410" s="40"/>
      <c r="B3410" s="41"/>
      <c r="F3410" s="43"/>
      <c r="P3410" s="44"/>
      <c r="Q3410" s="44"/>
      <c r="R3410" s="43"/>
      <c r="S3410" s="43"/>
      <c r="T3410" s="43"/>
      <c r="U3410" s="43"/>
      <c r="V3410" s="43"/>
      <c r="W3410" s="43"/>
      <c r="X3410" s="43"/>
      <c r="Y3410" s="43"/>
    </row>
    <row r="3411" spans="1:25" s="42" customFormat="1" x14ac:dyDescent="0.25">
      <c r="A3411" s="40"/>
      <c r="B3411" s="41"/>
      <c r="F3411" s="43"/>
      <c r="P3411" s="44"/>
      <c r="Q3411" s="44"/>
      <c r="R3411" s="43"/>
      <c r="S3411" s="43"/>
      <c r="T3411" s="43"/>
      <c r="U3411" s="43"/>
      <c r="V3411" s="43"/>
      <c r="W3411" s="43"/>
      <c r="X3411" s="43"/>
      <c r="Y3411" s="43"/>
    </row>
    <row r="3412" spans="1:25" s="42" customFormat="1" x14ac:dyDescent="0.25">
      <c r="A3412" s="40"/>
      <c r="B3412" s="41"/>
      <c r="F3412" s="43"/>
      <c r="P3412" s="44"/>
      <c r="Q3412" s="44"/>
      <c r="R3412" s="43"/>
      <c r="S3412" s="43"/>
      <c r="T3412" s="43"/>
      <c r="U3412" s="43"/>
      <c r="V3412" s="43"/>
      <c r="W3412" s="43"/>
      <c r="X3412" s="43"/>
      <c r="Y3412" s="43"/>
    </row>
    <row r="3413" spans="1:25" s="42" customFormat="1" x14ac:dyDescent="0.25">
      <c r="A3413" s="40"/>
      <c r="B3413" s="41"/>
      <c r="F3413" s="43"/>
      <c r="P3413" s="44"/>
      <c r="Q3413" s="44"/>
      <c r="R3413" s="43"/>
      <c r="S3413" s="43"/>
      <c r="T3413" s="43"/>
      <c r="U3413" s="43"/>
      <c r="V3413" s="43"/>
      <c r="W3413" s="43"/>
      <c r="X3413" s="43"/>
      <c r="Y3413" s="43"/>
    </row>
    <row r="3414" spans="1:25" s="42" customFormat="1" x14ac:dyDescent="0.25">
      <c r="A3414" s="40"/>
      <c r="B3414" s="41"/>
      <c r="F3414" s="43"/>
      <c r="P3414" s="44"/>
      <c r="Q3414" s="44"/>
      <c r="R3414" s="43"/>
      <c r="S3414" s="43"/>
      <c r="T3414" s="43"/>
      <c r="U3414" s="43"/>
      <c r="V3414" s="43"/>
      <c r="W3414" s="43"/>
      <c r="X3414" s="43"/>
      <c r="Y3414" s="43"/>
    </row>
    <row r="3415" spans="1:25" s="42" customFormat="1" x14ac:dyDescent="0.25">
      <c r="A3415" s="40"/>
      <c r="B3415" s="41"/>
      <c r="F3415" s="43"/>
      <c r="P3415" s="44"/>
      <c r="Q3415" s="44"/>
      <c r="R3415" s="43"/>
      <c r="S3415" s="43"/>
      <c r="T3415" s="43"/>
      <c r="U3415" s="43"/>
      <c r="V3415" s="43"/>
      <c r="W3415" s="43"/>
      <c r="X3415" s="43"/>
      <c r="Y3415" s="43"/>
    </row>
    <row r="3416" spans="1:25" s="42" customFormat="1" x14ac:dyDescent="0.25">
      <c r="A3416" s="40"/>
      <c r="B3416" s="41"/>
      <c r="F3416" s="43"/>
      <c r="P3416" s="44"/>
      <c r="Q3416" s="44"/>
      <c r="R3416" s="43"/>
      <c r="S3416" s="43"/>
      <c r="T3416" s="43"/>
      <c r="U3416" s="43"/>
      <c r="V3416" s="43"/>
      <c r="W3416" s="43"/>
      <c r="X3416" s="43"/>
      <c r="Y3416" s="43"/>
    </row>
    <row r="3417" spans="1:25" s="42" customFormat="1" x14ac:dyDescent="0.25">
      <c r="A3417" s="40"/>
      <c r="B3417" s="41"/>
      <c r="F3417" s="43"/>
      <c r="P3417" s="44"/>
      <c r="Q3417" s="44"/>
      <c r="R3417" s="43"/>
      <c r="S3417" s="43"/>
      <c r="T3417" s="43"/>
      <c r="U3417" s="43"/>
      <c r="V3417" s="43"/>
      <c r="W3417" s="43"/>
      <c r="X3417" s="43"/>
      <c r="Y3417" s="43"/>
    </row>
    <row r="3418" spans="1:25" s="42" customFormat="1" x14ac:dyDescent="0.25">
      <c r="A3418" s="40"/>
      <c r="B3418" s="41"/>
      <c r="F3418" s="43"/>
      <c r="P3418" s="44"/>
      <c r="Q3418" s="44"/>
      <c r="R3418" s="43"/>
      <c r="S3418" s="43"/>
      <c r="T3418" s="43"/>
      <c r="U3418" s="43"/>
      <c r="V3418" s="43"/>
      <c r="W3418" s="43"/>
      <c r="X3418" s="43"/>
      <c r="Y3418" s="43"/>
    </row>
    <row r="3419" spans="1:25" s="42" customFormat="1" x14ac:dyDescent="0.25">
      <c r="A3419" s="40"/>
      <c r="B3419" s="41"/>
      <c r="F3419" s="43"/>
      <c r="P3419" s="44"/>
      <c r="Q3419" s="44"/>
      <c r="R3419" s="43"/>
      <c r="S3419" s="43"/>
      <c r="T3419" s="43"/>
      <c r="U3419" s="43"/>
      <c r="V3419" s="43"/>
      <c r="W3419" s="43"/>
      <c r="X3419" s="43"/>
      <c r="Y3419" s="43"/>
    </row>
    <row r="3420" spans="1:25" s="42" customFormat="1" x14ac:dyDescent="0.25">
      <c r="A3420" s="40"/>
      <c r="B3420" s="41"/>
      <c r="F3420" s="43"/>
      <c r="P3420" s="44"/>
      <c r="Q3420" s="44"/>
      <c r="R3420" s="43"/>
      <c r="S3420" s="43"/>
      <c r="T3420" s="43"/>
      <c r="U3420" s="43"/>
      <c r="V3420" s="43"/>
      <c r="W3420" s="43"/>
      <c r="X3420" s="43"/>
      <c r="Y3420" s="43"/>
    </row>
    <row r="3421" spans="1:25" s="42" customFormat="1" x14ac:dyDescent="0.25">
      <c r="A3421" s="40"/>
      <c r="B3421" s="41"/>
      <c r="F3421" s="43"/>
      <c r="P3421" s="44"/>
      <c r="Q3421" s="44"/>
      <c r="R3421" s="43"/>
      <c r="S3421" s="43"/>
      <c r="T3421" s="43"/>
      <c r="U3421" s="43"/>
      <c r="V3421" s="43"/>
      <c r="W3421" s="43"/>
      <c r="X3421" s="43"/>
      <c r="Y3421" s="43"/>
    </row>
    <row r="3422" spans="1:25" s="42" customFormat="1" x14ac:dyDescent="0.25">
      <c r="A3422" s="40"/>
      <c r="B3422" s="41"/>
      <c r="F3422" s="43"/>
      <c r="P3422" s="44"/>
      <c r="Q3422" s="44"/>
      <c r="R3422" s="43"/>
      <c r="S3422" s="43"/>
      <c r="T3422" s="43"/>
      <c r="U3422" s="43"/>
      <c r="V3422" s="43"/>
      <c r="W3422" s="43"/>
      <c r="X3422" s="43"/>
      <c r="Y3422" s="43"/>
    </row>
    <row r="3423" spans="1:25" s="42" customFormat="1" x14ac:dyDescent="0.25">
      <c r="A3423" s="40"/>
      <c r="B3423" s="41"/>
      <c r="F3423" s="43"/>
      <c r="P3423" s="44"/>
      <c r="Q3423" s="44"/>
      <c r="R3423" s="43"/>
      <c r="S3423" s="43"/>
      <c r="T3423" s="43"/>
      <c r="U3423" s="43"/>
      <c r="V3423" s="43"/>
      <c r="W3423" s="43"/>
      <c r="X3423" s="43"/>
      <c r="Y3423" s="43"/>
    </row>
    <row r="3424" spans="1:25" s="42" customFormat="1" x14ac:dyDescent="0.25">
      <c r="A3424" s="40"/>
      <c r="B3424" s="41"/>
      <c r="F3424" s="43"/>
      <c r="P3424" s="44"/>
      <c r="Q3424" s="44"/>
      <c r="R3424" s="43"/>
      <c r="S3424" s="43"/>
      <c r="T3424" s="43"/>
      <c r="U3424" s="43"/>
      <c r="V3424" s="43"/>
      <c r="W3424" s="43"/>
      <c r="X3424" s="43"/>
      <c r="Y3424" s="43"/>
    </row>
    <row r="3425" spans="1:25" s="42" customFormat="1" x14ac:dyDescent="0.25">
      <c r="A3425" s="40"/>
      <c r="B3425" s="41"/>
      <c r="F3425" s="43"/>
      <c r="P3425" s="44"/>
      <c r="Q3425" s="44"/>
      <c r="R3425" s="43"/>
      <c r="S3425" s="43"/>
      <c r="T3425" s="43"/>
      <c r="U3425" s="43"/>
      <c r="V3425" s="43"/>
      <c r="W3425" s="43"/>
      <c r="X3425" s="43"/>
      <c r="Y3425" s="43"/>
    </row>
    <row r="3426" spans="1:25" s="42" customFormat="1" x14ac:dyDescent="0.25">
      <c r="A3426" s="40"/>
      <c r="B3426" s="41"/>
      <c r="F3426" s="43"/>
      <c r="P3426" s="44"/>
      <c r="Q3426" s="44"/>
      <c r="R3426" s="43"/>
      <c r="S3426" s="43"/>
      <c r="T3426" s="43"/>
      <c r="U3426" s="43"/>
      <c r="V3426" s="43"/>
      <c r="W3426" s="43"/>
      <c r="X3426" s="43"/>
      <c r="Y3426" s="43"/>
    </row>
    <row r="3427" spans="1:25" s="42" customFormat="1" x14ac:dyDescent="0.25">
      <c r="A3427" s="40"/>
      <c r="B3427" s="41"/>
      <c r="F3427" s="43"/>
      <c r="P3427" s="44"/>
      <c r="Q3427" s="44"/>
      <c r="R3427" s="43"/>
      <c r="S3427" s="43"/>
      <c r="T3427" s="43"/>
      <c r="U3427" s="43"/>
      <c r="V3427" s="43"/>
      <c r="W3427" s="43"/>
      <c r="X3427" s="43"/>
      <c r="Y3427" s="43"/>
    </row>
    <row r="3428" spans="1:25" s="42" customFormat="1" x14ac:dyDescent="0.25">
      <c r="A3428" s="40"/>
      <c r="B3428" s="41"/>
      <c r="F3428" s="43"/>
      <c r="P3428" s="44"/>
      <c r="Q3428" s="44"/>
      <c r="R3428" s="43"/>
      <c r="S3428" s="43"/>
      <c r="T3428" s="43"/>
      <c r="U3428" s="43"/>
      <c r="V3428" s="43"/>
      <c r="W3428" s="43"/>
      <c r="X3428" s="43"/>
      <c r="Y3428" s="43"/>
    </row>
    <row r="3429" spans="1:25" s="42" customFormat="1" x14ac:dyDescent="0.25">
      <c r="A3429" s="40"/>
      <c r="B3429" s="41"/>
      <c r="F3429" s="43"/>
      <c r="P3429" s="44"/>
      <c r="Q3429" s="44"/>
      <c r="R3429" s="43"/>
      <c r="S3429" s="43"/>
      <c r="T3429" s="43"/>
      <c r="U3429" s="43"/>
      <c r="V3429" s="43"/>
      <c r="W3429" s="43"/>
      <c r="X3429" s="43"/>
      <c r="Y3429" s="43"/>
    </row>
    <row r="3430" spans="1:25" s="42" customFormat="1" x14ac:dyDescent="0.25">
      <c r="A3430" s="40"/>
      <c r="B3430" s="41"/>
      <c r="F3430" s="43"/>
      <c r="P3430" s="44"/>
      <c r="Q3430" s="44"/>
      <c r="R3430" s="43"/>
      <c r="S3430" s="43"/>
      <c r="T3430" s="43"/>
      <c r="U3430" s="43"/>
      <c r="V3430" s="43"/>
      <c r="W3430" s="43"/>
      <c r="X3430" s="43"/>
      <c r="Y3430" s="43"/>
    </row>
    <row r="3431" spans="1:25" s="42" customFormat="1" x14ac:dyDescent="0.25">
      <c r="A3431" s="40"/>
      <c r="B3431" s="41"/>
      <c r="F3431" s="43"/>
      <c r="P3431" s="44"/>
      <c r="Q3431" s="44"/>
      <c r="R3431" s="43"/>
      <c r="S3431" s="43"/>
      <c r="T3431" s="43"/>
      <c r="U3431" s="43"/>
      <c r="V3431" s="43"/>
      <c r="W3431" s="43"/>
      <c r="X3431" s="43"/>
      <c r="Y3431" s="43"/>
    </row>
    <row r="3432" spans="1:25" s="42" customFormat="1" x14ac:dyDescent="0.25">
      <c r="A3432" s="40"/>
      <c r="B3432" s="41"/>
      <c r="F3432" s="43"/>
      <c r="P3432" s="44"/>
      <c r="Q3432" s="44"/>
      <c r="R3432" s="43"/>
      <c r="S3432" s="43"/>
      <c r="T3432" s="43"/>
      <c r="U3432" s="43"/>
      <c r="V3432" s="43"/>
      <c r="W3432" s="43"/>
      <c r="X3432" s="43"/>
      <c r="Y3432" s="43"/>
    </row>
    <row r="3433" spans="1:25" s="42" customFormat="1" x14ac:dyDescent="0.25">
      <c r="A3433" s="40"/>
      <c r="B3433" s="41"/>
      <c r="F3433" s="43"/>
      <c r="P3433" s="44"/>
      <c r="Q3433" s="44"/>
      <c r="R3433" s="43"/>
      <c r="S3433" s="43"/>
      <c r="T3433" s="43"/>
      <c r="U3433" s="43"/>
      <c r="V3433" s="43"/>
      <c r="W3433" s="43"/>
      <c r="X3433" s="43"/>
      <c r="Y3433" s="43"/>
    </row>
    <row r="3434" spans="1:25" s="42" customFormat="1" x14ac:dyDescent="0.25">
      <c r="A3434" s="40"/>
      <c r="B3434" s="41"/>
      <c r="F3434" s="43"/>
      <c r="P3434" s="44"/>
      <c r="Q3434" s="44"/>
      <c r="R3434" s="43"/>
      <c r="S3434" s="43"/>
      <c r="T3434" s="43"/>
      <c r="U3434" s="43"/>
      <c r="V3434" s="43"/>
      <c r="W3434" s="43"/>
      <c r="X3434" s="43"/>
      <c r="Y3434" s="43"/>
    </row>
    <row r="3435" spans="1:25" s="42" customFormat="1" x14ac:dyDescent="0.25">
      <c r="A3435" s="40"/>
      <c r="B3435" s="41"/>
      <c r="F3435" s="43"/>
      <c r="P3435" s="44"/>
      <c r="Q3435" s="44"/>
      <c r="R3435" s="43"/>
      <c r="S3435" s="43"/>
      <c r="T3435" s="43"/>
      <c r="U3435" s="43"/>
      <c r="V3435" s="43"/>
      <c r="W3435" s="43"/>
      <c r="X3435" s="43"/>
      <c r="Y3435" s="43"/>
    </row>
    <row r="3436" spans="1:25" s="42" customFormat="1" x14ac:dyDescent="0.25">
      <c r="A3436" s="40"/>
      <c r="B3436" s="41"/>
      <c r="F3436" s="43"/>
      <c r="P3436" s="44"/>
      <c r="Q3436" s="44"/>
      <c r="R3436" s="43"/>
      <c r="S3436" s="43"/>
      <c r="T3436" s="43"/>
      <c r="U3436" s="43"/>
      <c r="V3436" s="43"/>
      <c r="W3436" s="43"/>
      <c r="X3436" s="43"/>
      <c r="Y3436" s="43"/>
    </row>
    <row r="3437" spans="1:25" s="42" customFormat="1" x14ac:dyDescent="0.25">
      <c r="A3437" s="40"/>
      <c r="B3437" s="41"/>
      <c r="F3437" s="43"/>
      <c r="P3437" s="44"/>
      <c r="Q3437" s="44"/>
      <c r="R3437" s="43"/>
      <c r="S3437" s="43"/>
      <c r="T3437" s="43"/>
      <c r="U3437" s="43"/>
      <c r="V3437" s="43"/>
      <c r="W3437" s="43"/>
      <c r="X3437" s="43"/>
      <c r="Y3437" s="43"/>
    </row>
    <row r="3438" spans="1:25" s="42" customFormat="1" x14ac:dyDescent="0.25">
      <c r="A3438" s="40"/>
      <c r="B3438" s="41"/>
      <c r="F3438" s="43"/>
      <c r="P3438" s="44"/>
      <c r="Q3438" s="44"/>
      <c r="R3438" s="43"/>
      <c r="S3438" s="43"/>
      <c r="T3438" s="43"/>
      <c r="U3438" s="43"/>
      <c r="V3438" s="43"/>
      <c r="W3438" s="43"/>
      <c r="X3438" s="43"/>
      <c r="Y3438" s="43"/>
    </row>
    <row r="3439" spans="1:25" s="42" customFormat="1" x14ac:dyDescent="0.25">
      <c r="A3439" s="40"/>
      <c r="B3439" s="41"/>
      <c r="F3439" s="43"/>
      <c r="P3439" s="44"/>
      <c r="Q3439" s="44"/>
      <c r="R3439" s="43"/>
      <c r="S3439" s="43"/>
      <c r="T3439" s="43"/>
      <c r="U3439" s="43"/>
      <c r="V3439" s="43"/>
      <c r="W3439" s="43"/>
      <c r="X3439" s="43"/>
      <c r="Y3439" s="43"/>
    </row>
    <row r="3440" spans="1:25" s="42" customFormat="1" x14ac:dyDescent="0.25">
      <c r="A3440" s="40"/>
      <c r="B3440" s="41"/>
      <c r="F3440" s="43"/>
      <c r="P3440" s="44"/>
      <c r="Q3440" s="44"/>
      <c r="R3440" s="43"/>
      <c r="S3440" s="43"/>
      <c r="T3440" s="43"/>
      <c r="U3440" s="43"/>
      <c r="V3440" s="43"/>
      <c r="W3440" s="43"/>
      <c r="X3440" s="43"/>
      <c r="Y3440" s="43"/>
    </row>
    <row r="3441" spans="1:25" s="42" customFormat="1" x14ac:dyDescent="0.25">
      <c r="A3441" s="40"/>
      <c r="B3441" s="41"/>
      <c r="F3441" s="43"/>
      <c r="P3441" s="44"/>
      <c r="Q3441" s="44"/>
      <c r="R3441" s="43"/>
      <c r="S3441" s="43"/>
      <c r="T3441" s="43"/>
      <c r="U3441" s="43"/>
      <c r="V3441" s="43"/>
      <c r="W3441" s="43"/>
      <c r="X3441" s="43"/>
      <c r="Y3441" s="43"/>
    </row>
    <row r="3442" spans="1:25" s="42" customFormat="1" x14ac:dyDescent="0.25">
      <c r="A3442" s="40"/>
      <c r="B3442" s="41"/>
      <c r="F3442" s="43"/>
      <c r="P3442" s="44"/>
      <c r="Q3442" s="44"/>
      <c r="R3442" s="43"/>
      <c r="S3442" s="43"/>
      <c r="T3442" s="43"/>
      <c r="U3442" s="43"/>
      <c r="V3442" s="43"/>
      <c r="W3442" s="43"/>
      <c r="X3442" s="43"/>
      <c r="Y3442" s="43"/>
    </row>
    <row r="3443" spans="1:25" s="42" customFormat="1" x14ac:dyDescent="0.25">
      <c r="A3443" s="40"/>
      <c r="B3443" s="41"/>
      <c r="F3443" s="43"/>
      <c r="P3443" s="44"/>
      <c r="Q3443" s="44"/>
      <c r="R3443" s="43"/>
      <c r="S3443" s="43"/>
      <c r="T3443" s="43"/>
      <c r="U3443" s="43"/>
      <c r="V3443" s="43"/>
      <c r="W3443" s="43"/>
      <c r="X3443" s="43"/>
      <c r="Y3443" s="43"/>
    </row>
    <row r="3444" spans="1:25" s="42" customFormat="1" x14ac:dyDescent="0.25">
      <c r="A3444" s="40"/>
      <c r="B3444" s="41"/>
      <c r="F3444" s="43"/>
      <c r="P3444" s="44"/>
      <c r="Q3444" s="44"/>
      <c r="R3444" s="43"/>
      <c r="S3444" s="43"/>
      <c r="T3444" s="43"/>
      <c r="U3444" s="43"/>
      <c r="V3444" s="43"/>
      <c r="W3444" s="43"/>
      <c r="X3444" s="43"/>
      <c r="Y3444" s="43"/>
    </row>
    <row r="3445" spans="1:25" s="42" customFormat="1" x14ac:dyDescent="0.25">
      <c r="A3445" s="40"/>
      <c r="B3445" s="41"/>
      <c r="F3445" s="43"/>
      <c r="P3445" s="44"/>
      <c r="Q3445" s="44"/>
      <c r="R3445" s="43"/>
      <c r="S3445" s="43"/>
      <c r="T3445" s="43"/>
      <c r="U3445" s="43"/>
      <c r="V3445" s="43"/>
      <c r="W3445" s="43"/>
      <c r="X3445" s="43"/>
      <c r="Y3445" s="43"/>
    </row>
    <row r="3446" spans="1:25" s="42" customFormat="1" x14ac:dyDescent="0.25">
      <c r="A3446" s="40"/>
      <c r="B3446" s="41"/>
      <c r="F3446" s="43"/>
      <c r="P3446" s="44"/>
      <c r="Q3446" s="44"/>
      <c r="R3446" s="43"/>
      <c r="S3446" s="43"/>
      <c r="T3446" s="43"/>
      <c r="U3446" s="43"/>
      <c r="V3446" s="43"/>
      <c r="W3446" s="43"/>
      <c r="X3446" s="43"/>
      <c r="Y3446" s="43"/>
    </row>
    <row r="3447" spans="1:25" s="42" customFormat="1" x14ac:dyDescent="0.25">
      <c r="A3447" s="40"/>
      <c r="B3447" s="41"/>
      <c r="F3447" s="43"/>
      <c r="P3447" s="44"/>
      <c r="Q3447" s="44"/>
      <c r="R3447" s="43"/>
      <c r="S3447" s="43"/>
      <c r="T3447" s="43"/>
      <c r="U3447" s="43"/>
      <c r="V3447" s="43"/>
      <c r="W3447" s="43"/>
      <c r="X3447" s="43"/>
      <c r="Y3447" s="43"/>
    </row>
    <row r="3448" spans="1:25" s="42" customFormat="1" x14ac:dyDescent="0.25">
      <c r="A3448" s="40"/>
      <c r="B3448" s="41"/>
      <c r="F3448" s="43"/>
      <c r="P3448" s="44"/>
      <c r="Q3448" s="44"/>
      <c r="R3448" s="43"/>
      <c r="S3448" s="43"/>
      <c r="T3448" s="43"/>
      <c r="U3448" s="43"/>
      <c r="V3448" s="43"/>
      <c r="W3448" s="43"/>
      <c r="X3448" s="43"/>
      <c r="Y3448" s="43"/>
    </row>
    <row r="3449" spans="1:25" s="42" customFormat="1" x14ac:dyDescent="0.25">
      <c r="A3449" s="40"/>
      <c r="B3449" s="41"/>
      <c r="F3449" s="43"/>
      <c r="P3449" s="44"/>
      <c r="Q3449" s="44"/>
      <c r="R3449" s="43"/>
      <c r="S3449" s="43"/>
      <c r="T3449" s="43"/>
      <c r="U3449" s="43"/>
      <c r="V3449" s="43"/>
      <c r="W3449" s="43"/>
      <c r="X3449" s="43"/>
      <c r="Y3449" s="43"/>
    </row>
    <row r="3450" spans="1:25" s="42" customFormat="1" x14ac:dyDescent="0.25">
      <c r="A3450" s="40"/>
      <c r="B3450" s="41"/>
      <c r="F3450" s="43"/>
      <c r="P3450" s="44"/>
      <c r="Q3450" s="44"/>
      <c r="R3450" s="43"/>
      <c r="S3450" s="43"/>
      <c r="T3450" s="43"/>
      <c r="U3450" s="43"/>
      <c r="V3450" s="43"/>
      <c r="W3450" s="43"/>
      <c r="X3450" s="43"/>
      <c r="Y3450" s="43"/>
    </row>
    <row r="3451" spans="1:25" s="42" customFormat="1" x14ac:dyDescent="0.25">
      <c r="A3451" s="40"/>
      <c r="B3451" s="41"/>
      <c r="F3451" s="43"/>
      <c r="P3451" s="44"/>
      <c r="Q3451" s="44"/>
      <c r="R3451" s="43"/>
      <c r="S3451" s="43"/>
      <c r="T3451" s="43"/>
      <c r="U3451" s="43"/>
      <c r="V3451" s="43"/>
      <c r="W3451" s="43"/>
      <c r="X3451" s="43"/>
      <c r="Y3451" s="43"/>
    </row>
    <row r="3452" spans="1:25" s="42" customFormat="1" x14ac:dyDescent="0.25">
      <c r="A3452" s="40"/>
      <c r="B3452" s="41"/>
      <c r="F3452" s="43"/>
      <c r="P3452" s="44"/>
      <c r="Q3452" s="44"/>
      <c r="R3452" s="43"/>
      <c r="S3452" s="43"/>
      <c r="T3452" s="43"/>
      <c r="U3452" s="43"/>
      <c r="V3452" s="43"/>
      <c r="W3452" s="43"/>
      <c r="X3452" s="43"/>
      <c r="Y3452" s="43"/>
    </row>
    <row r="3453" spans="1:25" s="42" customFormat="1" x14ac:dyDescent="0.25">
      <c r="A3453" s="40"/>
      <c r="B3453" s="41"/>
      <c r="F3453" s="43"/>
      <c r="P3453" s="44"/>
      <c r="Q3453" s="44"/>
      <c r="R3453" s="43"/>
      <c r="S3453" s="43"/>
      <c r="T3453" s="43"/>
      <c r="U3453" s="43"/>
      <c r="V3453" s="43"/>
      <c r="W3453" s="43"/>
      <c r="X3453" s="43"/>
      <c r="Y3453" s="43"/>
    </row>
    <row r="3454" spans="1:25" s="42" customFormat="1" x14ac:dyDescent="0.25">
      <c r="A3454" s="40"/>
      <c r="B3454" s="41"/>
      <c r="F3454" s="43"/>
      <c r="P3454" s="44"/>
      <c r="Q3454" s="44"/>
      <c r="R3454" s="43"/>
      <c r="S3454" s="43"/>
      <c r="T3454" s="43"/>
      <c r="U3454" s="43"/>
      <c r="V3454" s="43"/>
      <c r="W3454" s="43"/>
      <c r="X3454" s="43"/>
      <c r="Y3454" s="43"/>
    </row>
    <row r="3455" spans="1:25" s="42" customFormat="1" x14ac:dyDescent="0.25">
      <c r="A3455" s="40"/>
      <c r="B3455" s="41"/>
      <c r="F3455" s="43"/>
      <c r="P3455" s="44"/>
      <c r="Q3455" s="44"/>
      <c r="R3455" s="43"/>
      <c r="S3455" s="43"/>
      <c r="T3455" s="43"/>
      <c r="U3455" s="43"/>
      <c r="V3455" s="43"/>
      <c r="W3455" s="43"/>
      <c r="X3455" s="43"/>
      <c r="Y3455" s="43"/>
    </row>
    <row r="3456" spans="1:25" s="42" customFormat="1" x14ac:dyDescent="0.25">
      <c r="A3456" s="40"/>
      <c r="B3456" s="41"/>
      <c r="F3456" s="43"/>
      <c r="P3456" s="44"/>
      <c r="Q3456" s="44"/>
      <c r="R3456" s="43"/>
      <c r="S3456" s="43"/>
      <c r="T3456" s="43"/>
      <c r="U3456" s="43"/>
      <c r="V3456" s="43"/>
      <c r="W3456" s="43"/>
      <c r="X3456" s="43"/>
      <c r="Y3456" s="43"/>
    </row>
    <row r="3457" spans="1:25" s="42" customFormat="1" x14ac:dyDescent="0.25">
      <c r="A3457" s="40"/>
      <c r="B3457" s="41"/>
      <c r="F3457" s="43"/>
      <c r="P3457" s="44"/>
      <c r="Q3457" s="44"/>
      <c r="R3457" s="43"/>
      <c r="S3457" s="43"/>
      <c r="T3457" s="43"/>
      <c r="U3457" s="43"/>
      <c r="V3457" s="43"/>
      <c r="W3457" s="43"/>
      <c r="X3457" s="43"/>
      <c r="Y3457" s="43"/>
    </row>
    <row r="3458" spans="1:25" s="42" customFormat="1" x14ac:dyDescent="0.25">
      <c r="A3458" s="40"/>
      <c r="B3458" s="41"/>
      <c r="F3458" s="43"/>
      <c r="P3458" s="44"/>
      <c r="Q3458" s="44"/>
      <c r="R3458" s="43"/>
      <c r="S3458" s="43"/>
      <c r="T3458" s="43"/>
      <c r="U3458" s="43"/>
      <c r="V3458" s="43"/>
      <c r="W3458" s="43"/>
      <c r="X3458" s="43"/>
      <c r="Y3458" s="43"/>
    </row>
    <row r="3459" spans="1:25" s="42" customFormat="1" x14ac:dyDescent="0.25">
      <c r="A3459" s="40"/>
      <c r="B3459" s="41"/>
      <c r="F3459" s="43"/>
      <c r="P3459" s="44"/>
      <c r="Q3459" s="44"/>
      <c r="R3459" s="43"/>
      <c r="S3459" s="43"/>
      <c r="T3459" s="43"/>
      <c r="U3459" s="43"/>
      <c r="V3459" s="43"/>
      <c r="W3459" s="43"/>
      <c r="X3459" s="43"/>
      <c r="Y3459" s="43"/>
    </row>
    <row r="3460" spans="1:25" s="42" customFormat="1" x14ac:dyDescent="0.25">
      <c r="A3460" s="40"/>
      <c r="B3460" s="41"/>
      <c r="F3460" s="43"/>
      <c r="P3460" s="44"/>
      <c r="Q3460" s="44"/>
      <c r="R3460" s="43"/>
      <c r="S3460" s="43"/>
      <c r="T3460" s="43"/>
      <c r="U3460" s="43"/>
      <c r="V3460" s="43"/>
      <c r="W3460" s="43"/>
      <c r="X3460" s="43"/>
      <c r="Y3460" s="43"/>
    </row>
    <row r="3461" spans="1:25" s="42" customFormat="1" x14ac:dyDescent="0.25">
      <c r="A3461" s="40"/>
      <c r="B3461" s="41"/>
      <c r="F3461" s="43"/>
      <c r="P3461" s="44"/>
      <c r="Q3461" s="44"/>
      <c r="R3461" s="43"/>
      <c r="S3461" s="43"/>
      <c r="T3461" s="43"/>
      <c r="U3461" s="43"/>
      <c r="V3461" s="43"/>
      <c r="W3461" s="43"/>
      <c r="X3461" s="43"/>
      <c r="Y3461" s="43"/>
    </row>
    <row r="3462" spans="1:25" s="42" customFormat="1" x14ac:dyDescent="0.25">
      <c r="A3462" s="40"/>
      <c r="B3462" s="41"/>
      <c r="F3462" s="43"/>
      <c r="P3462" s="44"/>
      <c r="Q3462" s="44"/>
      <c r="R3462" s="43"/>
      <c r="S3462" s="43"/>
      <c r="T3462" s="43"/>
      <c r="U3462" s="43"/>
      <c r="V3462" s="43"/>
      <c r="W3462" s="43"/>
      <c r="X3462" s="43"/>
      <c r="Y3462" s="43"/>
    </row>
    <row r="3463" spans="1:25" s="42" customFormat="1" x14ac:dyDescent="0.25">
      <c r="A3463" s="40"/>
      <c r="B3463" s="41"/>
      <c r="F3463" s="43"/>
      <c r="P3463" s="44"/>
      <c r="Q3463" s="44"/>
      <c r="R3463" s="43"/>
      <c r="S3463" s="43"/>
      <c r="T3463" s="43"/>
      <c r="U3463" s="43"/>
      <c r="V3463" s="43"/>
      <c r="W3463" s="43"/>
      <c r="X3463" s="43"/>
      <c r="Y3463" s="43"/>
    </row>
    <row r="3464" spans="1:25" s="42" customFormat="1" x14ac:dyDescent="0.25">
      <c r="A3464" s="40"/>
      <c r="B3464" s="41"/>
      <c r="F3464" s="43"/>
      <c r="P3464" s="44"/>
      <c r="Q3464" s="44"/>
      <c r="R3464" s="43"/>
      <c r="S3464" s="43"/>
      <c r="T3464" s="43"/>
      <c r="U3464" s="43"/>
      <c r="V3464" s="43"/>
      <c r="W3464" s="43"/>
      <c r="X3464" s="43"/>
      <c r="Y3464" s="43"/>
    </row>
    <row r="3465" spans="1:25" s="42" customFormat="1" x14ac:dyDescent="0.25">
      <c r="A3465" s="40"/>
      <c r="B3465" s="41"/>
      <c r="F3465" s="43"/>
      <c r="P3465" s="44"/>
      <c r="Q3465" s="44"/>
      <c r="R3465" s="43"/>
      <c r="S3465" s="43"/>
      <c r="T3465" s="43"/>
      <c r="U3465" s="43"/>
      <c r="V3465" s="43"/>
      <c r="W3465" s="43"/>
      <c r="X3465" s="43"/>
      <c r="Y3465" s="43"/>
    </row>
    <row r="3466" spans="1:25" s="42" customFormat="1" x14ac:dyDescent="0.25">
      <c r="A3466" s="40"/>
      <c r="B3466" s="41"/>
      <c r="F3466" s="43"/>
      <c r="P3466" s="44"/>
      <c r="Q3466" s="44"/>
      <c r="R3466" s="43"/>
      <c r="S3466" s="43"/>
      <c r="T3466" s="43"/>
      <c r="U3466" s="43"/>
      <c r="V3466" s="43"/>
      <c r="W3466" s="43"/>
      <c r="X3466" s="43"/>
      <c r="Y3466" s="43"/>
    </row>
    <row r="3467" spans="1:25" s="42" customFormat="1" x14ac:dyDescent="0.25">
      <c r="A3467" s="40"/>
      <c r="B3467" s="41"/>
      <c r="F3467" s="43"/>
      <c r="P3467" s="44"/>
      <c r="Q3467" s="44"/>
      <c r="R3467" s="43"/>
      <c r="S3467" s="43"/>
      <c r="T3467" s="43"/>
      <c r="U3467" s="43"/>
      <c r="V3467" s="43"/>
      <c r="W3467" s="43"/>
      <c r="X3467" s="43"/>
      <c r="Y3467" s="43"/>
    </row>
    <row r="3468" spans="1:25" s="42" customFormat="1" x14ac:dyDescent="0.25">
      <c r="A3468" s="40"/>
      <c r="B3468" s="41"/>
      <c r="F3468" s="43"/>
      <c r="P3468" s="44"/>
      <c r="Q3468" s="44"/>
      <c r="R3468" s="43"/>
      <c r="S3468" s="43"/>
      <c r="T3468" s="43"/>
      <c r="U3468" s="43"/>
      <c r="V3468" s="43"/>
      <c r="W3468" s="43"/>
      <c r="X3468" s="43"/>
      <c r="Y3468" s="43"/>
    </row>
    <row r="3469" spans="1:25" s="42" customFormat="1" x14ac:dyDescent="0.25">
      <c r="A3469" s="40"/>
      <c r="B3469" s="41"/>
      <c r="F3469" s="43"/>
      <c r="P3469" s="44"/>
      <c r="Q3469" s="44"/>
      <c r="R3469" s="43"/>
      <c r="S3469" s="43"/>
      <c r="T3469" s="43"/>
      <c r="U3469" s="43"/>
      <c r="V3469" s="43"/>
      <c r="W3469" s="43"/>
      <c r="X3469" s="43"/>
      <c r="Y3469" s="43"/>
    </row>
    <row r="3470" spans="1:25" s="42" customFormat="1" x14ac:dyDescent="0.25">
      <c r="A3470" s="40"/>
      <c r="B3470" s="41"/>
      <c r="F3470" s="43"/>
      <c r="P3470" s="44"/>
      <c r="Q3470" s="44"/>
      <c r="R3470" s="43"/>
      <c r="S3470" s="43"/>
      <c r="T3470" s="43"/>
      <c r="U3470" s="43"/>
      <c r="V3470" s="43"/>
      <c r="W3470" s="43"/>
      <c r="X3470" s="43"/>
      <c r="Y3470" s="43"/>
    </row>
    <row r="3471" spans="1:25" s="42" customFormat="1" x14ac:dyDescent="0.25">
      <c r="A3471" s="40"/>
      <c r="B3471" s="41"/>
      <c r="F3471" s="43"/>
      <c r="P3471" s="44"/>
      <c r="Q3471" s="44"/>
      <c r="R3471" s="43"/>
      <c r="S3471" s="43"/>
      <c r="T3471" s="43"/>
      <c r="U3471" s="43"/>
      <c r="V3471" s="43"/>
      <c r="W3471" s="43"/>
      <c r="X3471" s="43"/>
      <c r="Y3471" s="43"/>
    </row>
    <row r="3472" spans="1:25" s="42" customFormat="1" x14ac:dyDescent="0.25">
      <c r="A3472" s="40"/>
      <c r="B3472" s="41"/>
      <c r="F3472" s="43"/>
      <c r="P3472" s="44"/>
      <c r="Q3472" s="44"/>
      <c r="R3472" s="43"/>
      <c r="S3472" s="43"/>
      <c r="T3472" s="43"/>
      <c r="U3472" s="43"/>
      <c r="V3472" s="43"/>
      <c r="W3472" s="43"/>
      <c r="X3472" s="43"/>
      <c r="Y3472" s="43"/>
    </row>
    <row r="3473" spans="1:25" s="42" customFormat="1" x14ac:dyDescent="0.25">
      <c r="A3473" s="40"/>
      <c r="B3473" s="41"/>
      <c r="F3473" s="43"/>
      <c r="P3473" s="44"/>
      <c r="Q3473" s="44"/>
      <c r="R3473" s="43"/>
      <c r="S3473" s="43"/>
      <c r="T3473" s="43"/>
      <c r="U3473" s="43"/>
      <c r="V3473" s="43"/>
      <c r="W3473" s="43"/>
      <c r="X3473" s="43"/>
      <c r="Y3473" s="43"/>
    </row>
    <row r="3474" spans="1:25" s="42" customFormat="1" x14ac:dyDescent="0.25">
      <c r="A3474" s="40"/>
      <c r="B3474" s="41"/>
      <c r="F3474" s="43"/>
      <c r="P3474" s="44"/>
      <c r="Q3474" s="44"/>
      <c r="R3474" s="43"/>
      <c r="S3474" s="43"/>
      <c r="T3474" s="43"/>
      <c r="U3474" s="43"/>
      <c r="V3474" s="43"/>
      <c r="W3474" s="43"/>
      <c r="X3474" s="43"/>
      <c r="Y3474" s="43"/>
    </row>
    <row r="3475" spans="1:25" s="42" customFormat="1" x14ac:dyDescent="0.25">
      <c r="A3475" s="40"/>
      <c r="B3475" s="41"/>
      <c r="F3475" s="43"/>
      <c r="P3475" s="44"/>
      <c r="Q3475" s="44"/>
      <c r="R3475" s="43"/>
      <c r="S3475" s="43"/>
      <c r="T3475" s="43"/>
      <c r="U3475" s="43"/>
      <c r="V3475" s="43"/>
      <c r="W3475" s="43"/>
      <c r="X3475" s="43"/>
      <c r="Y3475" s="43"/>
    </row>
    <row r="3476" spans="1:25" s="42" customFormat="1" x14ac:dyDescent="0.25">
      <c r="A3476" s="40"/>
      <c r="B3476" s="41"/>
      <c r="F3476" s="43"/>
      <c r="P3476" s="44"/>
      <c r="Q3476" s="44"/>
      <c r="R3476" s="43"/>
      <c r="S3476" s="43"/>
      <c r="T3476" s="43"/>
      <c r="U3476" s="43"/>
      <c r="V3476" s="43"/>
      <c r="W3476" s="43"/>
      <c r="X3476" s="43"/>
      <c r="Y3476" s="43"/>
    </row>
    <row r="3477" spans="1:25" s="42" customFormat="1" x14ac:dyDescent="0.25">
      <c r="A3477" s="40"/>
      <c r="B3477" s="41"/>
      <c r="F3477" s="43"/>
      <c r="P3477" s="44"/>
      <c r="Q3477" s="44"/>
      <c r="R3477" s="43"/>
      <c r="S3477" s="43"/>
      <c r="T3477" s="43"/>
      <c r="U3477" s="43"/>
      <c r="V3477" s="43"/>
      <c r="W3477" s="43"/>
      <c r="X3477" s="43"/>
      <c r="Y3477" s="43"/>
    </row>
    <row r="3478" spans="1:25" s="42" customFormat="1" x14ac:dyDescent="0.25">
      <c r="A3478" s="40"/>
      <c r="B3478" s="41"/>
      <c r="F3478" s="43"/>
      <c r="P3478" s="44"/>
      <c r="Q3478" s="44"/>
      <c r="R3478" s="43"/>
      <c r="S3478" s="43"/>
      <c r="T3478" s="43"/>
      <c r="U3478" s="43"/>
      <c r="V3478" s="43"/>
      <c r="W3478" s="43"/>
      <c r="X3478" s="43"/>
      <c r="Y3478" s="43"/>
    </row>
    <row r="3479" spans="1:25" s="42" customFormat="1" x14ac:dyDescent="0.25">
      <c r="A3479" s="40"/>
      <c r="B3479" s="41"/>
      <c r="F3479" s="43"/>
      <c r="P3479" s="44"/>
      <c r="Q3479" s="44"/>
      <c r="R3479" s="43"/>
      <c r="S3479" s="43"/>
      <c r="T3479" s="43"/>
      <c r="U3479" s="43"/>
      <c r="V3479" s="43"/>
      <c r="W3479" s="43"/>
      <c r="X3479" s="43"/>
      <c r="Y3479" s="43"/>
    </row>
    <row r="3480" spans="1:25" s="42" customFormat="1" x14ac:dyDescent="0.25">
      <c r="A3480" s="40"/>
      <c r="B3480" s="41"/>
      <c r="F3480" s="43"/>
      <c r="P3480" s="44"/>
      <c r="Q3480" s="44"/>
      <c r="R3480" s="43"/>
      <c r="S3480" s="43"/>
      <c r="T3480" s="43"/>
      <c r="U3480" s="43"/>
      <c r="V3480" s="43"/>
      <c r="W3480" s="43"/>
      <c r="X3480" s="43"/>
      <c r="Y3480" s="43"/>
    </row>
    <row r="3481" spans="1:25" s="42" customFormat="1" x14ac:dyDescent="0.25">
      <c r="A3481" s="40"/>
      <c r="B3481" s="41"/>
      <c r="F3481" s="43"/>
      <c r="P3481" s="44"/>
      <c r="Q3481" s="44"/>
      <c r="R3481" s="43"/>
      <c r="S3481" s="43"/>
      <c r="T3481" s="43"/>
      <c r="U3481" s="43"/>
      <c r="V3481" s="43"/>
      <c r="W3481" s="43"/>
      <c r="X3481" s="43"/>
      <c r="Y3481" s="43"/>
    </row>
    <row r="3482" spans="1:25" s="42" customFormat="1" x14ac:dyDescent="0.25">
      <c r="A3482" s="40"/>
      <c r="B3482" s="41"/>
      <c r="F3482" s="43"/>
      <c r="P3482" s="44"/>
      <c r="Q3482" s="44"/>
      <c r="R3482" s="43"/>
      <c r="S3482" s="43"/>
      <c r="T3482" s="43"/>
      <c r="U3482" s="43"/>
      <c r="V3482" s="43"/>
      <c r="W3482" s="43"/>
      <c r="X3482" s="43"/>
      <c r="Y3482" s="43"/>
    </row>
    <row r="3483" spans="1:25" s="42" customFormat="1" x14ac:dyDescent="0.25">
      <c r="A3483" s="40"/>
      <c r="B3483" s="41"/>
      <c r="F3483" s="43"/>
      <c r="P3483" s="44"/>
      <c r="Q3483" s="44"/>
      <c r="R3483" s="43"/>
      <c r="S3483" s="43"/>
      <c r="T3483" s="43"/>
      <c r="U3483" s="43"/>
      <c r="V3483" s="43"/>
      <c r="W3483" s="43"/>
      <c r="X3483" s="43"/>
      <c r="Y3483" s="43"/>
    </row>
    <row r="3484" spans="1:25" s="42" customFormat="1" x14ac:dyDescent="0.25">
      <c r="A3484" s="40"/>
      <c r="B3484" s="41"/>
      <c r="F3484" s="43"/>
      <c r="P3484" s="44"/>
      <c r="Q3484" s="44"/>
      <c r="R3484" s="43"/>
      <c r="S3484" s="43"/>
      <c r="T3484" s="43"/>
      <c r="U3484" s="43"/>
      <c r="V3484" s="43"/>
      <c r="W3484" s="43"/>
      <c r="X3484" s="43"/>
      <c r="Y3484" s="43"/>
    </row>
    <row r="3485" spans="1:25" s="42" customFormat="1" x14ac:dyDescent="0.25">
      <c r="A3485" s="40"/>
      <c r="B3485" s="41"/>
      <c r="F3485" s="43"/>
      <c r="P3485" s="44"/>
      <c r="Q3485" s="44"/>
      <c r="R3485" s="43"/>
      <c r="S3485" s="43"/>
      <c r="T3485" s="43"/>
      <c r="U3485" s="43"/>
      <c r="V3485" s="43"/>
      <c r="W3485" s="43"/>
      <c r="X3485" s="43"/>
      <c r="Y3485" s="43"/>
    </row>
    <row r="3486" spans="1:25" s="42" customFormat="1" x14ac:dyDescent="0.25">
      <c r="A3486" s="40"/>
      <c r="B3486" s="41"/>
      <c r="F3486" s="43"/>
      <c r="P3486" s="44"/>
      <c r="Q3486" s="44"/>
      <c r="R3486" s="43"/>
      <c r="S3486" s="43"/>
      <c r="T3486" s="43"/>
      <c r="U3486" s="43"/>
      <c r="V3486" s="43"/>
      <c r="W3486" s="43"/>
      <c r="X3486" s="43"/>
      <c r="Y3486" s="43"/>
    </row>
    <row r="3487" spans="1:25" s="42" customFormat="1" x14ac:dyDescent="0.25">
      <c r="A3487" s="40"/>
      <c r="B3487" s="41"/>
      <c r="F3487" s="43"/>
      <c r="P3487" s="44"/>
      <c r="Q3487" s="44"/>
      <c r="R3487" s="43"/>
      <c r="S3487" s="43"/>
      <c r="T3487" s="43"/>
      <c r="U3487" s="43"/>
      <c r="V3487" s="43"/>
      <c r="W3487" s="43"/>
      <c r="X3487" s="43"/>
      <c r="Y3487" s="43"/>
    </row>
    <row r="3488" spans="1:25" s="42" customFormat="1" x14ac:dyDescent="0.25">
      <c r="A3488" s="40"/>
      <c r="B3488" s="41"/>
      <c r="F3488" s="43"/>
      <c r="P3488" s="44"/>
      <c r="Q3488" s="44"/>
      <c r="R3488" s="43"/>
      <c r="S3488" s="43"/>
      <c r="T3488" s="43"/>
      <c r="U3488" s="43"/>
      <c r="V3488" s="43"/>
      <c r="W3488" s="43"/>
      <c r="X3488" s="43"/>
      <c r="Y3488" s="43"/>
    </row>
    <row r="3489" spans="1:25" s="42" customFormat="1" x14ac:dyDescent="0.25">
      <c r="A3489" s="40"/>
      <c r="B3489" s="41"/>
      <c r="F3489" s="43"/>
      <c r="P3489" s="44"/>
      <c r="Q3489" s="44"/>
      <c r="R3489" s="43"/>
      <c r="S3489" s="43"/>
      <c r="T3489" s="43"/>
      <c r="U3489" s="43"/>
      <c r="V3489" s="43"/>
      <c r="W3489" s="43"/>
      <c r="X3489" s="43"/>
      <c r="Y3489" s="43"/>
    </row>
    <row r="3490" spans="1:25" s="42" customFormat="1" x14ac:dyDescent="0.25">
      <c r="A3490" s="40"/>
      <c r="B3490" s="41"/>
      <c r="F3490" s="43"/>
      <c r="P3490" s="44"/>
      <c r="Q3490" s="44"/>
      <c r="R3490" s="43"/>
      <c r="S3490" s="43"/>
      <c r="T3490" s="43"/>
      <c r="U3490" s="43"/>
      <c r="V3490" s="43"/>
      <c r="W3490" s="43"/>
      <c r="X3490" s="43"/>
      <c r="Y3490" s="43"/>
    </row>
    <row r="3491" spans="1:25" s="42" customFormat="1" x14ac:dyDescent="0.25">
      <c r="A3491" s="40"/>
      <c r="B3491" s="41"/>
      <c r="F3491" s="43"/>
      <c r="P3491" s="44"/>
      <c r="Q3491" s="44"/>
      <c r="R3491" s="43"/>
      <c r="S3491" s="43"/>
      <c r="T3491" s="43"/>
      <c r="U3491" s="43"/>
      <c r="V3491" s="43"/>
      <c r="W3491" s="43"/>
      <c r="X3491" s="43"/>
      <c r="Y3491" s="43"/>
    </row>
    <row r="3492" spans="1:25" s="42" customFormat="1" x14ac:dyDescent="0.25">
      <c r="A3492" s="40"/>
      <c r="B3492" s="41"/>
      <c r="F3492" s="43"/>
      <c r="P3492" s="44"/>
      <c r="Q3492" s="44"/>
      <c r="R3492" s="43"/>
      <c r="S3492" s="43"/>
      <c r="T3492" s="43"/>
      <c r="U3492" s="43"/>
      <c r="V3492" s="43"/>
      <c r="W3492" s="43"/>
      <c r="X3492" s="43"/>
      <c r="Y3492" s="43"/>
    </row>
    <row r="3493" spans="1:25" s="42" customFormat="1" x14ac:dyDescent="0.25">
      <c r="A3493" s="40"/>
      <c r="B3493" s="41"/>
      <c r="F3493" s="43"/>
      <c r="P3493" s="44"/>
      <c r="Q3493" s="44"/>
      <c r="R3493" s="43"/>
      <c r="S3493" s="43"/>
      <c r="T3493" s="43"/>
      <c r="U3493" s="43"/>
      <c r="V3493" s="43"/>
      <c r="W3493" s="43"/>
      <c r="X3493" s="43"/>
      <c r="Y3493" s="43"/>
    </row>
    <row r="3494" spans="1:25" s="42" customFormat="1" x14ac:dyDescent="0.25">
      <c r="A3494" s="40"/>
      <c r="B3494" s="41"/>
      <c r="F3494" s="43"/>
      <c r="P3494" s="44"/>
      <c r="Q3494" s="44"/>
      <c r="R3494" s="43"/>
      <c r="S3494" s="43"/>
      <c r="T3494" s="43"/>
      <c r="U3494" s="43"/>
      <c r="V3494" s="43"/>
      <c r="W3494" s="43"/>
      <c r="X3494" s="43"/>
      <c r="Y3494" s="43"/>
    </row>
    <row r="3495" spans="1:25" s="42" customFormat="1" x14ac:dyDescent="0.25">
      <c r="A3495" s="40"/>
      <c r="B3495" s="41"/>
      <c r="F3495" s="43"/>
      <c r="P3495" s="44"/>
      <c r="Q3495" s="44"/>
      <c r="R3495" s="43"/>
      <c r="S3495" s="43"/>
      <c r="T3495" s="43"/>
      <c r="U3495" s="43"/>
      <c r="V3495" s="43"/>
      <c r="W3495" s="43"/>
      <c r="X3495" s="43"/>
      <c r="Y3495" s="43"/>
    </row>
    <row r="3496" spans="1:25" s="42" customFormat="1" x14ac:dyDescent="0.25">
      <c r="A3496" s="40"/>
      <c r="B3496" s="41"/>
      <c r="F3496" s="43"/>
      <c r="P3496" s="44"/>
      <c r="Q3496" s="44"/>
      <c r="R3496" s="43"/>
      <c r="S3496" s="43"/>
      <c r="T3496" s="43"/>
      <c r="U3496" s="43"/>
      <c r="V3496" s="43"/>
      <c r="W3496" s="43"/>
      <c r="X3496" s="43"/>
      <c r="Y3496" s="43"/>
    </row>
    <row r="3497" spans="1:25" s="42" customFormat="1" x14ac:dyDescent="0.25">
      <c r="A3497" s="40"/>
      <c r="B3497" s="41"/>
      <c r="F3497" s="43"/>
      <c r="P3497" s="44"/>
      <c r="Q3497" s="44"/>
      <c r="R3497" s="43"/>
      <c r="S3497" s="43"/>
      <c r="T3497" s="43"/>
      <c r="U3497" s="43"/>
      <c r="V3497" s="43"/>
      <c r="W3497" s="43"/>
      <c r="X3497" s="43"/>
      <c r="Y3497" s="43"/>
    </row>
    <row r="3498" spans="1:25" s="42" customFormat="1" x14ac:dyDescent="0.25">
      <c r="A3498" s="40"/>
      <c r="B3498" s="41"/>
      <c r="F3498" s="43"/>
      <c r="P3498" s="44"/>
      <c r="Q3498" s="44"/>
      <c r="R3498" s="43"/>
      <c r="S3498" s="43"/>
      <c r="T3498" s="43"/>
      <c r="U3498" s="43"/>
      <c r="V3498" s="43"/>
      <c r="W3498" s="43"/>
      <c r="X3498" s="43"/>
      <c r="Y3498" s="43"/>
    </row>
    <row r="3499" spans="1:25" s="42" customFormat="1" x14ac:dyDescent="0.25">
      <c r="A3499" s="40"/>
      <c r="B3499" s="41"/>
      <c r="F3499" s="43"/>
      <c r="P3499" s="44"/>
      <c r="Q3499" s="44"/>
      <c r="R3499" s="43"/>
      <c r="S3499" s="43"/>
      <c r="T3499" s="43"/>
      <c r="U3499" s="43"/>
      <c r="V3499" s="43"/>
      <c r="W3499" s="43"/>
      <c r="X3499" s="43"/>
      <c r="Y3499" s="43"/>
    </row>
    <row r="3500" spans="1:25" s="42" customFormat="1" x14ac:dyDescent="0.25">
      <c r="A3500" s="40"/>
      <c r="B3500" s="41"/>
      <c r="F3500" s="43"/>
      <c r="P3500" s="44"/>
      <c r="Q3500" s="44"/>
      <c r="R3500" s="43"/>
      <c r="S3500" s="43"/>
      <c r="T3500" s="43"/>
      <c r="U3500" s="43"/>
      <c r="V3500" s="43"/>
      <c r="W3500" s="43"/>
      <c r="X3500" s="43"/>
      <c r="Y3500" s="43"/>
    </row>
    <row r="3501" spans="1:25" s="42" customFormat="1" x14ac:dyDescent="0.25">
      <c r="A3501" s="40"/>
      <c r="B3501" s="41"/>
      <c r="F3501" s="43"/>
      <c r="P3501" s="44"/>
      <c r="Q3501" s="44"/>
      <c r="R3501" s="43"/>
      <c r="S3501" s="43"/>
      <c r="T3501" s="43"/>
      <c r="U3501" s="43"/>
      <c r="V3501" s="43"/>
      <c r="W3501" s="43"/>
      <c r="X3501" s="43"/>
      <c r="Y3501" s="43"/>
    </row>
    <row r="3502" spans="1:25" s="42" customFormat="1" x14ac:dyDescent="0.25">
      <c r="A3502" s="40"/>
      <c r="B3502" s="41"/>
      <c r="F3502" s="43"/>
      <c r="P3502" s="44"/>
      <c r="Q3502" s="44"/>
      <c r="R3502" s="43"/>
      <c r="S3502" s="43"/>
      <c r="T3502" s="43"/>
      <c r="U3502" s="43"/>
      <c r="V3502" s="43"/>
      <c r="W3502" s="43"/>
      <c r="X3502" s="43"/>
      <c r="Y3502" s="43"/>
    </row>
    <row r="3503" spans="1:25" s="42" customFormat="1" x14ac:dyDescent="0.25">
      <c r="A3503" s="40"/>
      <c r="B3503" s="41"/>
      <c r="F3503" s="43"/>
      <c r="P3503" s="44"/>
      <c r="Q3503" s="44"/>
      <c r="R3503" s="43"/>
      <c r="S3503" s="43"/>
      <c r="T3503" s="43"/>
      <c r="U3503" s="43"/>
      <c r="V3503" s="43"/>
      <c r="W3503" s="43"/>
      <c r="X3503" s="43"/>
      <c r="Y3503" s="43"/>
    </row>
    <row r="3504" spans="1:25" s="42" customFormat="1" x14ac:dyDescent="0.25">
      <c r="A3504" s="40"/>
      <c r="B3504" s="41"/>
      <c r="F3504" s="43"/>
      <c r="P3504" s="44"/>
      <c r="Q3504" s="44"/>
      <c r="R3504" s="43"/>
      <c r="S3504" s="43"/>
      <c r="T3504" s="43"/>
      <c r="U3504" s="43"/>
      <c r="V3504" s="43"/>
      <c r="W3504" s="43"/>
      <c r="X3504" s="43"/>
      <c r="Y3504" s="43"/>
    </row>
    <row r="3505" spans="1:25" s="42" customFormat="1" x14ac:dyDescent="0.25">
      <c r="A3505" s="40"/>
      <c r="B3505" s="41"/>
      <c r="F3505" s="43"/>
      <c r="P3505" s="44"/>
      <c r="Q3505" s="44"/>
      <c r="R3505" s="43"/>
      <c r="S3505" s="43"/>
      <c r="T3505" s="43"/>
      <c r="U3505" s="43"/>
      <c r="V3505" s="43"/>
      <c r="W3505" s="43"/>
      <c r="X3505" s="43"/>
      <c r="Y3505" s="43"/>
    </row>
    <row r="3506" spans="1:25" s="42" customFormat="1" x14ac:dyDescent="0.25">
      <c r="A3506" s="40"/>
      <c r="B3506" s="41"/>
      <c r="F3506" s="43"/>
      <c r="P3506" s="44"/>
      <c r="Q3506" s="44"/>
      <c r="R3506" s="43"/>
      <c r="S3506" s="43"/>
      <c r="T3506" s="43"/>
      <c r="U3506" s="43"/>
      <c r="V3506" s="43"/>
      <c r="W3506" s="43"/>
      <c r="X3506" s="43"/>
      <c r="Y3506" s="43"/>
    </row>
    <row r="3507" spans="1:25" s="42" customFormat="1" x14ac:dyDescent="0.25">
      <c r="A3507" s="40"/>
      <c r="B3507" s="41"/>
      <c r="F3507" s="43"/>
      <c r="P3507" s="44"/>
      <c r="Q3507" s="44"/>
      <c r="R3507" s="43"/>
      <c r="S3507" s="43"/>
      <c r="T3507" s="43"/>
      <c r="U3507" s="43"/>
      <c r="V3507" s="43"/>
      <c r="W3507" s="43"/>
      <c r="X3507" s="43"/>
      <c r="Y3507" s="43"/>
    </row>
    <row r="3508" spans="1:25" s="42" customFormat="1" x14ac:dyDescent="0.25">
      <c r="A3508" s="40"/>
      <c r="B3508" s="41"/>
      <c r="F3508" s="43"/>
      <c r="P3508" s="44"/>
      <c r="Q3508" s="44"/>
      <c r="R3508" s="43"/>
      <c r="S3508" s="43"/>
      <c r="T3508" s="43"/>
      <c r="U3508" s="43"/>
      <c r="V3508" s="43"/>
      <c r="W3508" s="43"/>
      <c r="X3508" s="43"/>
      <c r="Y3508" s="43"/>
    </row>
    <row r="3509" spans="1:25" s="42" customFormat="1" x14ac:dyDescent="0.25">
      <c r="A3509" s="40"/>
      <c r="B3509" s="41"/>
      <c r="F3509" s="43"/>
      <c r="P3509" s="44"/>
      <c r="Q3509" s="44"/>
      <c r="R3509" s="43"/>
      <c r="S3509" s="43"/>
      <c r="T3509" s="43"/>
      <c r="U3509" s="43"/>
      <c r="V3509" s="43"/>
      <c r="W3509" s="43"/>
      <c r="X3509" s="43"/>
      <c r="Y3509" s="43"/>
    </row>
    <row r="3510" spans="1:25" s="42" customFormat="1" x14ac:dyDescent="0.25">
      <c r="A3510" s="40"/>
      <c r="B3510" s="41"/>
      <c r="F3510" s="43"/>
      <c r="P3510" s="44"/>
      <c r="Q3510" s="44"/>
      <c r="R3510" s="43"/>
      <c r="S3510" s="43"/>
      <c r="T3510" s="43"/>
      <c r="U3510" s="43"/>
      <c r="V3510" s="43"/>
      <c r="W3510" s="43"/>
      <c r="X3510" s="43"/>
      <c r="Y3510" s="43"/>
    </row>
    <row r="3511" spans="1:25" s="42" customFormat="1" x14ac:dyDescent="0.25">
      <c r="A3511" s="40"/>
      <c r="B3511" s="41"/>
      <c r="F3511" s="43"/>
      <c r="P3511" s="44"/>
      <c r="Q3511" s="44"/>
      <c r="R3511" s="43"/>
      <c r="S3511" s="43"/>
      <c r="T3511" s="43"/>
      <c r="U3511" s="43"/>
      <c r="V3511" s="43"/>
      <c r="W3511" s="43"/>
      <c r="X3511" s="43"/>
      <c r="Y3511" s="43"/>
    </row>
    <row r="3512" spans="1:25" s="42" customFormat="1" x14ac:dyDescent="0.25">
      <c r="A3512" s="40"/>
      <c r="B3512" s="41"/>
      <c r="F3512" s="43"/>
      <c r="P3512" s="44"/>
      <c r="Q3512" s="44"/>
      <c r="R3512" s="43"/>
      <c r="S3512" s="43"/>
      <c r="T3512" s="43"/>
      <c r="U3512" s="43"/>
      <c r="V3512" s="43"/>
      <c r="W3512" s="43"/>
      <c r="X3512" s="43"/>
      <c r="Y3512" s="43"/>
    </row>
    <row r="3513" spans="1:25" s="42" customFormat="1" x14ac:dyDescent="0.25">
      <c r="A3513" s="40"/>
      <c r="B3513" s="41"/>
      <c r="F3513" s="43"/>
      <c r="P3513" s="44"/>
      <c r="Q3513" s="44"/>
      <c r="R3513" s="43"/>
      <c r="S3513" s="43"/>
      <c r="T3513" s="43"/>
      <c r="U3513" s="43"/>
      <c r="V3513" s="43"/>
      <c r="W3513" s="43"/>
      <c r="X3513" s="43"/>
      <c r="Y3513" s="43"/>
    </row>
    <row r="3514" spans="1:25" s="42" customFormat="1" x14ac:dyDescent="0.25">
      <c r="A3514" s="40"/>
      <c r="B3514" s="41"/>
      <c r="F3514" s="43"/>
      <c r="P3514" s="44"/>
      <c r="Q3514" s="44"/>
      <c r="R3514" s="43"/>
      <c r="S3514" s="43"/>
      <c r="T3514" s="43"/>
      <c r="U3514" s="43"/>
      <c r="V3514" s="43"/>
      <c r="W3514" s="43"/>
      <c r="X3514" s="43"/>
      <c r="Y3514" s="43"/>
    </row>
    <row r="3515" spans="1:25" s="42" customFormat="1" x14ac:dyDescent="0.25">
      <c r="A3515" s="40"/>
      <c r="B3515" s="41"/>
      <c r="F3515" s="43"/>
      <c r="P3515" s="44"/>
      <c r="Q3515" s="44"/>
      <c r="R3515" s="43"/>
      <c r="S3515" s="43"/>
      <c r="T3515" s="43"/>
      <c r="U3515" s="43"/>
      <c r="V3515" s="43"/>
      <c r="W3515" s="43"/>
      <c r="X3515" s="43"/>
      <c r="Y3515" s="43"/>
    </row>
    <row r="3516" spans="1:25" s="42" customFormat="1" x14ac:dyDescent="0.25">
      <c r="A3516" s="40"/>
      <c r="B3516" s="41"/>
      <c r="F3516" s="43"/>
      <c r="P3516" s="44"/>
      <c r="Q3516" s="44"/>
      <c r="R3516" s="43"/>
      <c r="S3516" s="43"/>
      <c r="T3516" s="43"/>
      <c r="U3516" s="43"/>
      <c r="V3516" s="43"/>
      <c r="W3516" s="43"/>
      <c r="X3516" s="43"/>
      <c r="Y3516" s="43"/>
    </row>
    <row r="3517" spans="1:25" s="42" customFormat="1" x14ac:dyDescent="0.25">
      <c r="A3517" s="40"/>
      <c r="B3517" s="41"/>
      <c r="F3517" s="43"/>
      <c r="P3517" s="44"/>
      <c r="Q3517" s="44"/>
      <c r="R3517" s="43"/>
      <c r="S3517" s="43"/>
      <c r="T3517" s="43"/>
      <c r="U3517" s="43"/>
      <c r="V3517" s="43"/>
      <c r="W3517" s="43"/>
      <c r="X3517" s="43"/>
      <c r="Y3517" s="43"/>
    </row>
    <row r="3518" spans="1:25" s="42" customFormat="1" x14ac:dyDescent="0.25">
      <c r="A3518" s="40"/>
      <c r="B3518" s="41"/>
      <c r="F3518" s="43"/>
      <c r="P3518" s="44"/>
      <c r="Q3518" s="44"/>
      <c r="R3518" s="43"/>
      <c r="S3518" s="43"/>
      <c r="T3518" s="43"/>
      <c r="U3518" s="43"/>
      <c r="V3518" s="43"/>
      <c r="W3518" s="43"/>
      <c r="X3518" s="43"/>
      <c r="Y3518" s="43"/>
    </row>
    <row r="3519" spans="1:25" s="42" customFormat="1" x14ac:dyDescent="0.25">
      <c r="A3519" s="40"/>
      <c r="B3519" s="41"/>
      <c r="F3519" s="43"/>
      <c r="P3519" s="44"/>
      <c r="Q3519" s="44"/>
      <c r="R3519" s="43"/>
      <c r="S3519" s="43"/>
      <c r="T3519" s="43"/>
      <c r="U3519" s="43"/>
      <c r="V3519" s="43"/>
      <c r="W3519" s="43"/>
      <c r="X3519" s="43"/>
      <c r="Y3519" s="43"/>
    </row>
    <row r="3520" spans="1:25" s="42" customFormat="1" x14ac:dyDescent="0.25">
      <c r="A3520" s="40"/>
      <c r="B3520" s="41"/>
      <c r="F3520" s="43"/>
      <c r="P3520" s="44"/>
      <c r="Q3520" s="44"/>
      <c r="R3520" s="43"/>
      <c r="S3520" s="43"/>
      <c r="T3520" s="43"/>
      <c r="U3520" s="43"/>
      <c r="V3520" s="43"/>
      <c r="W3520" s="43"/>
      <c r="X3520" s="43"/>
      <c r="Y3520" s="43"/>
    </row>
    <row r="3521" spans="1:25" s="42" customFormat="1" x14ac:dyDescent="0.25">
      <c r="A3521" s="40"/>
      <c r="B3521" s="41"/>
      <c r="F3521" s="43"/>
      <c r="P3521" s="44"/>
      <c r="Q3521" s="44"/>
      <c r="R3521" s="43"/>
      <c r="S3521" s="43"/>
      <c r="T3521" s="43"/>
      <c r="U3521" s="43"/>
      <c r="V3521" s="43"/>
      <c r="W3521" s="43"/>
      <c r="X3521" s="43"/>
      <c r="Y3521" s="43"/>
    </row>
    <row r="3522" spans="1:25" s="42" customFormat="1" x14ac:dyDescent="0.25">
      <c r="A3522" s="40"/>
      <c r="B3522" s="41"/>
      <c r="F3522" s="43"/>
      <c r="P3522" s="44"/>
      <c r="Q3522" s="44"/>
      <c r="R3522" s="43"/>
      <c r="S3522" s="43"/>
      <c r="T3522" s="43"/>
      <c r="U3522" s="43"/>
      <c r="V3522" s="43"/>
      <c r="W3522" s="43"/>
      <c r="X3522" s="43"/>
      <c r="Y3522" s="43"/>
    </row>
    <row r="3523" spans="1:25" s="42" customFormat="1" x14ac:dyDescent="0.25">
      <c r="A3523" s="40"/>
      <c r="B3523" s="41"/>
      <c r="F3523" s="43"/>
      <c r="P3523" s="44"/>
      <c r="Q3523" s="44"/>
      <c r="R3523" s="43"/>
      <c r="S3523" s="43"/>
      <c r="T3523" s="43"/>
      <c r="U3523" s="43"/>
      <c r="V3523" s="43"/>
      <c r="W3523" s="43"/>
      <c r="X3523" s="43"/>
      <c r="Y3523" s="43"/>
    </row>
    <row r="3524" spans="1:25" s="42" customFormat="1" x14ac:dyDescent="0.25">
      <c r="A3524" s="40"/>
      <c r="B3524" s="41"/>
      <c r="F3524" s="43"/>
      <c r="P3524" s="44"/>
      <c r="Q3524" s="44"/>
      <c r="R3524" s="43"/>
      <c r="S3524" s="43"/>
      <c r="T3524" s="43"/>
      <c r="U3524" s="43"/>
      <c r="V3524" s="43"/>
      <c r="W3524" s="43"/>
      <c r="X3524" s="43"/>
      <c r="Y3524" s="43"/>
    </row>
    <row r="3525" spans="1:25" s="42" customFormat="1" x14ac:dyDescent="0.25">
      <c r="A3525" s="40"/>
      <c r="B3525" s="41"/>
      <c r="F3525" s="43"/>
      <c r="P3525" s="44"/>
      <c r="Q3525" s="44"/>
      <c r="R3525" s="43"/>
      <c r="S3525" s="43"/>
      <c r="T3525" s="43"/>
      <c r="U3525" s="43"/>
      <c r="V3525" s="43"/>
      <c r="W3525" s="43"/>
      <c r="X3525" s="43"/>
      <c r="Y3525" s="43"/>
    </row>
    <row r="3526" spans="1:25" s="42" customFormat="1" x14ac:dyDescent="0.25">
      <c r="A3526" s="40"/>
      <c r="B3526" s="41"/>
      <c r="F3526" s="43"/>
      <c r="P3526" s="44"/>
      <c r="Q3526" s="44"/>
      <c r="R3526" s="43"/>
      <c r="S3526" s="43"/>
      <c r="T3526" s="43"/>
      <c r="U3526" s="43"/>
      <c r="V3526" s="43"/>
      <c r="W3526" s="43"/>
      <c r="X3526" s="43"/>
      <c r="Y3526" s="43"/>
    </row>
    <row r="3527" spans="1:25" s="42" customFormat="1" x14ac:dyDescent="0.25">
      <c r="A3527" s="40"/>
      <c r="B3527" s="41"/>
      <c r="F3527" s="43"/>
      <c r="P3527" s="44"/>
      <c r="Q3527" s="44"/>
      <c r="R3527" s="43"/>
      <c r="S3527" s="43"/>
      <c r="T3527" s="43"/>
      <c r="U3527" s="43"/>
      <c r="V3527" s="43"/>
      <c r="W3527" s="43"/>
      <c r="X3527" s="43"/>
      <c r="Y3527" s="43"/>
    </row>
    <row r="3528" spans="1:25" s="42" customFormat="1" x14ac:dyDescent="0.25">
      <c r="A3528" s="40"/>
      <c r="B3528" s="41"/>
      <c r="F3528" s="43"/>
      <c r="P3528" s="44"/>
      <c r="Q3528" s="44"/>
      <c r="R3528" s="43"/>
      <c r="S3528" s="43"/>
      <c r="T3528" s="43"/>
      <c r="U3528" s="43"/>
      <c r="V3528" s="43"/>
      <c r="W3528" s="43"/>
      <c r="X3528" s="43"/>
      <c r="Y3528" s="43"/>
    </row>
    <row r="3529" spans="1:25" s="42" customFormat="1" x14ac:dyDescent="0.25">
      <c r="A3529" s="40"/>
      <c r="B3529" s="41"/>
      <c r="F3529" s="43"/>
      <c r="P3529" s="44"/>
      <c r="Q3529" s="44"/>
      <c r="R3529" s="43"/>
      <c r="S3529" s="43"/>
      <c r="T3529" s="43"/>
      <c r="U3529" s="43"/>
      <c r="V3529" s="43"/>
      <c r="W3529" s="43"/>
      <c r="X3529" s="43"/>
      <c r="Y3529" s="43"/>
    </row>
    <row r="3530" spans="1:25" s="42" customFormat="1" x14ac:dyDescent="0.25">
      <c r="A3530" s="40"/>
      <c r="B3530" s="41"/>
      <c r="F3530" s="43"/>
      <c r="P3530" s="44"/>
      <c r="Q3530" s="44"/>
      <c r="R3530" s="43"/>
      <c r="S3530" s="43"/>
      <c r="T3530" s="43"/>
      <c r="U3530" s="43"/>
      <c r="V3530" s="43"/>
      <c r="W3530" s="43"/>
      <c r="X3530" s="43"/>
      <c r="Y3530" s="43"/>
    </row>
    <row r="3531" spans="1:25" s="42" customFormat="1" x14ac:dyDescent="0.25">
      <c r="A3531" s="40"/>
      <c r="B3531" s="41"/>
      <c r="F3531" s="43"/>
      <c r="P3531" s="44"/>
      <c r="Q3531" s="44"/>
      <c r="R3531" s="43"/>
      <c r="S3531" s="43"/>
      <c r="T3531" s="43"/>
      <c r="U3531" s="43"/>
      <c r="V3531" s="43"/>
      <c r="W3531" s="43"/>
      <c r="X3531" s="43"/>
      <c r="Y3531" s="43"/>
    </row>
    <row r="3532" spans="1:25" s="42" customFormat="1" x14ac:dyDescent="0.25">
      <c r="A3532" s="40"/>
      <c r="B3532" s="41"/>
      <c r="F3532" s="43"/>
      <c r="P3532" s="44"/>
      <c r="Q3532" s="44"/>
      <c r="R3532" s="43"/>
      <c r="S3532" s="43"/>
      <c r="T3532" s="43"/>
      <c r="U3532" s="43"/>
      <c r="V3532" s="43"/>
      <c r="W3532" s="43"/>
      <c r="X3532" s="43"/>
      <c r="Y3532" s="43"/>
    </row>
    <row r="3533" spans="1:25" s="42" customFormat="1" x14ac:dyDescent="0.25">
      <c r="A3533" s="40"/>
      <c r="B3533" s="41"/>
      <c r="F3533" s="43"/>
      <c r="P3533" s="44"/>
      <c r="Q3533" s="44"/>
      <c r="R3533" s="43"/>
      <c r="S3533" s="43"/>
      <c r="T3533" s="43"/>
      <c r="U3533" s="43"/>
      <c r="V3533" s="43"/>
      <c r="W3533" s="43"/>
      <c r="X3533" s="43"/>
      <c r="Y3533" s="43"/>
    </row>
    <row r="3534" spans="1:25" s="42" customFormat="1" x14ac:dyDescent="0.25">
      <c r="A3534" s="40"/>
      <c r="B3534" s="41"/>
      <c r="F3534" s="43"/>
      <c r="P3534" s="44"/>
      <c r="Q3534" s="44"/>
      <c r="R3534" s="43"/>
      <c r="S3534" s="43"/>
      <c r="T3534" s="43"/>
      <c r="U3534" s="43"/>
      <c r="V3534" s="43"/>
      <c r="W3534" s="43"/>
      <c r="X3534" s="43"/>
      <c r="Y3534" s="43"/>
    </row>
    <row r="3535" spans="1:25" s="42" customFormat="1" x14ac:dyDescent="0.25">
      <c r="A3535" s="40"/>
      <c r="B3535" s="41"/>
      <c r="F3535" s="43"/>
      <c r="P3535" s="44"/>
      <c r="Q3535" s="44"/>
      <c r="R3535" s="43"/>
      <c r="S3535" s="43"/>
      <c r="T3535" s="43"/>
      <c r="U3535" s="43"/>
      <c r="V3535" s="43"/>
      <c r="W3535" s="43"/>
      <c r="X3535" s="43"/>
      <c r="Y3535" s="43"/>
    </row>
    <row r="3536" spans="1:25" s="42" customFormat="1" x14ac:dyDescent="0.25">
      <c r="A3536" s="40"/>
      <c r="B3536" s="41"/>
      <c r="F3536" s="43"/>
      <c r="P3536" s="44"/>
      <c r="Q3536" s="44"/>
      <c r="R3536" s="43"/>
      <c r="S3536" s="43"/>
      <c r="T3536" s="43"/>
      <c r="U3536" s="43"/>
      <c r="V3536" s="43"/>
      <c r="W3536" s="43"/>
      <c r="X3536" s="43"/>
      <c r="Y3536" s="43"/>
    </row>
    <row r="3537" spans="1:25" s="42" customFormat="1" x14ac:dyDescent="0.25">
      <c r="A3537" s="40"/>
      <c r="B3537" s="41"/>
      <c r="F3537" s="43"/>
      <c r="P3537" s="44"/>
      <c r="Q3537" s="44"/>
      <c r="R3537" s="43"/>
      <c r="S3537" s="43"/>
      <c r="T3537" s="43"/>
      <c r="U3537" s="43"/>
      <c r="V3537" s="43"/>
      <c r="W3537" s="43"/>
      <c r="X3537" s="43"/>
      <c r="Y3537" s="43"/>
    </row>
    <row r="3538" spans="1:25" s="42" customFormat="1" x14ac:dyDescent="0.25">
      <c r="A3538" s="40"/>
      <c r="B3538" s="41"/>
      <c r="F3538" s="43"/>
      <c r="P3538" s="44"/>
      <c r="Q3538" s="44"/>
      <c r="R3538" s="43"/>
      <c r="S3538" s="43"/>
      <c r="T3538" s="43"/>
      <c r="U3538" s="43"/>
      <c r="V3538" s="43"/>
      <c r="W3538" s="43"/>
      <c r="X3538" s="43"/>
      <c r="Y3538" s="43"/>
    </row>
    <row r="3539" spans="1:25" s="42" customFormat="1" x14ac:dyDescent="0.25">
      <c r="A3539" s="40"/>
      <c r="B3539" s="41"/>
      <c r="F3539" s="43"/>
      <c r="P3539" s="44"/>
      <c r="Q3539" s="44"/>
      <c r="R3539" s="43"/>
      <c r="S3539" s="43"/>
      <c r="T3539" s="43"/>
      <c r="U3539" s="43"/>
      <c r="V3539" s="43"/>
      <c r="W3539" s="43"/>
      <c r="X3539" s="43"/>
      <c r="Y3539" s="43"/>
    </row>
    <row r="3540" spans="1:25" s="42" customFormat="1" x14ac:dyDescent="0.25">
      <c r="A3540" s="40"/>
      <c r="B3540" s="41"/>
      <c r="F3540" s="43"/>
      <c r="P3540" s="44"/>
      <c r="Q3540" s="44"/>
      <c r="R3540" s="43"/>
      <c r="S3540" s="43"/>
      <c r="T3540" s="43"/>
      <c r="U3540" s="43"/>
      <c r="V3540" s="43"/>
      <c r="W3540" s="43"/>
      <c r="X3540" s="43"/>
      <c r="Y3540" s="43"/>
    </row>
    <row r="3541" spans="1:25" s="42" customFormat="1" x14ac:dyDescent="0.25">
      <c r="A3541" s="40"/>
      <c r="B3541" s="41"/>
      <c r="F3541" s="43"/>
      <c r="P3541" s="44"/>
      <c r="Q3541" s="44"/>
      <c r="R3541" s="43"/>
      <c r="S3541" s="43"/>
      <c r="T3541" s="43"/>
      <c r="U3541" s="43"/>
      <c r="V3541" s="43"/>
      <c r="W3541" s="43"/>
      <c r="X3541" s="43"/>
      <c r="Y3541" s="43"/>
    </row>
    <row r="3542" spans="1:25" s="42" customFormat="1" x14ac:dyDescent="0.25">
      <c r="A3542" s="40"/>
      <c r="B3542" s="41"/>
      <c r="F3542" s="43"/>
      <c r="P3542" s="44"/>
      <c r="Q3542" s="44"/>
      <c r="R3542" s="43"/>
      <c r="S3542" s="43"/>
      <c r="T3542" s="43"/>
      <c r="U3542" s="43"/>
      <c r="V3542" s="43"/>
      <c r="W3542" s="43"/>
      <c r="X3542" s="43"/>
      <c r="Y3542" s="43"/>
    </row>
    <row r="3543" spans="1:25" s="42" customFormat="1" x14ac:dyDescent="0.25">
      <c r="A3543" s="40"/>
      <c r="B3543" s="41"/>
      <c r="F3543" s="43"/>
      <c r="P3543" s="44"/>
      <c r="Q3543" s="44"/>
      <c r="R3543" s="43"/>
      <c r="S3543" s="43"/>
      <c r="T3543" s="43"/>
      <c r="U3543" s="43"/>
      <c r="V3543" s="43"/>
      <c r="W3543" s="43"/>
      <c r="X3543" s="43"/>
      <c r="Y3543" s="43"/>
    </row>
    <row r="3544" spans="1:25" s="42" customFormat="1" x14ac:dyDescent="0.25">
      <c r="A3544" s="40"/>
      <c r="B3544" s="41"/>
      <c r="F3544" s="43"/>
      <c r="P3544" s="44"/>
      <c r="Q3544" s="44"/>
      <c r="R3544" s="43"/>
      <c r="S3544" s="43"/>
      <c r="T3544" s="43"/>
      <c r="U3544" s="43"/>
      <c r="V3544" s="43"/>
      <c r="W3544" s="43"/>
      <c r="X3544" s="43"/>
      <c r="Y3544" s="43"/>
    </row>
    <row r="3545" spans="1:25" s="42" customFormat="1" x14ac:dyDescent="0.25">
      <c r="A3545" s="40"/>
      <c r="B3545" s="41"/>
      <c r="F3545" s="43"/>
      <c r="P3545" s="44"/>
      <c r="Q3545" s="44"/>
      <c r="R3545" s="43"/>
      <c r="S3545" s="43"/>
      <c r="T3545" s="43"/>
      <c r="U3545" s="43"/>
      <c r="V3545" s="43"/>
      <c r="W3545" s="43"/>
      <c r="X3545" s="43"/>
      <c r="Y3545" s="43"/>
    </row>
    <row r="3546" spans="1:25" s="42" customFormat="1" x14ac:dyDescent="0.25">
      <c r="A3546" s="40"/>
      <c r="B3546" s="41"/>
      <c r="F3546" s="43"/>
      <c r="P3546" s="44"/>
      <c r="Q3546" s="44"/>
      <c r="R3546" s="43"/>
      <c r="S3546" s="43"/>
      <c r="T3546" s="43"/>
      <c r="U3546" s="43"/>
      <c r="V3546" s="43"/>
      <c r="W3546" s="43"/>
      <c r="X3546" s="43"/>
      <c r="Y3546" s="43"/>
    </row>
    <row r="3547" spans="1:25" s="42" customFormat="1" x14ac:dyDescent="0.25">
      <c r="A3547" s="40"/>
      <c r="B3547" s="41"/>
      <c r="F3547" s="43"/>
      <c r="P3547" s="44"/>
      <c r="Q3547" s="44"/>
      <c r="R3547" s="43"/>
      <c r="S3547" s="43"/>
      <c r="T3547" s="43"/>
      <c r="U3547" s="43"/>
      <c r="V3547" s="43"/>
      <c r="W3547" s="43"/>
      <c r="X3547" s="43"/>
      <c r="Y3547" s="43"/>
    </row>
    <row r="3548" spans="1:25" s="42" customFormat="1" x14ac:dyDescent="0.25">
      <c r="A3548" s="40"/>
      <c r="B3548" s="41"/>
      <c r="F3548" s="43"/>
      <c r="P3548" s="44"/>
      <c r="Q3548" s="44"/>
      <c r="R3548" s="43"/>
      <c r="S3548" s="43"/>
      <c r="T3548" s="43"/>
      <c r="U3548" s="43"/>
      <c r="V3548" s="43"/>
      <c r="W3548" s="43"/>
      <c r="X3548" s="43"/>
      <c r="Y3548" s="43"/>
    </row>
    <row r="3549" spans="1:25" s="42" customFormat="1" x14ac:dyDescent="0.25">
      <c r="A3549" s="40"/>
      <c r="B3549" s="41"/>
      <c r="F3549" s="43"/>
      <c r="P3549" s="44"/>
      <c r="Q3549" s="44"/>
      <c r="R3549" s="43"/>
      <c r="S3549" s="43"/>
      <c r="T3549" s="43"/>
      <c r="U3549" s="43"/>
      <c r="V3549" s="43"/>
      <c r="W3549" s="43"/>
      <c r="X3549" s="43"/>
      <c r="Y3549" s="43"/>
    </row>
    <row r="3550" spans="1:25" s="42" customFormat="1" x14ac:dyDescent="0.25">
      <c r="A3550" s="40"/>
      <c r="B3550" s="41"/>
      <c r="F3550" s="43"/>
      <c r="P3550" s="44"/>
      <c r="Q3550" s="44"/>
      <c r="R3550" s="43"/>
      <c r="S3550" s="43"/>
      <c r="T3550" s="43"/>
      <c r="U3550" s="43"/>
      <c r="V3550" s="43"/>
      <c r="W3550" s="43"/>
      <c r="X3550" s="43"/>
      <c r="Y3550" s="43"/>
    </row>
    <row r="3551" spans="1:25" s="42" customFormat="1" x14ac:dyDescent="0.25">
      <c r="A3551" s="40"/>
      <c r="B3551" s="41"/>
      <c r="F3551" s="43"/>
      <c r="P3551" s="44"/>
      <c r="Q3551" s="44"/>
      <c r="R3551" s="43"/>
      <c r="S3551" s="43"/>
      <c r="T3551" s="43"/>
      <c r="U3551" s="43"/>
      <c r="V3551" s="43"/>
      <c r="W3551" s="43"/>
      <c r="X3551" s="43"/>
      <c r="Y3551" s="43"/>
    </row>
    <row r="3552" spans="1:25" s="42" customFormat="1" x14ac:dyDescent="0.25">
      <c r="A3552" s="40"/>
      <c r="B3552" s="41"/>
      <c r="F3552" s="43"/>
      <c r="P3552" s="44"/>
      <c r="Q3552" s="44"/>
      <c r="R3552" s="43"/>
      <c r="S3552" s="43"/>
      <c r="T3552" s="43"/>
      <c r="U3552" s="43"/>
      <c r="V3552" s="43"/>
      <c r="W3552" s="43"/>
      <c r="X3552" s="43"/>
      <c r="Y3552" s="43"/>
    </row>
    <row r="3553" spans="1:25" s="42" customFormat="1" x14ac:dyDescent="0.25">
      <c r="A3553" s="40"/>
      <c r="B3553" s="41"/>
      <c r="F3553" s="43"/>
      <c r="P3553" s="44"/>
      <c r="Q3553" s="44"/>
      <c r="R3553" s="43"/>
      <c r="S3553" s="43"/>
      <c r="T3553" s="43"/>
      <c r="U3553" s="43"/>
      <c r="V3553" s="43"/>
      <c r="W3553" s="43"/>
      <c r="X3553" s="43"/>
      <c r="Y3553" s="43"/>
    </row>
    <row r="3554" spans="1:25" s="42" customFormat="1" x14ac:dyDescent="0.25">
      <c r="A3554" s="40"/>
      <c r="B3554" s="41"/>
      <c r="F3554" s="43"/>
      <c r="P3554" s="44"/>
      <c r="Q3554" s="44"/>
      <c r="R3554" s="43"/>
      <c r="S3554" s="43"/>
      <c r="T3554" s="43"/>
      <c r="U3554" s="43"/>
      <c r="V3554" s="43"/>
      <c r="W3554" s="43"/>
      <c r="X3554" s="43"/>
      <c r="Y3554" s="43"/>
    </row>
    <row r="3555" spans="1:25" s="42" customFormat="1" x14ac:dyDescent="0.25">
      <c r="A3555" s="40"/>
      <c r="B3555" s="41"/>
      <c r="F3555" s="43"/>
      <c r="P3555" s="44"/>
      <c r="Q3555" s="44"/>
      <c r="R3555" s="43"/>
      <c r="S3555" s="43"/>
      <c r="T3555" s="43"/>
      <c r="U3555" s="43"/>
      <c r="V3555" s="43"/>
      <c r="W3555" s="43"/>
      <c r="X3555" s="43"/>
      <c r="Y3555" s="43"/>
    </row>
    <row r="3556" spans="1:25" s="42" customFormat="1" x14ac:dyDescent="0.25">
      <c r="A3556" s="40"/>
      <c r="B3556" s="41"/>
      <c r="F3556" s="43"/>
      <c r="P3556" s="44"/>
      <c r="Q3556" s="44"/>
      <c r="R3556" s="43"/>
      <c r="S3556" s="43"/>
      <c r="T3556" s="43"/>
      <c r="U3556" s="43"/>
      <c r="V3556" s="43"/>
      <c r="W3556" s="43"/>
      <c r="X3556" s="43"/>
      <c r="Y3556" s="43"/>
    </row>
    <row r="3557" spans="1:25" s="42" customFormat="1" x14ac:dyDescent="0.25">
      <c r="A3557" s="40"/>
      <c r="B3557" s="41"/>
      <c r="F3557" s="43"/>
      <c r="P3557" s="44"/>
      <c r="Q3557" s="44"/>
      <c r="R3557" s="43"/>
      <c r="S3557" s="43"/>
      <c r="T3557" s="43"/>
      <c r="U3557" s="43"/>
      <c r="V3557" s="43"/>
      <c r="W3557" s="43"/>
      <c r="X3557" s="43"/>
      <c r="Y3557" s="43"/>
    </row>
    <row r="3558" spans="1:25" s="42" customFormat="1" x14ac:dyDescent="0.25">
      <c r="A3558" s="40"/>
      <c r="B3558" s="41"/>
      <c r="F3558" s="43"/>
      <c r="P3558" s="44"/>
      <c r="Q3558" s="44"/>
      <c r="R3558" s="43"/>
      <c r="S3558" s="43"/>
      <c r="T3558" s="43"/>
      <c r="U3558" s="43"/>
      <c r="V3558" s="43"/>
      <c r="W3558" s="43"/>
      <c r="X3558" s="43"/>
      <c r="Y3558" s="43"/>
    </row>
    <row r="3559" spans="1:25" s="42" customFormat="1" x14ac:dyDescent="0.25">
      <c r="A3559" s="40"/>
      <c r="B3559" s="41"/>
      <c r="F3559" s="43"/>
      <c r="P3559" s="44"/>
      <c r="Q3559" s="44"/>
      <c r="R3559" s="43"/>
      <c r="S3559" s="43"/>
      <c r="T3559" s="43"/>
      <c r="U3559" s="43"/>
      <c r="V3559" s="43"/>
      <c r="W3559" s="43"/>
      <c r="X3559" s="43"/>
      <c r="Y3559" s="43"/>
    </row>
    <row r="3560" spans="1:25" s="42" customFormat="1" x14ac:dyDescent="0.25">
      <c r="A3560" s="40"/>
      <c r="B3560" s="41"/>
      <c r="F3560" s="43"/>
      <c r="P3560" s="44"/>
      <c r="Q3560" s="44"/>
      <c r="R3560" s="43"/>
      <c r="S3560" s="43"/>
      <c r="T3560" s="43"/>
      <c r="U3560" s="43"/>
      <c r="V3560" s="43"/>
      <c r="W3560" s="43"/>
      <c r="X3560" s="43"/>
      <c r="Y3560" s="43"/>
    </row>
    <row r="3561" spans="1:25" s="42" customFormat="1" x14ac:dyDescent="0.25">
      <c r="A3561" s="40"/>
      <c r="B3561" s="41"/>
      <c r="F3561" s="43"/>
      <c r="P3561" s="44"/>
      <c r="Q3561" s="44"/>
      <c r="R3561" s="43"/>
      <c r="S3561" s="43"/>
      <c r="T3561" s="43"/>
      <c r="U3561" s="43"/>
      <c r="V3561" s="43"/>
      <c r="W3561" s="43"/>
      <c r="X3561" s="43"/>
      <c r="Y3561" s="43"/>
    </row>
    <row r="3562" spans="1:25" s="42" customFormat="1" x14ac:dyDescent="0.25">
      <c r="A3562" s="40"/>
      <c r="B3562" s="41"/>
      <c r="F3562" s="43"/>
      <c r="P3562" s="44"/>
      <c r="Q3562" s="44"/>
      <c r="R3562" s="43"/>
      <c r="S3562" s="43"/>
      <c r="T3562" s="43"/>
      <c r="U3562" s="43"/>
      <c r="V3562" s="43"/>
      <c r="W3562" s="43"/>
      <c r="X3562" s="43"/>
      <c r="Y3562" s="43"/>
    </row>
    <row r="3563" spans="1:25" s="42" customFormat="1" x14ac:dyDescent="0.25">
      <c r="A3563" s="40"/>
      <c r="B3563" s="41"/>
      <c r="F3563" s="43"/>
      <c r="P3563" s="44"/>
      <c r="Q3563" s="44"/>
      <c r="R3563" s="43"/>
      <c r="S3563" s="43"/>
      <c r="T3563" s="43"/>
      <c r="U3563" s="43"/>
      <c r="V3563" s="43"/>
      <c r="W3563" s="43"/>
      <c r="X3563" s="43"/>
      <c r="Y3563" s="43"/>
    </row>
    <row r="3564" spans="1:25" s="42" customFormat="1" x14ac:dyDescent="0.25">
      <c r="A3564" s="40"/>
      <c r="B3564" s="41"/>
      <c r="F3564" s="43"/>
      <c r="P3564" s="44"/>
      <c r="Q3564" s="44"/>
      <c r="R3564" s="43"/>
      <c r="S3564" s="43"/>
      <c r="T3564" s="43"/>
      <c r="U3564" s="43"/>
      <c r="V3564" s="43"/>
      <c r="W3564" s="43"/>
      <c r="X3564" s="43"/>
      <c r="Y3564" s="43"/>
    </row>
    <row r="3565" spans="1:25" s="42" customFormat="1" x14ac:dyDescent="0.25">
      <c r="A3565" s="40"/>
      <c r="B3565" s="41"/>
      <c r="F3565" s="43"/>
      <c r="P3565" s="44"/>
      <c r="Q3565" s="44"/>
      <c r="R3565" s="43"/>
      <c r="S3565" s="43"/>
      <c r="T3565" s="43"/>
      <c r="U3565" s="43"/>
      <c r="V3565" s="43"/>
      <c r="W3565" s="43"/>
      <c r="X3565" s="43"/>
      <c r="Y3565" s="43"/>
    </row>
    <row r="3566" spans="1:25" s="42" customFormat="1" x14ac:dyDescent="0.25">
      <c r="A3566" s="40"/>
      <c r="B3566" s="41"/>
      <c r="F3566" s="43"/>
      <c r="P3566" s="44"/>
      <c r="Q3566" s="44"/>
      <c r="R3566" s="43"/>
      <c r="S3566" s="43"/>
      <c r="T3566" s="43"/>
      <c r="U3566" s="43"/>
      <c r="V3566" s="43"/>
      <c r="W3566" s="43"/>
      <c r="X3566" s="43"/>
      <c r="Y3566" s="43"/>
    </row>
    <row r="3567" spans="1:25" s="42" customFormat="1" x14ac:dyDescent="0.25">
      <c r="A3567" s="40"/>
      <c r="B3567" s="41"/>
      <c r="F3567" s="43"/>
      <c r="P3567" s="44"/>
      <c r="Q3567" s="44"/>
      <c r="R3567" s="43"/>
      <c r="S3567" s="43"/>
      <c r="T3567" s="43"/>
      <c r="U3567" s="43"/>
      <c r="V3567" s="43"/>
      <c r="W3567" s="43"/>
      <c r="X3567" s="43"/>
      <c r="Y3567" s="43"/>
    </row>
    <row r="3568" spans="1:25" s="42" customFormat="1" x14ac:dyDescent="0.25">
      <c r="A3568" s="40"/>
      <c r="B3568" s="41"/>
      <c r="F3568" s="43"/>
      <c r="P3568" s="44"/>
      <c r="Q3568" s="44"/>
      <c r="R3568" s="43"/>
      <c r="S3568" s="43"/>
      <c r="T3568" s="43"/>
      <c r="U3568" s="43"/>
      <c r="V3568" s="43"/>
      <c r="W3568" s="43"/>
      <c r="X3568" s="43"/>
      <c r="Y3568" s="43"/>
    </row>
    <row r="3569" spans="1:25" s="42" customFormat="1" x14ac:dyDescent="0.25">
      <c r="A3569" s="40"/>
      <c r="B3569" s="41"/>
      <c r="F3569" s="43"/>
      <c r="P3569" s="44"/>
      <c r="Q3569" s="44"/>
      <c r="R3569" s="43"/>
      <c r="S3569" s="43"/>
      <c r="T3569" s="43"/>
      <c r="U3569" s="43"/>
      <c r="V3569" s="43"/>
      <c r="W3569" s="43"/>
      <c r="X3569" s="43"/>
      <c r="Y3569" s="43"/>
    </row>
    <row r="3570" spans="1:25" s="42" customFormat="1" x14ac:dyDescent="0.25">
      <c r="A3570" s="40"/>
      <c r="B3570" s="41"/>
      <c r="F3570" s="43"/>
      <c r="P3570" s="44"/>
      <c r="Q3570" s="44"/>
      <c r="R3570" s="43"/>
      <c r="S3570" s="43"/>
      <c r="T3570" s="43"/>
      <c r="U3570" s="43"/>
      <c r="V3570" s="43"/>
      <c r="W3570" s="43"/>
      <c r="X3570" s="43"/>
      <c r="Y3570" s="43"/>
    </row>
    <row r="3571" spans="1:25" s="42" customFormat="1" x14ac:dyDescent="0.25">
      <c r="A3571" s="40"/>
      <c r="B3571" s="41"/>
      <c r="F3571" s="43"/>
      <c r="P3571" s="44"/>
      <c r="Q3571" s="44"/>
      <c r="R3571" s="43"/>
      <c r="S3571" s="43"/>
      <c r="T3571" s="43"/>
      <c r="U3571" s="43"/>
      <c r="V3571" s="43"/>
      <c r="W3571" s="43"/>
      <c r="X3571" s="43"/>
      <c r="Y3571" s="43"/>
    </row>
    <row r="3572" spans="1:25" s="42" customFormat="1" x14ac:dyDescent="0.25">
      <c r="A3572" s="40"/>
      <c r="B3572" s="41"/>
      <c r="F3572" s="43"/>
      <c r="P3572" s="44"/>
      <c r="Q3572" s="44"/>
      <c r="R3572" s="43"/>
      <c r="S3572" s="43"/>
      <c r="T3572" s="43"/>
      <c r="U3572" s="43"/>
      <c r="V3572" s="43"/>
      <c r="W3572" s="43"/>
      <c r="X3572" s="43"/>
      <c r="Y3572" s="43"/>
    </row>
    <row r="3573" spans="1:25" s="42" customFormat="1" x14ac:dyDescent="0.25">
      <c r="A3573" s="40"/>
      <c r="B3573" s="41"/>
      <c r="F3573" s="43"/>
      <c r="P3573" s="44"/>
      <c r="Q3573" s="44"/>
      <c r="R3573" s="43"/>
      <c r="S3573" s="43"/>
      <c r="T3573" s="43"/>
      <c r="U3573" s="43"/>
      <c r="V3573" s="43"/>
      <c r="W3573" s="43"/>
      <c r="X3573" s="43"/>
      <c r="Y3573" s="43"/>
    </row>
    <row r="3574" spans="1:25" s="42" customFormat="1" x14ac:dyDescent="0.25">
      <c r="A3574" s="40"/>
      <c r="B3574" s="41"/>
      <c r="F3574" s="43"/>
      <c r="P3574" s="44"/>
      <c r="Q3574" s="44"/>
      <c r="R3574" s="43"/>
      <c r="S3574" s="43"/>
      <c r="T3574" s="43"/>
      <c r="U3574" s="43"/>
      <c r="V3574" s="43"/>
      <c r="W3574" s="43"/>
      <c r="X3574" s="43"/>
      <c r="Y3574" s="43"/>
    </row>
    <row r="3575" spans="1:25" s="42" customFormat="1" x14ac:dyDescent="0.25">
      <c r="A3575" s="40"/>
      <c r="B3575" s="41"/>
      <c r="F3575" s="43"/>
      <c r="P3575" s="44"/>
      <c r="Q3575" s="44"/>
      <c r="R3575" s="43"/>
      <c r="S3575" s="43"/>
      <c r="T3575" s="43"/>
      <c r="U3575" s="43"/>
      <c r="V3575" s="43"/>
      <c r="W3575" s="43"/>
      <c r="X3575" s="43"/>
      <c r="Y3575" s="43"/>
    </row>
    <row r="3576" spans="1:25" s="42" customFormat="1" x14ac:dyDescent="0.25">
      <c r="A3576" s="40"/>
      <c r="B3576" s="41"/>
      <c r="F3576" s="43"/>
      <c r="P3576" s="44"/>
      <c r="Q3576" s="44"/>
      <c r="R3576" s="43"/>
      <c r="S3576" s="43"/>
      <c r="T3576" s="43"/>
      <c r="U3576" s="43"/>
      <c r="V3576" s="43"/>
      <c r="W3576" s="43"/>
      <c r="X3576" s="43"/>
      <c r="Y3576" s="43"/>
    </row>
    <row r="3577" spans="1:25" s="42" customFormat="1" x14ac:dyDescent="0.25">
      <c r="A3577" s="40"/>
      <c r="B3577" s="41"/>
      <c r="F3577" s="43"/>
      <c r="P3577" s="44"/>
      <c r="Q3577" s="44"/>
      <c r="R3577" s="43"/>
      <c r="S3577" s="43"/>
      <c r="T3577" s="43"/>
      <c r="U3577" s="43"/>
      <c r="V3577" s="43"/>
      <c r="W3577" s="43"/>
      <c r="X3577" s="43"/>
      <c r="Y3577" s="43"/>
    </row>
    <row r="3578" spans="1:25" s="42" customFormat="1" x14ac:dyDescent="0.25">
      <c r="A3578" s="40"/>
      <c r="B3578" s="41"/>
      <c r="F3578" s="43"/>
      <c r="P3578" s="44"/>
      <c r="Q3578" s="44"/>
      <c r="R3578" s="43"/>
      <c r="S3578" s="43"/>
      <c r="T3578" s="43"/>
      <c r="U3578" s="43"/>
      <c r="V3578" s="43"/>
      <c r="W3578" s="43"/>
      <c r="X3578" s="43"/>
      <c r="Y3578" s="43"/>
    </row>
    <row r="3579" spans="1:25" s="42" customFormat="1" x14ac:dyDescent="0.25">
      <c r="A3579" s="40"/>
      <c r="B3579" s="41"/>
      <c r="F3579" s="43"/>
      <c r="P3579" s="44"/>
      <c r="Q3579" s="44"/>
      <c r="R3579" s="43"/>
      <c r="S3579" s="43"/>
      <c r="T3579" s="43"/>
      <c r="U3579" s="43"/>
      <c r="V3579" s="43"/>
      <c r="W3579" s="43"/>
      <c r="X3579" s="43"/>
      <c r="Y3579" s="43"/>
    </row>
    <row r="3580" spans="1:25" s="42" customFormat="1" x14ac:dyDescent="0.25">
      <c r="A3580" s="40"/>
      <c r="B3580" s="41"/>
      <c r="F3580" s="43"/>
      <c r="P3580" s="44"/>
      <c r="Q3580" s="44"/>
      <c r="R3580" s="43"/>
      <c r="S3580" s="43"/>
      <c r="T3580" s="43"/>
      <c r="U3580" s="43"/>
      <c r="V3580" s="43"/>
      <c r="W3580" s="43"/>
      <c r="X3580" s="43"/>
      <c r="Y3580" s="43"/>
    </row>
    <row r="3581" spans="1:25" s="42" customFormat="1" x14ac:dyDescent="0.25">
      <c r="A3581" s="40"/>
      <c r="B3581" s="41"/>
      <c r="F3581" s="43"/>
      <c r="P3581" s="44"/>
      <c r="Q3581" s="44"/>
      <c r="R3581" s="43"/>
      <c r="S3581" s="43"/>
      <c r="T3581" s="43"/>
      <c r="U3581" s="43"/>
      <c r="V3581" s="43"/>
      <c r="W3581" s="43"/>
      <c r="X3581" s="43"/>
      <c r="Y3581" s="43"/>
    </row>
    <row r="3582" spans="1:25" s="42" customFormat="1" x14ac:dyDescent="0.25">
      <c r="A3582" s="40"/>
      <c r="B3582" s="41"/>
      <c r="F3582" s="43"/>
      <c r="P3582" s="44"/>
      <c r="Q3582" s="44"/>
      <c r="R3582" s="43"/>
      <c r="S3582" s="43"/>
      <c r="T3582" s="43"/>
      <c r="U3582" s="43"/>
      <c r="V3582" s="43"/>
      <c r="W3582" s="43"/>
      <c r="X3582" s="43"/>
      <c r="Y3582" s="43"/>
    </row>
    <row r="3583" spans="1:25" s="42" customFormat="1" x14ac:dyDescent="0.25">
      <c r="A3583" s="40"/>
      <c r="B3583" s="41"/>
      <c r="F3583" s="43"/>
      <c r="P3583" s="44"/>
      <c r="Q3583" s="44"/>
      <c r="R3583" s="43"/>
      <c r="S3583" s="43"/>
      <c r="T3583" s="43"/>
      <c r="U3583" s="43"/>
      <c r="V3583" s="43"/>
      <c r="W3583" s="43"/>
      <c r="X3583" s="43"/>
      <c r="Y3583" s="43"/>
    </row>
    <row r="3584" spans="1:25" s="42" customFormat="1" x14ac:dyDescent="0.25">
      <c r="A3584" s="40"/>
      <c r="B3584" s="41"/>
      <c r="F3584" s="43"/>
      <c r="P3584" s="44"/>
      <c r="Q3584" s="44"/>
      <c r="R3584" s="43"/>
      <c r="S3584" s="43"/>
      <c r="T3584" s="43"/>
      <c r="U3584" s="43"/>
      <c r="V3584" s="43"/>
      <c r="W3584" s="43"/>
      <c r="X3584" s="43"/>
      <c r="Y3584" s="43"/>
    </row>
    <row r="3585" spans="1:25" s="42" customFormat="1" x14ac:dyDescent="0.25">
      <c r="A3585" s="40"/>
      <c r="B3585" s="41"/>
      <c r="F3585" s="43"/>
      <c r="P3585" s="44"/>
      <c r="Q3585" s="44"/>
      <c r="R3585" s="43"/>
      <c r="S3585" s="43"/>
      <c r="T3585" s="43"/>
      <c r="U3585" s="43"/>
      <c r="V3585" s="43"/>
      <c r="W3585" s="43"/>
      <c r="X3585" s="43"/>
      <c r="Y3585" s="43"/>
    </row>
    <row r="3586" spans="1:25" s="42" customFormat="1" x14ac:dyDescent="0.25">
      <c r="A3586" s="40"/>
      <c r="B3586" s="41"/>
      <c r="F3586" s="43"/>
      <c r="P3586" s="44"/>
      <c r="Q3586" s="44"/>
      <c r="R3586" s="43"/>
      <c r="S3586" s="43"/>
      <c r="T3586" s="43"/>
      <c r="U3586" s="43"/>
      <c r="V3586" s="43"/>
      <c r="W3586" s="43"/>
      <c r="X3586" s="43"/>
      <c r="Y3586" s="43"/>
    </row>
    <row r="3587" spans="1:25" s="42" customFormat="1" x14ac:dyDescent="0.25">
      <c r="A3587" s="40"/>
      <c r="B3587" s="41"/>
      <c r="F3587" s="43"/>
      <c r="P3587" s="44"/>
      <c r="Q3587" s="44"/>
      <c r="R3587" s="43"/>
      <c r="S3587" s="43"/>
      <c r="T3587" s="43"/>
      <c r="U3587" s="43"/>
      <c r="V3587" s="43"/>
      <c r="W3587" s="43"/>
      <c r="X3587" s="43"/>
      <c r="Y3587" s="43"/>
    </row>
    <row r="3588" spans="1:25" s="42" customFormat="1" x14ac:dyDescent="0.25">
      <c r="A3588" s="40"/>
      <c r="B3588" s="41"/>
      <c r="F3588" s="43"/>
      <c r="P3588" s="44"/>
      <c r="Q3588" s="44"/>
      <c r="R3588" s="43"/>
      <c r="S3588" s="43"/>
      <c r="T3588" s="43"/>
      <c r="U3588" s="43"/>
      <c r="V3588" s="43"/>
      <c r="W3588" s="43"/>
      <c r="X3588" s="43"/>
      <c r="Y3588" s="43"/>
    </row>
    <row r="3589" spans="1:25" s="42" customFormat="1" x14ac:dyDescent="0.25">
      <c r="A3589" s="40"/>
      <c r="B3589" s="41"/>
      <c r="F3589" s="43"/>
      <c r="P3589" s="44"/>
      <c r="Q3589" s="44"/>
      <c r="R3589" s="43"/>
      <c r="S3589" s="43"/>
      <c r="T3589" s="43"/>
      <c r="U3589" s="43"/>
      <c r="V3589" s="43"/>
      <c r="W3589" s="43"/>
      <c r="X3589" s="43"/>
      <c r="Y3589" s="43"/>
    </row>
    <row r="3590" spans="1:25" s="42" customFormat="1" x14ac:dyDescent="0.25">
      <c r="A3590" s="40"/>
      <c r="B3590" s="41"/>
      <c r="F3590" s="43"/>
      <c r="P3590" s="44"/>
      <c r="Q3590" s="44"/>
      <c r="R3590" s="43"/>
      <c r="S3590" s="43"/>
      <c r="T3590" s="43"/>
      <c r="U3590" s="43"/>
      <c r="V3590" s="43"/>
      <c r="W3590" s="43"/>
      <c r="X3590" s="43"/>
      <c r="Y3590" s="43"/>
    </row>
    <row r="3591" spans="1:25" s="42" customFormat="1" x14ac:dyDescent="0.25">
      <c r="A3591" s="40"/>
      <c r="B3591" s="41"/>
      <c r="F3591" s="43"/>
      <c r="P3591" s="44"/>
      <c r="Q3591" s="44"/>
      <c r="R3591" s="43"/>
      <c r="S3591" s="43"/>
      <c r="T3591" s="43"/>
      <c r="U3591" s="43"/>
      <c r="V3591" s="43"/>
      <c r="W3591" s="43"/>
      <c r="X3591" s="43"/>
      <c r="Y3591" s="43"/>
    </row>
    <row r="3592" spans="1:25" s="42" customFormat="1" x14ac:dyDescent="0.25">
      <c r="A3592" s="40"/>
      <c r="B3592" s="41"/>
      <c r="F3592" s="43"/>
      <c r="P3592" s="44"/>
      <c r="Q3592" s="44"/>
      <c r="R3592" s="43"/>
      <c r="S3592" s="43"/>
      <c r="T3592" s="43"/>
      <c r="U3592" s="43"/>
      <c r="V3592" s="43"/>
      <c r="W3592" s="43"/>
      <c r="X3592" s="43"/>
      <c r="Y3592" s="43"/>
    </row>
    <row r="3593" spans="1:25" s="42" customFormat="1" x14ac:dyDescent="0.25">
      <c r="A3593" s="40"/>
      <c r="B3593" s="41"/>
      <c r="F3593" s="43"/>
      <c r="P3593" s="44"/>
      <c r="Q3593" s="44"/>
      <c r="R3593" s="43"/>
      <c r="S3593" s="43"/>
      <c r="T3593" s="43"/>
      <c r="U3593" s="43"/>
      <c r="V3593" s="43"/>
      <c r="W3593" s="43"/>
      <c r="X3593" s="43"/>
      <c r="Y3593" s="43"/>
    </row>
    <row r="3594" spans="1:25" s="42" customFormat="1" x14ac:dyDescent="0.25">
      <c r="A3594" s="40"/>
      <c r="B3594" s="41"/>
      <c r="F3594" s="43"/>
      <c r="P3594" s="44"/>
      <c r="Q3594" s="44"/>
      <c r="R3594" s="43"/>
      <c r="S3594" s="43"/>
      <c r="T3594" s="43"/>
      <c r="U3594" s="43"/>
      <c r="V3594" s="43"/>
      <c r="W3594" s="43"/>
      <c r="X3594" s="43"/>
      <c r="Y3594" s="43"/>
    </row>
    <row r="3595" spans="1:25" s="42" customFormat="1" x14ac:dyDescent="0.25">
      <c r="A3595" s="40"/>
      <c r="B3595" s="41"/>
      <c r="F3595" s="43"/>
      <c r="P3595" s="44"/>
      <c r="Q3595" s="44"/>
      <c r="R3595" s="43"/>
      <c r="S3595" s="43"/>
      <c r="T3595" s="43"/>
      <c r="U3595" s="43"/>
      <c r="V3595" s="43"/>
      <c r="W3595" s="43"/>
      <c r="X3595" s="43"/>
      <c r="Y3595" s="43"/>
    </row>
    <row r="3596" spans="1:25" s="42" customFormat="1" x14ac:dyDescent="0.25">
      <c r="A3596" s="40"/>
      <c r="B3596" s="41"/>
      <c r="F3596" s="43"/>
      <c r="P3596" s="44"/>
      <c r="Q3596" s="44"/>
      <c r="R3596" s="43"/>
      <c r="S3596" s="43"/>
      <c r="T3596" s="43"/>
      <c r="U3596" s="43"/>
      <c r="V3596" s="43"/>
      <c r="W3596" s="43"/>
      <c r="X3596" s="43"/>
      <c r="Y3596" s="43"/>
    </row>
    <row r="3597" spans="1:25" s="42" customFormat="1" x14ac:dyDescent="0.25">
      <c r="A3597" s="40"/>
      <c r="B3597" s="41"/>
      <c r="F3597" s="43"/>
      <c r="P3597" s="44"/>
      <c r="Q3597" s="44"/>
      <c r="R3597" s="43"/>
      <c r="S3597" s="43"/>
      <c r="T3597" s="43"/>
      <c r="U3597" s="43"/>
      <c r="V3597" s="43"/>
      <c r="W3597" s="43"/>
      <c r="X3597" s="43"/>
      <c r="Y3597" s="43"/>
    </row>
    <row r="3598" spans="1:25" s="42" customFormat="1" x14ac:dyDescent="0.25">
      <c r="A3598" s="40"/>
      <c r="B3598" s="41"/>
      <c r="F3598" s="43"/>
      <c r="P3598" s="44"/>
      <c r="Q3598" s="44"/>
      <c r="R3598" s="43"/>
      <c r="S3598" s="43"/>
      <c r="T3598" s="43"/>
      <c r="U3598" s="43"/>
      <c r="V3598" s="43"/>
      <c r="W3598" s="43"/>
      <c r="X3598" s="43"/>
      <c r="Y3598" s="43"/>
    </row>
    <row r="3599" spans="1:25" s="42" customFormat="1" x14ac:dyDescent="0.25">
      <c r="A3599" s="40"/>
      <c r="B3599" s="41"/>
      <c r="F3599" s="43"/>
      <c r="P3599" s="44"/>
      <c r="Q3599" s="44"/>
      <c r="R3599" s="43"/>
      <c r="S3599" s="43"/>
      <c r="T3599" s="43"/>
      <c r="U3599" s="43"/>
      <c r="V3599" s="43"/>
      <c r="W3599" s="43"/>
      <c r="X3599" s="43"/>
      <c r="Y3599" s="43"/>
    </row>
    <row r="3600" spans="1:25" s="42" customFormat="1" x14ac:dyDescent="0.25">
      <c r="A3600" s="40"/>
      <c r="B3600" s="41"/>
      <c r="F3600" s="43"/>
      <c r="P3600" s="44"/>
      <c r="Q3600" s="44"/>
      <c r="R3600" s="43"/>
      <c r="S3600" s="43"/>
      <c r="T3600" s="43"/>
      <c r="U3600" s="43"/>
      <c r="V3600" s="43"/>
      <c r="W3600" s="43"/>
      <c r="X3600" s="43"/>
      <c r="Y3600" s="43"/>
    </row>
    <row r="3601" spans="1:25" s="42" customFormat="1" x14ac:dyDescent="0.25">
      <c r="A3601" s="40"/>
      <c r="B3601" s="41"/>
      <c r="F3601" s="43"/>
      <c r="P3601" s="44"/>
      <c r="Q3601" s="44"/>
      <c r="R3601" s="43"/>
      <c r="S3601" s="43"/>
      <c r="T3601" s="43"/>
      <c r="U3601" s="43"/>
      <c r="V3601" s="43"/>
      <c r="W3601" s="43"/>
      <c r="X3601" s="43"/>
      <c r="Y3601" s="43"/>
    </row>
    <row r="3602" spans="1:25" s="42" customFormat="1" x14ac:dyDescent="0.25">
      <c r="A3602" s="40"/>
      <c r="B3602" s="41"/>
      <c r="F3602" s="43"/>
      <c r="P3602" s="44"/>
      <c r="Q3602" s="44"/>
      <c r="R3602" s="43"/>
      <c r="S3602" s="43"/>
      <c r="T3602" s="43"/>
      <c r="U3602" s="43"/>
      <c r="V3602" s="43"/>
      <c r="W3602" s="43"/>
      <c r="X3602" s="43"/>
      <c r="Y3602" s="43"/>
    </row>
    <row r="3603" spans="1:25" s="42" customFormat="1" x14ac:dyDescent="0.25">
      <c r="A3603" s="40"/>
      <c r="B3603" s="41"/>
      <c r="F3603" s="43"/>
      <c r="P3603" s="44"/>
      <c r="Q3603" s="44"/>
      <c r="R3603" s="43"/>
      <c r="S3603" s="43"/>
      <c r="T3603" s="43"/>
      <c r="U3603" s="43"/>
      <c r="V3603" s="43"/>
      <c r="W3603" s="43"/>
      <c r="X3603" s="43"/>
      <c r="Y3603" s="43"/>
    </row>
    <row r="3604" spans="1:25" s="42" customFormat="1" x14ac:dyDescent="0.25">
      <c r="A3604" s="40"/>
      <c r="B3604" s="41"/>
      <c r="F3604" s="43"/>
      <c r="P3604" s="44"/>
      <c r="Q3604" s="44"/>
      <c r="R3604" s="43"/>
      <c r="S3604" s="43"/>
      <c r="T3604" s="43"/>
      <c r="U3604" s="43"/>
      <c r="V3604" s="43"/>
      <c r="W3604" s="43"/>
      <c r="X3604" s="43"/>
      <c r="Y3604" s="43"/>
    </row>
    <row r="3605" spans="1:25" s="42" customFormat="1" x14ac:dyDescent="0.25">
      <c r="A3605" s="40"/>
      <c r="B3605" s="41"/>
      <c r="F3605" s="43"/>
      <c r="P3605" s="44"/>
      <c r="Q3605" s="44"/>
      <c r="R3605" s="43"/>
      <c r="S3605" s="43"/>
      <c r="T3605" s="43"/>
      <c r="U3605" s="43"/>
      <c r="V3605" s="43"/>
      <c r="W3605" s="43"/>
      <c r="X3605" s="43"/>
      <c r="Y3605" s="43"/>
    </row>
    <row r="3606" spans="1:25" s="42" customFormat="1" x14ac:dyDescent="0.25">
      <c r="A3606" s="40"/>
      <c r="B3606" s="41"/>
      <c r="F3606" s="43"/>
      <c r="P3606" s="44"/>
      <c r="Q3606" s="44"/>
      <c r="R3606" s="43"/>
      <c r="S3606" s="43"/>
      <c r="T3606" s="43"/>
      <c r="U3606" s="43"/>
      <c r="V3606" s="43"/>
      <c r="W3606" s="43"/>
      <c r="X3606" s="43"/>
      <c r="Y3606" s="43"/>
    </row>
    <row r="3607" spans="1:25" s="42" customFormat="1" x14ac:dyDescent="0.25">
      <c r="A3607" s="40"/>
      <c r="B3607" s="41"/>
      <c r="F3607" s="43"/>
      <c r="P3607" s="44"/>
      <c r="Q3607" s="44"/>
      <c r="R3607" s="43"/>
      <c r="S3607" s="43"/>
      <c r="T3607" s="43"/>
      <c r="U3607" s="43"/>
      <c r="V3607" s="43"/>
      <c r="W3607" s="43"/>
      <c r="X3607" s="43"/>
      <c r="Y3607" s="43"/>
    </row>
    <row r="3608" spans="1:25" s="42" customFormat="1" x14ac:dyDescent="0.25">
      <c r="A3608" s="40"/>
      <c r="B3608" s="41"/>
      <c r="F3608" s="43"/>
      <c r="P3608" s="44"/>
      <c r="Q3608" s="44"/>
      <c r="R3608" s="43"/>
      <c r="S3608" s="43"/>
      <c r="T3608" s="43"/>
      <c r="U3608" s="43"/>
      <c r="V3608" s="43"/>
      <c r="W3608" s="43"/>
      <c r="X3608" s="43"/>
      <c r="Y3608" s="43"/>
    </row>
    <row r="3609" spans="1:25" s="42" customFormat="1" x14ac:dyDescent="0.25">
      <c r="A3609" s="40"/>
      <c r="B3609" s="41"/>
      <c r="F3609" s="43"/>
      <c r="P3609" s="44"/>
      <c r="Q3609" s="44"/>
      <c r="R3609" s="43"/>
      <c r="S3609" s="43"/>
      <c r="T3609" s="43"/>
      <c r="U3609" s="43"/>
      <c r="V3609" s="43"/>
      <c r="W3609" s="43"/>
      <c r="X3609" s="43"/>
      <c r="Y3609" s="43"/>
    </row>
    <row r="3610" spans="1:25" s="42" customFormat="1" x14ac:dyDescent="0.25">
      <c r="A3610" s="40"/>
      <c r="B3610" s="41"/>
      <c r="F3610" s="43"/>
      <c r="P3610" s="44"/>
      <c r="Q3610" s="44"/>
      <c r="R3610" s="43"/>
      <c r="S3610" s="43"/>
      <c r="T3610" s="43"/>
      <c r="U3610" s="43"/>
      <c r="V3610" s="43"/>
      <c r="W3610" s="43"/>
      <c r="X3610" s="43"/>
      <c r="Y3610" s="43"/>
    </row>
    <row r="3611" spans="1:25" s="42" customFormat="1" x14ac:dyDescent="0.25">
      <c r="A3611" s="40"/>
      <c r="B3611" s="41"/>
      <c r="F3611" s="43"/>
      <c r="P3611" s="44"/>
      <c r="Q3611" s="44"/>
      <c r="R3611" s="43"/>
      <c r="S3611" s="43"/>
      <c r="T3611" s="43"/>
      <c r="U3611" s="43"/>
      <c r="V3611" s="43"/>
      <c r="W3611" s="43"/>
      <c r="X3611" s="43"/>
      <c r="Y3611" s="43"/>
    </row>
    <row r="3612" spans="1:25" s="42" customFormat="1" x14ac:dyDescent="0.25">
      <c r="A3612" s="40"/>
      <c r="B3612" s="41"/>
      <c r="F3612" s="43"/>
      <c r="P3612" s="44"/>
      <c r="Q3612" s="44"/>
      <c r="R3612" s="43"/>
      <c r="S3612" s="43"/>
      <c r="T3612" s="43"/>
      <c r="U3612" s="43"/>
      <c r="V3612" s="43"/>
      <c r="W3612" s="43"/>
      <c r="X3612" s="43"/>
      <c r="Y3612" s="43"/>
    </row>
    <row r="3613" spans="1:25" s="42" customFormat="1" x14ac:dyDescent="0.25">
      <c r="A3613" s="40"/>
      <c r="B3613" s="41"/>
      <c r="F3613" s="43"/>
      <c r="P3613" s="44"/>
      <c r="Q3613" s="44"/>
      <c r="R3613" s="43"/>
      <c r="S3613" s="43"/>
      <c r="T3613" s="43"/>
      <c r="U3613" s="43"/>
      <c r="V3613" s="43"/>
      <c r="W3613" s="43"/>
      <c r="X3613" s="43"/>
      <c r="Y3613" s="43"/>
    </row>
    <row r="3614" spans="1:25" s="42" customFormat="1" x14ac:dyDescent="0.25">
      <c r="A3614" s="40"/>
      <c r="B3614" s="41"/>
      <c r="F3614" s="43"/>
      <c r="P3614" s="44"/>
      <c r="Q3614" s="44"/>
      <c r="R3614" s="43"/>
      <c r="S3614" s="43"/>
      <c r="T3614" s="43"/>
      <c r="U3614" s="43"/>
      <c r="V3614" s="43"/>
      <c r="W3614" s="43"/>
      <c r="X3614" s="43"/>
      <c r="Y3614" s="43"/>
    </row>
    <row r="3615" spans="1:25" s="42" customFormat="1" x14ac:dyDescent="0.25">
      <c r="A3615" s="40"/>
      <c r="B3615" s="41"/>
      <c r="F3615" s="43"/>
      <c r="P3615" s="44"/>
      <c r="Q3615" s="44"/>
      <c r="R3615" s="43"/>
      <c r="S3615" s="43"/>
      <c r="T3615" s="43"/>
      <c r="U3615" s="43"/>
      <c r="V3615" s="43"/>
      <c r="W3615" s="43"/>
      <c r="X3615" s="43"/>
      <c r="Y3615" s="43"/>
    </row>
    <row r="3616" spans="1:25" s="42" customFormat="1" x14ac:dyDescent="0.25">
      <c r="A3616" s="40"/>
      <c r="B3616" s="41"/>
      <c r="F3616" s="43"/>
      <c r="P3616" s="44"/>
      <c r="Q3616" s="44"/>
      <c r="R3616" s="43"/>
      <c r="S3616" s="43"/>
      <c r="T3616" s="43"/>
      <c r="U3616" s="43"/>
      <c r="V3616" s="43"/>
      <c r="W3616" s="43"/>
      <c r="X3616" s="43"/>
      <c r="Y3616" s="43"/>
    </row>
    <row r="3617" spans="1:25" s="42" customFormat="1" x14ac:dyDescent="0.25">
      <c r="A3617" s="40"/>
      <c r="B3617" s="41"/>
      <c r="F3617" s="43"/>
      <c r="P3617" s="44"/>
      <c r="Q3617" s="44"/>
      <c r="R3617" s="43"/>
      <c r="S3617" s="43"/>
      <c r="T3617" s="43"/>
      <c r="U3617" s="43"/>
      <c r="V3617" s="43"/>
      <c r="W3617" s="43"/>
      <c r="X3617" s="43"/>
      <c r="Y3617" s="43"/>
    </row>
    <row r="3618" spans="1:25" s="42" customFormat="1" x14ac:dyDescent="0.25">
      <c r="A3618" s="40"/>
      <c r="B3618" s="41"/>
      <c r="F3618" s="43"/>
      <c r="P3618" s="44"/>
      <c r="Q3618" s="44"/>
      <c r="R3618" s="43"/>
      <c r="S3618" s="43"/>
      <c r="T3618" s="43"/>
      <c r="U3618" s="43"/>
      <c r="V3618" s="43"/>
      <c r="W3618" s="43"/>
      <c r="X3618" s="43"/>
      <c r="Y3618" s="43"/>
    </row>
    <row r="3619" spans="1:25" s="42" customFormat="1" x14ac:dyDescent="0.25">
      <c r="A3619" s="40"/>
      <c r="B3619" s="41"/>
      <c r="F3619" s="43"/>
      <c r="P3619" s="44"/>
      <c r="Q3619" s="44"/>
      <c r="R3619" s="43"/>
      <c r="S3619" s="43"/>
      <c r="T3619" s="43"/>
      <c r="U3619" s="43"/>
      <c r="V3619" s="43"/>
      <c r="W3619" s="43"/>
      <c r="X3619" s="43"/>
      <c r="Y3619" s="43"/>
    </row>
    <row r="3620" spans="1:25" s="42" customFormat="1" x14ac:dyDescent="0.25">
      <c r="A3620" s="40"/>
      <c r="B3620" s="41"/>
      <c r="F3620" s="43"/>
      <c r="P3620" s="44"/>
      <c r="Q3620" s="44"/>
      <c r="R3620" s="43"/>
      <c r="S3620" s="43"/>
      <c r="T3620" s="43"/>
      <c r="U3620" s="43"/>
      <c r="V3620" s="43"/>
      <c r="W3620" s="43"/>
      <c r="X3620" s="43"/>
      <c r="Y3620" s="43"/>
    </row>
    <row r="3621" spans="1:25" s="42" customFormat="1" x14ac:dyDescent="0.25">
      <c r="A3621" s="40"/>
      <c r="B3621" s="41"/>
      <c r="F3621" s="43"/>
      <c r="P3621" s="44"/>
      <c r="Q3621" s="44"/>
      <c r="R3621" s="43"/>
      <c r="S3621" s="43"/>
      <c r="T3621" s="43"/>
      <c r="U3621" s="43"/>
      <c r="V3621" s="43"/>
      <c r="W3621" s="43"/>
      <c r="X3621" s="43"/>
      <c r="Y3621" s="43"/>
    </row>
    <row r="3622" spans="1:25" s="42" customFormat="1" x14ac:dyDescent="0.25">
      <c r="A3622" s="40"/>
      <c r="B3622" s="41"/>
      <c r="F3622" s="43"/>
      <c r="P3622" s="44"/>
      <c r="Q3622" s="44"/>
      <c r="R3622" s="43"/>
      <c r="S3622" s="43"/>
      <c r="T3622" s="43"/>
      <c r="U3622" s="43"/>
      <c r="V3622" s="43"/>
      <c r="W3622" s="43"/>
      <c r="X3622" s="43"/>
      <c r="Y3622" s="43"/>
    </row>
    <row r="3623" spans="1:25" s="42" customFormat="1" x14ac:dyDescent="0.25">
      <c r="A3623" s="40"/>
      <c r="B3623" s="41"/>
      <c r="F3623" s="43"/>
      <c r="P3623" s="44"/>
      <c r="Q3623" s="44"/>
      <c r="R3623" s="43"/>
      <c r="S3623" s="43"/>
      <c r="T3623" s="43"/>
      <c r="U3623" s="43"/>
      <c r="V3623" s="43"/>
      <c r="W3623" s="43"/>
      <c r="X3623" s="43"/>
      <c r="Y3623" s="43"/>
    </row>
    <row r="3624" spans="1:25" s="42" customFormat="1" x14ac:dyDescent="0.25">
      <c r="A3624" s="40"/>
      <c r="B3624" s="41"/>
      <c r="F3624" s="43"/>
      <c r="P3624" s="44"/>
      <c r="Q3624" s="44"/>
      <c r="R3624" s="43"/>
      <c r="S3624" s="43"/>
      <c r="T3624" s="43"/>
      <c r="U3624" s="43"/>
      <c r="V3624" s="43"/>
      <c r="W3624" s="43"/>
      <c r="X3624" s="43"/>
      <c r="Y3624" s="43"/>
    </row>
    <row r="3625" spans="1:25" s="42" customFormat="1" x14ac:dyDescent="0.25">
      <c r="A3625" s="40"/>
      <c r="B3625" s="41"/>
      <c r="F3625" s="43"/>
      <c r="P3625" s="44"/>
      <c r="Q3625" s="44"/>
      <c r="R3625" s="43"/>
      <c r="S3625" s="43"/>
      <c r="T3625" s="43"/>
      <c r="U3625" s="43"/>
      <c r="V3625" s="43"/>
      <c r="W3625" s="43"/>
      <c r="X3625" s="43"/>
      <c r="Y3625" s="43"/>
    </row>
    <row r="3626" spans="1:25" s="42" customFormat="1" x14ac:dyDescent="0.25">
      <c r="A3626" s="40"/>
      <c r="B3626" s="41"/>
      <c r="F3626" s="43"/>
      <c r="P3626" s="44"/>
      <c r="Q3626" s="44"/>
      <c r="R3626" s="43"/>
      <c r="S3626" s="43"/>
      <c r="T3626" s="43"/>
      <c r="U3626" s="43"/>
      <c r="V3626" s="43"/>
      <c r="W3626" s="43"/>
      <c r="X3626" s="43"/>
      <c r="Y3626" s="43"/>
    </row>
    <row r="3627" spans="1:25" s="42" customFormat="1" x14ac:dyDescent="0.25">
      <c r="A3627" s="40"/>
      <c r="B3627" s="41"/>
      <c r="F3627" s="43"/>
      <c r="P3627" s="44"/>
      <c r="Q3627" s="44"/>
      <c r="R3627" s="43"/>
      <c r="S3627" s="43"/>
      <c r="T3627" s="43"/>
      <c r="U3627" s="43"/>
      <c r="V3627" s="43"/>
      <c r="W3627" s="43"/>
      <c r="X3627" s="43"/>
      <c r="Y3627" s="43"/>
    </row>
    <row r="3628" spans="1:25" s="42" customFormat="1" x14ac:dyDescent="0.25">
      <c r="A3628" s="40"/>
      <c r="B3628" s="41"/>
      <c r="F3628" s="43"/>
      <c r="P3628" s="44"/>
      <c r="Q3628" s="44"/>
      <c r="R3628" s="43"/>
      <c r="S3628" s="43"/>
      <c r="T3628" s="43"/>
      <c r="U3628" s="43"/>
      <c r="V3628" s="43"/>
      <c r="W3628" s="43"/>
      <c r="X3628" s="43"/>
      <c r="Y3628" s="43"/>
    </row>
    <row r="3629" spans="1:25" s="42" customFormat="1" x14ac:dyDescent="0.25">
      <c r="A3629" s="40"/>
      <c r="B3629" s="41"/>
      <c r="F3629" s="43"/>
      <c r="P3629" s="44"/>
      <c r="Q3629" s="44"/>
      <c r="R3629" s="43"/>
      <c r="S3629" s="43"/>
      <c r="T3629" s="43"/>
      <c r="U3629" s="43"/>
      <c r="V3629" s="43"/>
      <c r="W3629" s="43"/>
      <c r="X3629" s="43"/>
      <c r="Y3629" s="43"/>
    </row>
    <row r="3630" spans="1:25" s="42" customFormat="1" x14ac:dyDescent="0.25">
      <c r="A3630" s="40"/>
      <c r="B3630" s="41"/>
      <c r="F3630" s="43"/>
      <c r="P3630" s="44"/>
      <c r="Q3630" s="44"/>
      <c r="R3630" s="43"/>
      <c r="S3630" s="43"/>
      <c r="T3630" s="43"/>
      <c r="U3630" s="43"/>
      <c r="V3630" s="43"/>
      <c r="W3630" s="43"/>
      <c r="X3630" s="43"/>
      <c r="Y3630" s="43"/>
    </row>
    <row r="3631" spans="1:25" s="42" customFormat="1" x14ac:dyDescent="0.25">
      <c r="A3631" s="40"/>
      <c r="B3631" s="41"/>
      <c r="F3631" s="43"/>
      <c r="P3631" s="44"/>
      <c r="Q3631" s="44"/>
      <c r="R3631" s="43"/>
      <c r="S3631" s="43"/>
      <c r="T3631" s="43"/>
      <c r="U3631" s="43"/>
      <c r="V3631" s="43"/>
      <c r="W3631" s="43"/>
      <c r="X3631" s="43"/>
      <c r="Y3631" s="43"/>
    </row>
    <row r="3632" spans="1:25" s="42" customFormat="1" x14ac:dyDescent="0.25">
      <c r="A3632" s="40"/>
      <c r="B3632" s="41"/>
      <c r="F3632" s="43"/>
      <c r="P3632" s="44"/>
      <c r="Q3632" s="44"/>
      <c r="R3632" s="43"/>
      <c r="S3632" s="43"/>
      <c r="T3632" s="43"/>
      <c r="U3632" s="43"/>
      <c r="V3632" s="43"/>
      <c r="W3632" s="43"/>
      <c r="X3632" s="43"/>
      <c r="Y3632" s="43"/>
    </row>
    <row r="3633" spans="1:25" s="42" customFormat="1" x14ac:dyDescent="0.25">
      <c r="A3633" s="40"/>
      <c r="B3633" s="41"/>
      <c r="F3633" s="43"/>
      <c r="P3633" s="44"/>
      <c r="Q3633" s="44"/>
      <c r="R3633" s="43"/>
      <c r="S3633" s="43"/>
      <c r="T3633" s="43"/>
      <c r="U3633" s="43"/>
      <c r="V3633" s="43"/>
      <c r="W3633" s="43"/>
      <c r="X3633" s="43"/>
      <c r="Y3633" s="43"/>
    </row>
    <row r="3634" spans="1:25" s="42" customFormat="1" x14ac:dyDescent="0.25">
      <c r="A3634" s="40"/>
      <c r="B3634" s="41"/>
      <c r="F3634" s="43"/>
      <c r="P3634" s="44"/>
      <c r="Q3634" s="44"/>
      <c r="R3634" s="43"/>
      <c r="S3634" s="43"/>
      <c r="T3634" s="43"/>
      <c r="U3634" s="43"/>
      <c r="V3634" s="43"/>
      <c r="W3634" s="43"/>
      <c r="X3634" s="43"/>
      <c r="Y3634" s="43"/>
    </row>
    <row r="3635" spans="1:25" s="42" customFormat="1" x14ac:dyDescent="0.25">
      <c r="A3635" s="40"/>
      <c r="B3635" s="41"/>
      <c r="F3635" s="43"/>
      <c r="P3635" s="44"/>
      <c r="Q3635" s="44"/>
      <c r="R3635" s="43"/>
      <c r="S3635" s="43"/>
      <c r="T3635" s="43"/>
      <c r="U3635" s="43"/>
      <c r="V3635" s="43"/>
      <c r="W3635" s="43"/>
      <c r="X3635" s="43"/>
      <c r="Y3635" s="43"/>
    </row>
    <row r="3636" spans="1:25" s="42" customFormat="1" x14ac:dyDescent="0.25">
      <c r="A3636" s="40"/>
      <c r="B3636" s="41"/>
      <c r="F3636" s="43"/>
      <c r="P3636" s="44"/>
      <c r="Q3636" s="44"/>
      <c r="R3636" s="43"/>
      <c r="S3636" s="43"/>
      <c r="T3636" s="43"/>
      <c r="U3636" s="43"/>
      <c r="V3636" s="43"/>
      <c r="W3636" s="43"/>
      <c r="X3636" s="43"/>
      <c r="Y3636" s="43"/>
    </row>
    <row r="3637" spans="1:25" s="42" customFormat="1" x14ac:dyDescent="0.25">
      <c r="A3637" s="40"/>
      <c r="B3637" s="41"/>
      <c r="F3637" s="43"/>
      <c r="P3637" s="44"/>
      <c r="Q3637" s="44"/>
      <c r="R3637" s="43"/>
      <c r="S3637" s="43"/>
      <c r="T3637" s="43"/>
      <c r="U3637" s="43"/>
      <c r="V3637" s="43"/>
      <c r="W3637" s="43"/>
      <c r="X3637" s="43"/>
      <c r="Y3637" s="43"/>
    </row>
    <row r="3638" spans="1:25" s="42" customFormat="1" x14ac:dyDescent="0.25">
      <c r="A3638" s="40"/>
      <c r="B3638" s="41"/>
      <c r="F3638" s="43"/>
      <c r="P3638" s="44"/>
      <c r="Q3638" s="44"/>
      <c r="R3638" s="43"/>
      <c r="S3638" s="43"/>
      <c r="T3638" s="43"/>
      <c r="U3638" s="43"/>
      <c r="V3638" s="43"/>
      <c r="W3638" s="43"/>
      <c r="X3638" s="43"/>
      <c r="Y3638" s="43"/>
    </row>
    <row r="3639" spans="1:25" s="42" customFormat="1" x14ac:dyDescent="0.25">
      <c r="A3639" s="40"/>
      <c r="B3639" s="41"/>
      <c r="F3639" s="43"/>
      <c r="P3639" s="44"/>
      <c r="Q3639" s="44"/>
      <c r="R3639" s="43"/>
      <c r="S3639" s="43"/>
      <c r="T3639" s="43"/>
      <c r="U3639" s="43"/>
      <c r="V3639" s="43"/>
      <c r="W3639" s="43"/>
      <c r="X3639" s="43"/>
      <c r="Y3639" s="43"/>
    </row>
    <row r="3640" spans="1:25" s="42" customFormat="1" x14ac:dyDescent="0.25">
      <c r="A3640" s="40"/>
      <c r="B3640" s="41"/>
      <c r="F3640" s="43"/>
      <c r="P3640" s="44"/>
      <c r="Q3640" s="44"/>
      <c r="R3640" s="43"/>
      <c r="S3640" s="43"/>
      <c r="T3640" s="43"/>
      <c r="U3640" s="43"/>
      <c r="V3640" s="43"/>
      <c r="W3640" s="43"/>
      <c r="X3640" s="43"/>
      <c r="Y3640" s="43"/>
    </row>
    <row r="3641" spans="1:25" s="42" customFormat="1" x14ac:dyDescent="0.25">
      <c r="A3641" s="40"/>
      <c r="B3641" s="41"/>
      <c r="F3641" s="43"/>
      <c r="P3641" s="44"/>
      <c r="Q3641" s="44"/>
      <c r="R3641" s="43"/>
      <c r="S3641" s="43"/>
      <c r="T3641" s="43"/>
      <c r="U3641" s="43"/>
      <c r="V3641" s="43"/>
      <c r="W3641" s="43"/>
      <c r="X3641" s="43"/>
      <c r="Y3641" s="43"/>
    </row>
    <row r="3642" spans="1:25" s="42" customFormat="1" x14ac:dyDescent="0.25">
      <c r="A3642" s="40"/>
      <c r="B3642" s="41"/>
      <c r="F3642" s="43"/>
      <c r="P3642" s="44"/>
      <c r="Q3642" s="44"/>
      <c r="R3642" s="43"/>
      <c r="S3642" s="43"/>
      <c r="T3642" s="43"/>
      <c r="U3642" s="43"/>
      <c r="V3642" s="43"/>
      <c r="W3642" s="43"/>
      <c r="X3642" s="43"/>
      <c r="Y3642" s="43"/>
    </row>
    <row r="3643" spans="1:25" s="42" customFormat="1" x14ac:dyDescent="0.25">
      <c r="A3643" s="40"/>
      <c r="B3643" s="41"/>
      <c r="F3643" s="43"/>
      <c r="P3643" s="44"/>
      <c r="Q3643" s="44"/>
      <c r="R3643" s="43"/>
      <c r="S3643" s="43"/>
      <c r="T3643" s="43"/>
      <c r="U3643" s="43"/>
      <c r="V3643" s="43"/>
      <c r="W3643" s="43"/>
      <c r="X3643" s="43"/>
      <c r="Y3643" s="43"/>
    </row>
    <row r="3644" spans="1:25" s="42" customFormat="1" x14ac:dyDescent="0.25">
      <c r="A3644" s="40"/>
      <c r="B3644" s="41"/>
      <c r="F3644" s="43"/>
      <c r="P3644" s="44"/>
      <c r="Q3644" s="44"/>
      <c r="R3644" s="43"/>
      <c r="S3644" s="43"/>
      <c r="T3644" s="43"/>
      <c r="U3644" s="43"/>
      <c r="V3644" s="43"/>
      <c r="W3644" s="43"/>
      <c r="X3644" s="43"/>
      <c r="Y3644" s="43"/>
    </row>
    <row r="3645" spans="1:25" s="42" customFormat="1" x14ac:dyDescent="0.25">
      <c r="A3645" s="40"/>
      <c r="B3645" s="41"/>
      <c r="F3645" s="43"/>
      <c r="P3645" s="44"/>
      <c r="Q3645" s="44"/>
      <c r="R3645" s="43"/>
      <c r="S3645" s="43"/>
      <c r="T3645" s="43"/>
      <c r="U3645" s="43"/>
      <c r="V3645" s="43"/>
      <c r="W3645" s="43"/>
      <c r="X3645" s="43"/>
      <c r="Y3645" s="43"/>
    </row>
    <row r="3646" spans="1:25" s="42" customFormat="1" x14ac:dyDescent="0.25">
      <c r="A3646" s="40"/>
      <c r="B3646" s="41"/>
      <c r="F3646" s="43"/>
      <c r="P3646" s="44"/>
      <c r="Q3646" s="44"/>
      <c r="R3646" s="43"/>
      <c r="S3646" s="43"/>
      <c r="T3646" s="43"/>
      <c r="U3646" s="43"/>
      <c r="V3646" s="43"/>
      <c r="W3646" s="43"/>
      <c r="X3646" s="43"/>
      <c r="Y3646" s="43"/>
    </row>
    <row r="3647" spans="1:25" s="42" customFormat="1" x14ac:dyDescent="0.25">
      <c r="A3647" s="40"/>
      <c r="B3647" s="41"/>
      <c r="F3647" s="43"/>
      <c r="P3647" s="44"/>
      <c r="Q3647" s="44"/>
      <c r="R3647" s="43"/>
      <c r="S3647" s="43"/>
      <c r="T3647" s="43"/>
      <c r="U3647" s="43"/>
      <c r="V3647" s="43"/>
      <c r="W3647" s="43"/>
      <c r="X3647" s="43"/>
      <c r="Y3647" s="43"/>
    </row>
    <row r="3648" spans="1:25" s="42" customFormat="1" x14ac:dyDescent="0.25">
      <c r="A3648" s="40"/>
      <c r="B3648" s="41"/>
      <c r="F3648" s="43"/>
      <c r="P3648" s="44"/>
      <c r="Q3648" s="44"/>
      <c r="R3648" s="43"/>
      <c r="S3648" s="43"/>
      <c r="T3648" s="43"/>
      <c r="U3648" s="43"/>
      <c r="V3648" s="43"/>
      <c r="W3648" s="43"/>
      <c r="X3648" s="43"/>
      <c r="Y3648" s="43"/>
    </row>
    <row r="3649" spans="1:25" s="42" customFormat="1" x14ac:dyDescent="0.25">
      <c r="A3649" s="40"/>
      <c r="B3649" s="41"/>
      <c r="F3649" s="43"/>
      <c r="P3649" s="44"/>
      <c r="Q3649" s="44"/>
      <c r="R3649" s="43"/>
      <c r="S3649" s="43"/>
      <c r="T3649" s="43"/>
      <c r="U3649" s="43"/>
      <c r="V3649" s="43"/>
      <c r="W3649" s="43"/>
      <c r="X3649" s="43"/>
      <c r="Y3649" s="43"/>
    </row>
    <row r="3650" spans="1:25" s="42" customFormat="1" x14ac:dyDescent="0.25">
      <c r="A3650" s="40"/>
      <c r="B3650" s="41"/>
      <c r="F3650" s="43"/>
      <c r="P3650" s="44"/>
      <c r="Q3650" s="44"/>
      <c r="R3650" s="43"/>
      <c r="S3650" s="43"/>
      <c r="T3650" s="43"/>
      <c r="U3650" s="43"/>
      <c r="V3650" s="43"/>
      <c r="W3650" s="43"/>
      <c r="X3650" s="43"/>
      <c r="Y3650" s="43"/>
    </row>
    <row r="3651" spans="1:25" s="42" customFormat="1" x14ac:dyDescent="0.25">
      <c r="A3651" s="40"/>
      <c r="B3651" s="41"/>
      <c r="F3651" s="43"/>
      <c r="P3651" s="44"/>
      <c r="Q3651" s="44"/>
      <c r="R3651" s="43"/>
      <c r="S3651" s="43"/>
      <c r="T3651" s="43"/>
      <c r="U3651" s="43"/>
      <c r="V3651" s="43"/>
      <c r="W3651" s="43"/>
      <c r="X3651" s="43"/>
      <c r="Y3651" s="43"/>
    </row>
    <row r="3652" spans="1:25" s="42" customFormat="1" x14ac:dyDescent="0.25">
      <c r="A3652" s="40"/>
      <c r="B3652" s="41"/>
      <c r="F3652" s="43"/>
      <c r="P3652" s="44"/>
      <c r="Q3652" s="44"/>
      <c r="R3652" s="43"/>
      <c r="S3652" s="43"/>
      <c r="T3652" s="43"/>
      <c r="U3652" s="43"/>
      <c r="V3652" s="43"/>
      <c r="W3652" s="43"/>
      <c r="X3652" s="43"/>
      <c r="Y3652" s="43"/>
    </row>
    <row r="3653" spans="1:25" s="42" customFormat="1" x14ac:dyDescent="0.25">
      <c r="A3653" s="40"/>
      <c r="B3653" s="41"/>
      <c r="F3653" s="43"/>
      <c r="P3653" s="44"/>
      <c r="Q3653" s="44"/>
      <c r="R3653" s="43"/>
      <c r="S3653" s="43"/>
      <c r="T3653" s="43"/>
      <c r="U3653" s="43"/>
      <c r="V3653" s="43"/>
      <c r="W3653" s="43"/>
      <c r="X3653" s="43"/>
      <c r="Y3653" s="43"/>
    </row>
    <row r="3654" spans="1:25" s="42" customFormat="1" x14ac:dyDescent="0.25">
      <c r="A3654" s="40"/>
      <c r="B3654" s="41"/>
      <c r="F3654" s="43"/>
      <c r="P3654" s="44"/>
      <c r="Q3654" s="44"/>
      <c r="R3654" s="43"/>
      <c r="S3654" s="43"/>
      <c r="T3654" s="43"/>
      <c r="U3654" s="43"/>
      <c r="V3654" s="43"/>
      <c r="W3654" s="43"/>
      <c r="X3654" s="43"/>
      <c r="Y3654" s="43"/>
    </row>
    <row r="3655" spans="1:25" s="42" customFormat="1" x14ac:dyDescent="0.25">
      <c r="A3655" s="40"/>
      <c r="B3655" s="41"/>
      <c r="F3655" s="43"/>
      <c r="P3655" s="44"/>
      <c r="Q3655" s="44"/>
      <c r="R3655" s="43"/>
      <c r="S3655" s="43"/>
      <c r="T3655" s="43"/>
      <c r="U3655" s="43"/>
      <c r="V3655" s="43"/>
      <c r="W3655" s="43"/>
      <c r="X3655" s="43"/>
      <c r="Y3655" s="43"/>
    </row>
    <row r="3656" spans="1:25" s="42" customFormat="1" x14ac:dyDescent="0.25">
      <c r="A3656" s="40"/>
      <c r="B3656" s="41"/>
      <c r="F3656" s="43"/>
      <c r="P3656" s="44"/>
      <c r="Q3656" s="44"/>
      <c r="R3656" s="43"/>
      <c r="S3656" s="43"/>
      <c r="T3656" s="43"/>
      <c r="U3656" s="43"/>
      <c r="V3656" s="43"/>
      <c r="W3656" s="43"/>
      <c r="X3656" s="43"/>
      <c r="Y3656" s="43"/>
    </row>
    <row r="3657" spans="1:25" s="42" customFormat="1" x14ac:dyDescent="0.25">
      <c r="A3657" s="40"/>
      <c r="B3657" s="41"/>
      <c r="F3657" s="43"/>
      <c r="P3657" s="44"/>
      <c r="Q3657" s="44"/>
      <c r="R3657" s="43"/>
      <c r="S3657" s="43"/>
      <c r="T3657" s="43"/>
      <c r="U3657" s="43"/>
      <c r="V3657" s="43"/>
      <c r="W3657" s="43"/>
      <c r="X3657" s="43"/>
      <c r="Y3657" s="43"/>
    </row>
    <row r="3658" spans="1:25" s="42" customFormat="1" x14ac:dyDescent="0.25">
      <c r="A3658" s="40"/>
      <c r="B3658" s="41"/>
      <c r="F3658" s="43"/>
      <c r="P3658" s="44"/>
      <c r="Q3658" s="44"/>
      <c r="R3658" s="43"/>
      <c r="S3658" s="43"/>
      <c r="T3658" s="43"/>
      <c r="U3658" s="43"/>
      <c r="V3658" s="43"/>
      <c r="W3658" s="43"/>
      <c r="X3658" s="43"/>
      <c r="Y3658" s="43"/>
    </row>
    <row r="3659" spans="1:25" s="42" customFormat="1" x14ac:dyDescent="0.25">
      <c r="A3659" s="40"/>
      <c r="B3659" s="41"/>
      <c r="F3659" s="43"/>
      <c r="P3659" s="44"/>
      <c r="Q3659" s="44"/>
      <c r="R3659" s="43"/>
      <c r="S3659" s="43"/>
      <c r="T3659" s="43"/>
      <c r="U3659" s="43"/>
      <c r="V3659" s="43"/>
      <c r="W3659" s="43"/>
      <c r="X3659" s="43"/>
      <c r="Y3659" s="43"/>
    </row>
    <row r="3660" spans="1:25" s="42" customFormat="1" x14ac:dyDescent="0.25">
      <c r="A3660" s="40"/>
      <c r="B3660" s="41"/>
      <c r="F3660" s="43"/>
      <c r="P3660" s="44"/>
      <c r="Q3660" s="44"/>
      <c r="R3660" s="43"/>
      <c r="S3660" s="43"/>
      <c r="T3660" s="43"/>
      <c r="U3660" s="43"/>
      <c r="V3660" s="43"/>
      <c r="W3660" s="43"/>
      <c r="X3660" s="43"/>
      <c r="Y3660" s="43"/>
    </row>
    <row r="3661" spans="1:25" s="42" customFormat="1" x14ac:dyDescent="0.25">
      <c r="A3661" s="40"/>
      <c r="B3661" s="41"/>
      <c r="F3661" s="43"/>
      <c r="P3661" s="44"/>
      <c r="Q3661" s="44"/>
      <c r="R3661" s="43"/>
      <c r="S3661" s="43"/>
      <c r="T3661" s="43"/>
      <c r="U3661" s="43"/>
      <c r="V3661" s="43"/>
      <c r="W3661" s="43"/>
      <c r="X3661" s="43"/>
      <c r="Y3661" s="43"/>
    </row>
    <row r="3662" spans="1:25" s="42" customFormat="1" x14ac:dyDescent="0.25">
      <c r="A3662" s="40"/>
      <c r="B3662" s="41"/>
      <c r="F3662" s="43"/>
      <c r="P3662" s="44"/>
      <c r="Q3662" s="44"/>
      <c r="R3662" s="43"/>
      <c r="S3662" s="43"/>
      <c r="T3662" s="43"/>
      <c r="U3662" s="43"/>
      <c r="V3662" s="43"/>
      <c r="W3662" s="43"/>
      <c r="X3662" s="43"/>
      <c r="Y3662" s="43"/>
    </row>
    <row r="3663" spans="1:25" s="42" customFormat="1" x14ac:dyDescent="0.25">
      <c r="A3663" s="40"/>
      <c r="B3663" s="41"/>
      <c r="F3663" s="43"/>
      <c r="P3663" s="44"/>
      <c r="Q3663" s="44"/>
      <c r="R3663" s="43"/>
      <c r="S3663" s="43"/>
      <c r="T3663" s="43"/>
      <c r="U3663" s="43"/>
      <c r="V3663" s="43"/>
      <c r="W3663" s="43"/>
      <c r="X3663" s="43"/>
      <c r="Y3663" s="43"/>
    </row>
    <row r="3664" spans="1:25" s="42" customFormat="1" x14ac:dyDescent="0.25">
      <c r="A3664" s="40"/>
      <c r="B3664" s="41"/>
      <c r="F3664" s="43"/>
      <c r="P3664" s="44"/>
      <c r="Q3664" s="44"/>
      <c r="R3664" s="43"/>
      <c r="S3664" s="43"/>
      <c r="T3664" s="43"/>
      <c r="U3664" s="43"/>
      <c r="V3664" s="43"/>
      <c r="W3664" s="43"/>
      <c r="X3664" s="43"/>
      <c r="Y3664" s="43"/>
    </row>
    <row r="3665" spans="1:25" s="42" customFormat="1" x14ac:dyDescent="0.25">
      <c r="A3665" s="40"/>
      <c r="B3665" s="41"/>
      <c r="F3665" s="43"/>
      <c r="P3665" s="44"/>
      <c r="Q3665" s="44"/>
      <c r="R3665" s="43"/>
      <c r="S3665" s="43"/>
      <c r="T3665" s="43"/>
      <c r="U3665" s="43"/>
      <c r="V3665" s="43"/>
      <c r="W3665" s="43"/>
      <c r="X3665" s="43"/>
      <c r="Y3665" s="43"/>
    </row>
    <row r="3666" spans="1:25" s="42" customFormat="1" x14ac:dyDescent="0.25">
      <c r="A3666" s="40"/>
      <c r="B3666" s="41"/>
      <c r="F3666" s="43"/>
      <c r="P3666" s="44"/>
      <c r="Q3666" s="44"/>
      <c r="R3666" s="43"/>
      <c r="S3666" s="43"/>
      <c r="T3666" s="43"/>
      <c r="U3666" s="43"/>
      <c r="V3666" s="43"/>
      <c r="W3666" s="43"/>
      <c r="X3666" s="43"/>
      <c r="Y3666" s="43"/>
    </row>
    <row r="3667" spans="1:25" s="42" customFormat="1" x14ac:dyDescent="0.25">
      <c r="A3667" s="40"/>
      <c r="B3667" s="41"/>
      <c r="F3667" s="43"/>
      <c r="P3667" s="44"/>
      <c r="Q3667" s="44"/>
      <c r="R3667" s="43"/>
      <c r="S3667" s="43"/>
      <c r="T3667" s="43"/>
      <c r="U3667" s="43"/>
      <c r="V3667" s="43"/>
      <c r="W3667" s="43"/>
      <c r="X3667" s="43"/>
      <c r="Y3667" s="43"/>
    </row>
    <row r="3668" spans="1:25" s="42" customFormat="1" x14ac:dyDescent="0.25">
      <c r="A3668" s="40"/>
      <c r="B3668" s="41"/>
      <c r="F3668" s="43"/>
      <c r="P3668" s="44"/>
      <c r="Q3668" s="44"/>
      <c r="R3668" s="43"/>
      <c r="S3668" s="43"/>
      <c r="T3668" s="43"/>
      <c r="U3668" s="43"/>
      <c r="V3668" s="43"/>
      <c r="W3668" s="43"/>
      <c r="X3668" s="43"/>
      <c r="Y3668" s="43"/>
    </row>
    <row r="3669" spans="1:25" s="42" customFormat="1" x14ac:dyDescent="0.25">
      <c r="A3669" s="40"/>
      <c r="B3669" s="41"/>
      <c r="F3669" s="43"/>
      <c r="P3669" s="44"/>
      <c r="Q3669" s="44"/>
      <c r="R3669" s="43"/>
      <c r="S3669" s="43"/>
      <c r="T3669" s="43"/>
      <c r="U3669" s="43"/>
      <c r="V3669" s="43"/>
      <c r="W3669" s="43"/>
      <c r="X3669" s="43"/>
      <c r="Y3669" s="43"/>
    </row>
    <row r="3670" spans="1:25" s="42" customFormat="1" x14ac:dyDescent="0.25">
      <c r="A3670" s="40"/>
      <c r="B3670" s="41"/>
      <c r="F3670" s="43"/>
      <c r="P3670" s="44"/>
      <c r="Q3670" s="44"/>
      <c r="R3670" s="43"/>
      <c r="S3670" s="43"/>
      <c r="T3670" s="43"/>
      <c r="U3670" s="43"/>
      <c r="V3670" s="43"/>
      <c r="W3670" s="43"/>
      <c r="X3670" s="43"/>
      <c r="Y3670" s="43"/>
    </row>
    <row r="3671" spans="1:25" s="42" customFormat="1" x14ac:dyDescent="0.25">
      <c r="A3671" s="40"/>
      <c r="B3671" s="41"/>
      <c r="F3671" s="43"/>
      <c r="P3671" s="44"/>
      <c r="Q3671" s="44"/>
      <c r="R3671" s="43"/>
      <c r="S3671" s="43"/>
      <c r="T3671" s="43"/>
      <c r="U3671" s="43"/>
      <c r="V3671" s="43"/>
      <c r="W3671" s="43"/>
      <c r="X3671" s="43"/>
      <c r="Y3671" s="43"/>
    </row>
    <row r="3672" spans="1:25" s="42" customFormat="1" x14ac:dyDescent="0.25">
      <c r="A3672" s="40"/>
      <c r="B3672" s="41"/>
      <c r="F3672" s="43"/>
      <c r="P3672" s="44"/>
      <c r="Q3672" s="44"/>
      <c r="R3672" s="43"/>
      <c r="S3672" s="43"/>
      <c r="T3672" s="43"/>
      <c r="U3672" s="43"/>
      <c r="V3672" s="43"/>
      <c r="W3672" s="43"/>
      <c r="X3672" s="43"/>
      <c r="Y3672" s="43"/>
    </row>
    <row r="3673" spans="1:25" s="42" customFormat="1" x14ac:dyDescent="0.25">
      <c r="A3673" s="40"/>
      <c r="B3673" s="41"/>
      <c r="F3673" s="43"/>
      <c r="P3673" s="44"/>
      <c r="Q3673" s="44"/>
      <c r="R3673" s="43"/>
      <c r="S3673" s="43"/>
      <c r="T3673" s="43"/>
      <c r="U3673" s="43"/>
      <c r="V3673" s="43"/>
      <c r="W3673" s="43"/>
      <c r="X3673" s="43"/>
      <c r="Y3673" s="43"/>
    </row>
    <row r="3674" spans="1:25" s="42" customFormat="1" x14ac:dyDescent="0.25">
      <c r="A3674" s="40"/>
      <c r="B3674" s="41"/>
      <c r="F3674" s="43"/>
      <c r="P3674" s="44"/>
      <c r="Q3674" s="44"/>
      <c r="R3674" s="43"/>
      <c r="S3674" s="43"/>
      <c r="T3674" s="43"/>
      <c r="U3674" s="43"/>
      <c r="V3674" s="43"/>
      <c r="W3674" s="43"/>
      <c r="X3674" s="43"/>
      <c r="Y3674" s="43"/>
    </row>
    <row r="3675" spans="1:25" s="42" customFormat="1" x14ac:dyDescent="0.25">
      <c r="A3675" s="40"/>
      <c r="B3675" s="41"/>
      <c r="F3675" s="43"/>
      <c r="P3675" s="44"/>
      <c r="Q3675" s="44"/>
      <c r="R3675" s="43"/>
      <c r="S3675" s="43"/>
      <c r="T3675" s="43"/>
      <c r="U3675" s="43"/>
      <c r="V3675" s="43"/>
      <c r="W3675" s="43"/>
      <c r="X3675" s="43"/>
      <c r="Y3675" s="43"/>
    </row>
    <row r="3676" spans="1:25" s="42" customFormat="1" x14ac:dyDescent="0.25">
      <c r="A3676" s="40"/>
      <c r="B3676" s="41"/>
      <c r="F3676" s="43"/>
      <c r="P3676" s="44"/>
      <c r="Q3676" s="44"/>
      <c r="R3676" s="43"/>
      <c r="S3676" s="43"/>
      <c r="T3676" s="43"/>
      <c r="U3676" s="43"/>
      <c r="V3676" s="43"/>
      <c r="W3676" s="43"/>
      <c r="X3676" s="43"/>
      <c r="Y3676" s="43"/>
    </row>
    <row r="3677" spans="1:25" s="42" customFormat="1" x14ac:dyDescent="0.25">
      <c r="A3677" s="40"/>
      <c r="B3677" s="41"/>
      <c r="F3677" s="43"/>
      <c r="P3677" s="44"/>
      <c r="Q3677" s="44"/>
      <c r="R3677" s="43"/>
      <c r="S3677" s="43"/>
      <c r="T3677" s="43"/>
      <c r="U3677" s="43"/>
      <c r="V3677" s="43"/>
      <c r="W3677" s="43"/>
      <c r="X3677" s="43"/>
      <c r="Y3677" s="43"/>
    </row>
    <row r="3678" spans="1:25" s="42" customFormat="1" x14ac:dyDescent="0.25">
      <c r="A3678" s="40"/>
      <c r="B3678" s="41"/>
      <c r="F3678" s="43"/>
      <c r="P3678" s="44"/>
      <c r="Q3678" s="44"/>
      <c r="R3678" s="43"/>
      <c r="S3678" s="43"/>
      <c r="T3678" s="43"/>
      <c r="U3678" s="43"/>
      <c r="V3678" s="43"/>
      <c r="W3678" s="43"/>
      <c r="X3678" s="43"/>
      <c r="Y3678" s="43"/>
    </row>
    <row r="3679" spans="1:25" s="42" customFormat="1" x14ac:dyDescent="0.25">
      <c r="A3679" s="40"/>
      <c r="B3679" s="41"/>
      <c r="F3679" s="43"/>
      <c r="P3679" s="44"/>
      <c r="Q3679" s="44"/>
      <c r="R3679" s="43"/>
      <c r="S3679" s="43"/>
      <c r="T3679" s="43"/>
      <c r="U3679" s="43"/>
      <c r="V3679" s="43"/>
      <c r="W3679" s="43"/>
      <c r="X3679" s="43"/>
      <c r="Y3679" s="43"/>
    </row>
    <row r="3680" spans="1:25" s="42" customFormat="1" x14ac:dyDescent="0.25">
      <c r="A3680" s="40"/>
      <c r="B3680" s="41"/>
      <c r="F3680" s="43"/>
      <c r="P3680" s="44"/>
      <c r="Q3680" s="44"/>
      <c r="R3680" s="43"/>
      <c r="S3680" s="43"/>
      <c r="T3680" s="43"/>
      <c r="U3680" s="43"/>
      <c r="V3680" s="43"/>
      <c r="W3680" s="43"/>
      <c r="X3680" s="43"/>
      <c r="Y3680" s="43"/>
    </row>
    <row r="3681" spans="1:25" s="42" customFormat="1" x14ac:dyDescent="0.25">
      <c r="A3681" s="40"/>
      <c r="B3681" s="41"/>
      <c r="F3681" s="43"/>
      <c r="P3681" s="44"/>
      <c r="Q3681" s="44"/>
      <c r="R3681" s="43"/>
      <c r="S3681" s="43"/>
      <c r="T3681" s="43"/>
      <c r="U3681" s="43"/>
      <c r="V3681" s="43"/>
      <c r="W3681" s="43"/>
      <c r="X3681" s="43"/>
      <c r="Y3681" s="43"/>
    </row>
    <row r="3682" spans="1:25" s="42" customFormat="1" x14ac:dyDescent="0.25">
      <c r="A3682" s="40"/>
      <c r="B3682" s="41"/>
      <c r="F3682" s="43"/>
      <c r="P3682" s="44"/>
      <c r="Q3682" s="44"/>
      <c r="R3682" s="43"/>
      <c r="S3682" s="43"/>
      <c r="T3682" s="43"/>
      <c r="U3682" s="43"/>
      <c r="V3682" s="43"/>
      <c r="W3682" s="43"/>
      <c r="X3682" s="43"/>
      <c r="Y3682" s="43"/>
    </row>
    <row r="3683" spans="1:25" s="42" customFormat="1" x14ac:dyDescent="0.25">
      <c r="A3683" s="40"/>
      <c r="B3683" s="41"/>
      <c r="F3683" s="43"/>
      <c r="P3683" s="44"/>
      <c r="Q3683" s="44"/>
      <c r="R3683" s="43"/>
      <c r="S3683" s="43"/>
      <c r="T3683" s="43"/>
      <c r="U3683" s="43"/>
      <c r="V3683" s="43"/>
      <c r="W3683" s="43"/>
      <c r="X3683" s="43"/>
      <c r="Y3683" s="43"/>
    </row>
    <row r="3684" spans="1:25" s="42" customFormat="1" x14ac:dyDescent="0.25">
      <c r="A3684" s="40"/>
      <c r="B3684" s="41"/>
      <c r="F3684" s="43"/>
      <c r="P3684" s="44"/>
      <c r="Q3684" s="44"/>
      <c r="R3684" s="43"/>
      <c r="S3684" s="43"/>
      <c r="T3684" s="43"/>
      <c r="U3684" s="43"/>
      <c r="V3684" s="43"/>
      <c r="W3684" s="43"/>
      <c r="X3684" s="43"/>
      <c r="Y3684" s="43"/>
    </row>
    <row r="3685" spans="1:25" s="42" customFormat="1" x14ac:dyDescent="0.25">
      <c r="A3685" s="40"/>
      <c r="B3685" s="41"/>
      <c r="F3685" s="43"/>
      <c r="P3685" s="44"/>
      <c r="Q3685" s="44"/>
      <c r="R3685" s="43"/>
      <c r="S3685" s="43"/>
      <c r="T3685" s="43"/>
      <c r="U3685" s="43"/>
      <c r="V3685" s="43"/>
      <c r="W3685" s="43"/>
      <c r="X3685" s="43"/>
      <c r="Y3685" s="43"/>
    </row>
    <row r="3686" spans="1:25" s="42" customFormat="1" x14ac:dyDescent="0.25">
      <c r="A3686" s="40"/>
      <c r="B3686" s="41"/>
      <c r="F3686" s="43"/>
      <c r="P3686" s="44"/>
      <c r="Q3686" s="44"/>
      <c r="R3686" s="43"/>
      <c r="S3686" s="43"/>
      <c r="T3686" s="43"/>
      <c r="U3686" s="43"/>
      <c r="V3686" s="43"/>
      <c r="W3686" s="43"/>
      <c r="X3686" s="43"/>
      <c r="Y3686" s="43"/>
    </row>
    <row r="3687" spans="1:25" s="42" customFormat="1" x14ac:dyDescent="0.25">
      <c r="A3687" s="40"/>
      <c r="B3687" s="41"/>
      <c r="F3687" s="43"/>
      <c r="P3687" s="44"/>
      <c r="Q3687" s="44"/>
      <c r="R3687" s="43"/>
      <c r="S3687" s="43"/>
      <c r="T3687" s="43"/>
      <c r="U3687" s="43"/>
      <c r="V3687" s="43"/>
      <c r="W3687" s="43"/>
      <c r="X3687" s="43"/>
      <c r="Y3687" s="43"/>
    </row>
    <row r="3688" spans="1:25" s="42" customFormat="1" x14ac:dyDescent="0.25">
      <c r="A3688" s="40"/>
      <c r="B3688" s="41"/>
      <c r="F3688" s="43"/>
      <c r="P3688" s="44"/>
      <c r="Q3688" s="44"/>
      <c r="R3688" s="43"/>
      <c r="S3688" s="43"/>
      <c r="T3688" s="43"/>
      <c r="U3688" s="43"/>
      <c r="V3688" s="43"/>
      <c r="W3688" s="43"/>
      <c r="X3688" s="43"/>
      <c r="Y3688" s="43"/>
    </row>
    <row r="3689" spans="1:25" s="42" customFormat="1" x14ac:dyDescent="0.25">
      <c r="A3689" s="40"/>
      <c r="B3689" s="41"/>
      <c r="F3689" s="43"/>
      <c r="P3689" s="44"/>
      <c r="Q3689" s="44"/>
      <c r="R3689" s="43"/>
      <c r="S3689" s="43"/>
      <c r="T3689" s="43"/>
      <c r="U3689" s="43"/>
      <c r="V3689" s="43"/>
      <c r="W3689" s="43"/>
      <c r="X3689" s="43"/>
      <c r="Y3689" s="43"/>
    </row>
    <row r="3690" spans="1:25" s="42" customFormat="1" x14ac:dyDescent="0.25">
      <c r="A3690" s="40"/>
      <c r="B3690" s="41"/>
      <c r="F3690" s="43"/>
      <c r="P3690" s="44"/>
      <c r="Q3690" s="44"/>
      <c r="R3690" s="43"/>
      <c r="S3690" s="43"/>
      <c r="T3690" s="43"/>
      <c r="U3690" s="43"/>
      <c r="V3690" s="43"/>
      <c r="W3690" s="43"/>
      <c r="X3690" s="43"/>
      <c r="Y3690" s="43"/>
    </row>
    <row r="3691" spans="1:25" s="42" customFormat="1" x14ac:dyDescent="0.25">
      <c r="A3691" s="40"/>
      <c r="B3691" s="41"/>
      <c r="F3691" s="43"/>
      <c r="P3691" s="44"/>
      <c r="Q3691" s="44"/>
      <c r="R3691" s="43"/>
      <c r="S3691" s="43"/>
      <c r="T3691" s="43"/>
      <c r="U3691" s="43"/>
      <c r="V3691" s="43"/>
      <c r="W3691" s="43"/>
      <c r="X3691" s="43"/>
      <c r="Y3691" s="43"/>
    </row>
    <row r="3692" spans="1:25" s="42" customFormat="1" x14ac:dyDescent="0.25">
      <c r="A3692" s="40"/>
      <c r="B3692" s="41"/>
      <c r="F3692" s="43"/>
      <c r="P3692" s="44"/>
      <c r="Q3692" s="44"/>
      <c r="R3692" s="43"/>
      <c r="S3692" s="43"/>
      <c r="T3692" s="43"/>
      <c r="U3692" s="43"/>
      <c r="V3692" s="43"/>
      <c r="W3692" s="43"/>
      <c r="X3692" s="43"/>
      <c r="Y3692" s="43"/>
    </row>
    <row r="3693" spans="1:25" s="42" customFormat="1" x14ac:dyDescent="0.25">
      <c r="A3693" s="40"/>
      <c r="B3693" s="41"/>
      <c r="F3693" s="43"/>
      <c r="P3693" s="44"/>
      <c r="Q3693" s="44"/>
      <c r="R3693" s="43"/>
      <c r="S3693" s="43"/>
      <c r="T3693" s="43"/>
      <c r="U3693" s="43"/>
      <c r="V3693" s="43"/>
      <c r="W3693" s="43"/>
      <c r="X3693" s="43"/>
      <c r="Y3693" s="43"/>
    </row>
    <row r="3694" spans="1:25" s="42" customFormat="1" x14ac:dyDescent="0.25">
      <c r="A3694" s="40"/>
      <c r="B3694" s="41"/>
      <c r="F3694" s="43"/>
      <c r="P3694" s="44"/>
      <c r="Q3694" s="44"/>
      <c r="R3694" s="43"/>
      <c r="S3694" s="43"/>
      <c r="T3694" s="43"/>
      <c r="U3694" s="43"/>
      <c r="V3694" s="43"/>
      <c r="W3694" s="43"/>
      <c r="X3694" s="43"/>
      <c r="Y3694" s="43"/>
    </row>
    <row r="3695" spans="1:25" s="42" customFormat="1" x14ac:dyDescent="0.25">
      <c r="A3695" s="40"/>
      <c r="B3695" s="41"/>
      <c r="F3695" s="43"/>
      <c r="P3695" s="44"/>
      <c r="Q3695" s="44"/>
      <c r="R3695" s="43"/>
      <c r="S3695" s="43"/>
      <c r="T3695" s="43"/>
      <c r="U3695" s="43"/>
      <c r="V3695" s="43"/>
      <c r="W3695" s="43"/>
      <c r="X3695" s="43"/>
      <c r="Y3695" s="43"/>
    </row>
    <row r="3696" spans="1:25" s="42" customFormat="1" x14ac:dyDescent="0.25">
      <c r="A3696" s="40"/>
      <c r="B3696" s="41"/>
      <c r="F3696" s="43"/>
      <c r="P3696" s="44"/>
      <c r="Q3696" s="44"/>
      <c r="R3696" s="43"/>
      <c r="S3696" s="43"/>
      <c r="T3696" s="43"/>
      <c r="U3696" s="43"/>
      <c r="V3696" s="43"/>
      <c r="W3696" s="43"/>
      <c r="X3696" s="43"/>
      <c r="Y3696" s="43"/>
    </row>
    <row r="3697" spans="1:25" s="42" customFormat="1" x14ac:dyDescent="0.25">
      <c r="A3697" s="40"/>
      <c r="B3697" s="41"/>
      <c r="F3697" s="43"/>
      <c r="P3697" s="44"/>
      <c r="Q3697" s="44"/>
      <c r="R3697" s="43"/>
      <c r="S3697" s="43"/>
      <c r="T3697" s="43"/>
      <c r="U3697" s="43"/>
      <c r="V3697" s="43"/>
      <c r="W3697" s="43"/>
      <c r="X3697" s="43"/>
      <c r="Y3697" s="43"/>
    </row>
    <row r="3698" spans="1:25" s="42" customFormat="1" x14ac:dyDescent="0.25">
      <c r="A3698" s="40"/>
      <c r="B3698" s="41"/>
      <c r="F3698" s="43"/>
      <c r="P3698" s="44"/>
      <c r="Q3698" s="44"/>
      <c r="R3698" s="43"/>
      <c r="S3698" s="43"/>
      <c r="T3698" s="43"/>
      <c r="U3698" s="43"/>
      <c r="V3698" s="43"/>
      <c r="W3698" s="43"/>
      <c r="X3698" s="43"/>
      <c r="Y3698" s="43"/>
    </row>
    <row r="3699" spans="1:25" s="42" customFormat="1" x14ac:dyDescent="0.25">
      <c r="A3699" s="40"/>
      <c r="B3699" s="41"/>
      <c r="F3699" s="43"/>
      <c r="P3699" s="44"/>
      <c r="Q3699" s="44"/>
      <c r="R3699" s="43"/>
      <c r="S3699" s="43"/>
      <c r="T3699" s="43"/>
      <c r="U3699" s="43"/>
      <c r="V3699" s="43"/>
      <c r="W3699" s="43"/>
      <c r="X3699" s="43"/>
      <c r="Y3699" s="43"/>
    </row>
    <row r="3700" spans="1:25" s="42" customFormat="1" x14ac:dyDescent="0.25">
      <c r="A3700" s="40"/>
      <c r="B3700" s="41"/>
      <c r="F3700" s="43"/>
      <c r="P3700" s="44"/>
      <c r="Q3700" s="44"/>
      <c r="R3700" s="43"/>
      <c r="S3700" s="43"/>
      <c r="T3700" s="43"/>
      <c r="U3700" s="43"/>
      <c r="V3700" s="43"/>
      <c r="W3700" s="43"/>
      <c r="X3700" s="43"/>
      <c r="Y3700" s="43"/>
    </row>
    <row r="3701" spans="1:25" s="42" customFormat="1" x14ac:dyDescent="0.25">
      <c r="A3701" s="40"/>
      <c r="B3701" s="41"/>
      <c r="F3701" s="43"/>
      <c r="P3701" s="44"/>
      <c r="Q3701" s="44"/>
      <c r="R3701" s="43"/>
      <c r="S3701" s="43"/>
      <c r="T3701" s="43"/>
      <c r="U3701" s="43"/>
      <c r="V3701" s="43"/>
      <c r="W3701" s="43"/>
      <c r="X3701" s="43"/>
      <c r="Y3701" s="43"/>
    </row>
    <row r="3702" spans="1:25" s="42" customFormat="1" x14ac:dyDescent="0.25">
      <c r="A3702" s="40"/>
      <c r="B3702" s="41"/>
      <c r="F3702" s="43"/>
      <c r="P3702" s="44"/>
      <c r="Q3702" s="44"/>
      <c r="R3702" s="43"/>
      <c r="S3702" s="43"/>
      <c r="T3702" s="43"/>
      <c r="U3702" s="43"/>
      <c r="V3702" s="43"/>
      <c r="W3702" s="43"/>
      <c r="X3702" s="43"/>
      <c r="Y3702" s="43"/>
    </row>
    <row r="3703" spans="1:25" s="42" customFormat="1" x14ac:dyDescent="0.25">
      <c r="A3703" s="40"/>
      <c r="B3703" s="41"/>
      <c r="F3703" s="43"/>
      <c r="P3703" s="44"/>
      <c r="Q3703" s="44"/>
      <c r="R3703" s="43"/>
      <c r="S3703" s="43"/>
      <c r="T3703" s="43"/>
      <c r="U3703" s="43"/>
      <c r="V3703" s="43"/>
      <c r="W3703" s="43"/>
      <c r="X3703" s="43"/>
      <c r="Y3703" s="43"/>
    </row>
    <row r="3704" spans="1:25" s="42" customFormat="1" x14ac:dyDescent="0.25">
      <c r="A3704" s="40"/>
      <c r="B3704" s="41"/>
      <c r="F3704" s="43"/>
      <c r="P3704" s="44"/>
      <c r="Q3704" s="44"/>
      <c r="R3704" s="43"/>
      <c r="S3704" s="43"/>
      <c r="T3704" s="43"/>
      <c r="U3704" s="43"/>
      <c r="V3704" s="43"/>
      <c r="W3704" s="43"/>
      <c r="X3704" s="43"/>
      <c r="Y3704" s="43"/>
    </row>
    <row r="3705" spans="1:25" s="42" customFormat="1" x14ac:dyDescent="0.25">
      <c r="A3705" s="40"/>
      <c r="B3705" s="41"/>
      <c r="F3705" s="43"/>
      <c r="P3705" s="44"/>
      <c r="Q3705" s="44"/>
      <c r="R3705" s="43"/>
      <c r="S3705" s="43"/>
      <c r="T3705" s="43"/>
      <c r="U3705" s="43"/>
      <c r="V3705" s="43"/>
      <c r="W3705" s="43"/>
      <c r="X3705" s="43"/>
      <c r="Y3705" s="43"/>
    </row>
    <row r="3706" spans="1:25" s="42" customFormat="1" x14ac:dyDescent="0.25">
      <c r="A3706" s="40"/>
      <c r="B3706" s="41"/>
      <c r="F3706" s="43"/>
      <c r="P3706" s="44"/>
      <c r="Q3706" s="44"/>
      <c r="R3706" s="43"/>
      <c r="S3706" s="43"/>
      <c r="T3706" s="43"/>
      <c r="U3706" s="43"/>
      <c r="V3706" s="43"/>
      <c r="W3706" s="43"/>
      <c r="X3706" s="43"/>
      <c r="Y3706" s="43"/>
    </row>
    <row r="3707" spans="1:25" s="42" customFormat="1" x14ac:dyDescent="0.25">
      <c r="A3707" s="40"/>
      <c r="B3707" s="41"/>
      <c r="F3707" s="43"/>
      <c r="P3707" s="44"/>
      <c r="Q3707" s="44"/>
      <c r="R3707" s="43"/>
      <c r="S3707" s="43"/>
      <c r="T3707" s="43"/>
      <c r="U3707" s="43"/>
      <c r="V3707" s="43"/>
      <c r="W3707" s="43"/>
      <c r="X3707" s="43"/>
      <c r="Y3707" s="43"/>
    </row>
    <row r="3708" spans="1:25" s="42" customFormat="1" x14ac:dyDescent="0.25">
      <c r="A3708" s="40"/>
      <c r="B3708" s="41"/>
      <c r="F3708" s="43"/>
      <c r="P3708" s="44"/>
      <c r="Q3708" s="44"/>
      <c r="R3708" s="43"/>
      <c r="S3708" s="43"/>
      <c r="T3708" s="43"/>
      <c r="U3708" s="43"/>
      <c r="V3708" s="43"/>
      <c r="W3708" s="43"/>
      <c r="X3708" s="43"/>
      <c r="Y3708" s="43"/>
    </row>
    <row r="3709" spans="1:25" s="42" customFormat="1" x14ac:dyDescent="0.25">
      <c r="A3709" s="40"/>
      <c r="B3709" s="41"/>
      <c r="F3709" s="43"/>
      <c r="P3709" s="44"/>
      <c r="Q3709" s="44"/>
      <c r="R3709" s="43"/>
      <c r="S3709" s="43"/>
      <c r="T3709" s="43"/>
      <c r="U3709" s="43"/>
      <c r="V3709" s="43"/>
      <c r="W3709" s="43"/>
      <c r="X3709" s="43"/>
      <c r="Y3709" s="43"/>
    </row>
    <row r="3710" spans="1:25" s="42" customFormat="1" x14ac:dyDescent="0.25">
      <c r="A3710" s="40"/>
      <c r="B3710" s="41"/>
      <c r="F3710" s="43"/>
      <c r="P3710" s="44"/>
      <c r="Q3710" s="44"/>
      <c r="R3710" s="43"/>
      <c r="S3710" s="43"/>
      <c r="T3710" s="43"/>
      <c r="U3710" s="43"/>
      <c r="V3710" s="43"/>
      <c r="W3710" s="43"/>
      <c r="X3710" s="43"/>
      <c r="Y3710" s="43"/>
    </row>
    <row r="3711" spans="1:25" s="42" customFormat="1" x14ac:dyDescent="0.25">
      <c r="A3711" s="40"/>
      <c r="B3711" s="41"/>
      <c r="F3711" s="43"/>
      <c r="P3711" s="44"/>
      <c r="Q3711" s="44"/>
      <c r="R3711" s="43"/>
      <c r="S3711" s="43"/>
      <c r="T3711" s="43"/>
      <c r="U3711" s="43"/>
      <c r="V3711" s="43"/>
      <c r="W3711" s="43"/>
      <c r="X3711" s="43"/>
      <c r="Y3711" s="43"/>
    </row>
    <row r="3712" spans="1:25" s="42" customFormat="1" x14ac:dyDescent="0.25">
      <c r="A3712" s="40"/>
      <c r="B3712" s="41"/>
      <c r="F3712" s="43"/>
      <c r="P3712" s="44"/>
      <c r="Q3712" s="44"/>
      <c r="R3712" s="43"/>
      <c r="S3712" s="43"/>
      <c r="T3712" s="43"/>
      <c r="U3712" s="43"/>
      <c r="V3712" s="43"/>
      <c r="W3712" s="43"/>
      <c r="X3712" s="43"/>
      <c r="Y3712" s="43"/>
    </row>
    <row r="3713" spans="1:25" s="42" customFormat="1" x14ac:dyDescent="0.25">
      <c r="A3713" s="40"/>
      <c r="B3713" s="41"/>
      <c r="F3713" s="43"/>
      <c r="P3713" s="44"/>
      <c r="Q3713" s="44"/>
      <c r="R3713" s="43"/>
      <c r="S3713" s="43"/>
      <c r="T3713" s="43"/>
      <c r="U3713" s="43"/>
      <c r="V3713" s="43"/>
      <c r="W3713" s="43"/>
      <c r="X3713" s="43"/>
      <c r="Y3713" s="43"/>
    </row>
    <row r="3714" spans="1:25" s="42" customFormat="1" x14ac:dyDescent="0.25">
      <c r="A3714" s="40"/>
      <c r="B3714" s="41"/>
      <c r="F3714" s="43"/>
      <c r="P3714" s="44"/>
      <c r="Q3714" s="44"/>
      <c r="R3714" s="43"/>
      <c r="S3714" s="43"/>
      <c r="T3714" s="43"/>
      <c r="U3714" s="43"/>
      <c r="V3714" s="43"/>
      <c r="W3714" s="43"/>
      <c r="X3714" s="43"/>
      <c r="Y3714" s="43"/>
    </row>
    <row r="3715" spans="1:25" s="42" customFormat="1" x14ac:dyDescent="0.25">
      <c r="A3715" s="40"/>
      <c r="B3715" s="41"/>
      <c r="F3715" s="43"/>
      <c r="P3715" s="44"/>
      <c r="Q3715" s="44"/>
      <c r="R3715" s="43"/>
      <c r="S3715" s="43"/>
      <c r="T3715" s="43"/>
      <c r="U3715" s="43"/>
      <c r="V3715" s="43"/>
      <c r="W3715" s="43"/>
      <c r="X3715" s="43"/>
      <c r="Y3715" s="43"/>
    </row>
    <row r="3716" spans="1:25" s="42" customFormat="1" x14ac:dyDescent="0.25">
      <c r="A3716" s="40"/>
      <c r="B3716" s="41"/>
      <c r="F3716" s="43"/>
      <c r="P3716" s="44"/>
      <c r="Q3716" s="44"/>
      <c r="R3716" s="43"/>
      <c r="S3716" s="43"/>
      <c r="T3716" s="43"/>
      <c r="U3716" s="43"/>
      <c r="V3716" s="43"/>
      <c r="W3716" s="43"/>
      <c r="X3716" s="43"/>
      <c r="Y3716" s="43"/>
    </row>
    <row r="3717" spans="1:25" s="42" customFormat="1" x14ac:dyDescent="0.25">
      <c r="A3717" s="40"/>
      <c r="B3717" s="41"/>
      <c r="F3717" s="43"/>
      <c r="P3717" s="44"/>
      <c r="Q3717" s="44"/>
      <c r="R3717" s="43"/>
      <c r="S3717" s="43"/>
      <c r="T3717" s="43"/>
      <c r="U3717" s="43"/>
      <c r="V3717" s="43"/>
      <c r="W3717" s="43"/>
      <c r="X3717" s="43"/>
      <c r="Y3717" s="43"/>
    </row>
    <row r="3718" spans="1:25" s="42" customFormat="1" x14ac:dyDescent="0.25">
      <c r="A3718" s="40"/>
      <c r="B3718" s="41"/>
      <c r="F3718" s="43"/>
      <c r="P3718" s="44"/>
      <c r="Q3718" s="44"/>
      <c r="R3718" s="43"/>
      <c r="S3718" s="43"/>
      <c r="T3718" s="43"/>
      <c r="U3718" s="43"/>
      <c r="V3718" s="43"/>
      <c r="W3718" s="43"/>
      <c r="X3718" s="43"/>
      <c r="Y3718" s="43"/>
    </row>
    <row r="3719" spans="1:25" s="42" customFormat="1" x14ac:dyDescent="0.25">
      <c r="A3719" s="40"/>
      <c r="B3719" s="41"/>
      <c r="F3719" s="43"/>
      <c r="P3719" s="44"/>
      <c r="Q3719" s="44"/>
      <c r="R3719" s="43"/>
      <c r="S3719" s="43"/>
      <c r="T3719" s="43"/>
      <c r="U3719" s="43"/>
      <c r="V3719" s="43"/>
      <c r="W3719" s="43"/>
      <c r="X3719" s="43"/>
      <c r="Y3719" s="43"/>
    </row>
    <row r="3720" spans="1:25" s="42" customFormat="1" x14ac:dyDescent="0.25">
      <c r="A3720" s="40"/>
      <c r="B3720" s="41"/>
      <c r="F3720" s="43"/>
      <c r="P3720" s="44"/>
      <c r="Q3720" s="44"/>
      <c r="R3720" s="43"/>
      <c r="S3720" s="43"/>
      <c r="T3720" s="43"/>
      <c r="U3720" s="43"/>
      <c r="V3720" s="43"/>
      <c r="W3720" s="43"/>
      <c r="X3720" s="43"/>
      <c r="Y3720" s="43"/>
    </row>
    <row r="3721" spans="1:25" s="42" customFormat="1" x14ac:dyDescent="0.25">
      <c r="A3721" s="40"/>
      <c r="B3721" s="41"/>
      <c r="F3721" s="43"/>
      <c r="P3721" s="44"/>
      <c r="Q3721" s="44"/>
      <c r="R3721" s="43"/>
      <c r="S3721" s="43"/>
      <c r="T3721" s="43"/>
      <c r="U3721" s="43"/>
      <c r="V3721" s="43"/>
      <c r="W3721" s="43"/>
      <c r="X3721" s="43"/>
      <c r="Y3721" s="43"/>
    </row>
    <row r="3722" spans="1:25" s="42" customFormat="1" x14ac:dyDescent="0.25">
      <c r="A3722" s="40"/>
      <c r="B3722" s="41"/>
      <c r="F3722" s="43"/>
      <c r="P3722" s="44"/>
      <c r="Q3722" s="44"/>
      <c r="R3722" s="43"/>
      <c r="S3722" s="43"/>
      <c r="T3722" s="43"/>
      <c r="U3722" s="43"/>
      <c r="V3722" s="43"/>
      <c r="W3722" s="43"/>
      <c r="X3722" s="43"/>
      <c r="Y3722" s="43"/>
    </row>
    <row r="3723" spans="1:25" s="42" customFormat="1" x14ac:dyDescent="0.25">
      <c r="A3723" s="40"/>
      <c r="B3723" s="41"/>
      <c r="F3723" s="43"/>
      <c r="P3723" s="44"/>
      <c r="Q3723" s="44"/>
      <c r="R3723" s="43"/>
      <c r="S3723" s="43"/>
      <c r="T3723" s="43"/>
      <c r="U3723" s="43"/>
      <c r="V3723" s="43"/>
      <c r="W3723" s="43"/>
      <c r="X3723" s="43"/>
      <c r="Y3723" s="43"/>
    </row>
    <row r="3724" spans="1:25" s="42" customFormat="1" x14ac:dyDescent="0.25">
      <c r="A3724" s="40"/>
      <c r="B3724" s="41"/>
      <c r="F3724" s="43"/>
      <c r="P3724" s="44"/>
      <c r="Q3724" s="44"/>
      <c r="R3724" s="43"/>
      <c r="S3724" s="43"/>
      <c r="T3724" s="43"/>
      <c r="U3724" s="43"/>
      <c r="V3724" s="43"/>
      <c r="W3724" s="43"/>
      <c r="X3724" s="43"/>
      <c r="Y3724" s="43"/>
    </row>
    <row r="3725" spans="1:25" s="42" customFormat="1" x14ac:dyDescent="0.25">
      <c r="A3725" s="40"/>
      <c r="B3725" s="41"/>
      <c r="F3725" s="43"/>
      <c r="P3725" s="44"/>
      <c r="Q3725" s="44"/>
      <c r="R3725" s="43"/>
      <c r="S3725" s="43"/>
      <c r="T3725" s="43"/>
      <c r="U3725" s="43"/>
      <c r="V3725" s="43"/>
      <c r="W3725" s="43"/>
      <c r="X3725" s="43"/>
      <c r="Y3725" s="43"/>
    </row>
    <row r="3726" spans="1:25" s="42" customFormat="1" x14ac:dyDescent="0.25">
      <c r="A3726" s="40"/>
      <c r="B3726" s="41"/>
      <c r="F3726" s="43"/>
      <c r="P3726" s="44"/>
      <c r="Q3726" s="44"/>
      <c r="R3726" s="43"/>
      <c r="S3726" s="43"/>
      <c r="T3726" s="43"/>
      <c r="U3726" s="43"/>
      <c r="V3726" s="43"/>
      <c r="W3726" s="43"/>
      <c r="X3726" s="43"/>
      <c r="Y3726" s="43"/>
    </row>
    <row r="3727" spans="1:25" s="42" customFormat="1" x14ac:dyDescent="0.25">
      <c r="A3727" s="40"/>
      <c r="B3727" s="41"/>
      <c r="F3727" s="43"/>
      <c r="P3727" s="44"/>
      <c r="Q3727" s="44"/>
      <c r="R3727" s="43"/>
      <c r="S3727" s="43"/>
      <c r="T3727" s="43"/>
      <c r="U3727" s="43"/>
      <c r="V3727" s="43"/>
      <c r="W3727" s="43"/>
      <c r="X3727" s="43"/>
      <c r="Y3727" s="43"/>
    </row>
    <row r="3728" spans="1:25" s="42" customFormat="1" x14ac:dyDescent="0.25">
      <c r="A3728" s="40"/>
      <c r="B3728" s="41"/>
      <c r="F3728" s="43"/>
      <c r="P3728" s="44"/>
      <c r="Q3728" s="44"/>
      <c r="R3728" s="43"/>
      <c r="S3728" s="43"/>
      <c r="T3728" s="43"/>
      <c r="U3728" s="43"/>
      <c r="V3728" s="43"/>
      <c r="W3728" s="43"/>
      <c r="X3728" s="43"/>
      <c r="Y3728" s="43"/>
    </row>
    <row r="3729" spans="1:25" s="42" customFormat="1" x14ac:dyDescent="0.25">
      <c r="A3729" s="40"/>
      <c r="B3729" s="41"/>
      <c r="F3729" s="43"/>
      <c r="P3729" s="44"/>
      <c r="Q3729" s="44"/>
      <c r="R3729" s="43"/>
      <c r="S3729" s="43"/>
      <c r="T3729" s="43"/>
      <c r="U3729" s="43"/>
      <c r="V3729" s="43"/>
      <c r="W3729" s="43"/>
      <c r="X3729" s="43"/>
      <c r="Y3729" s="43"/>
    </row>
    <row r="3730" spans="1:25" s="42" customFormat="1" x14ac:dyDescent="0.25">
      <c r="A3730" s="40"/>
      <c r="B3730" s="41"/>
      <c r="F3730" s="43"/>
      <c r="P3730" s="44"/>
      <c r="Q3730" s="44"/>
      <c r="R3730" s="43"/>
      <c r="S3730" s="43"/>
      <c r="T3730" s="43"/>
      <c r="U3730" s="43"/>
      <c r="V3730" s="43"/>
      <c r="W3730" s="43"/>
      <c r="X3730" s="43"/>
      <c r="Y3730" s="43"/>
    </row>
    <row r="3731" spans="1:25" s="42" customFormat="1" x14ac:dyDescent="0.25">
      <c r="A3731" s="40"/>
      <c r="B3731" s="41"/>
      <c r="F3731" s="43"/>
      <c r="P3731" s="44"/>
      <c r="Q3731" s="44"/>
      <c r="R3731" s="43"/>
      <c r="S3731" s="43"/>
      <c r="T3731" s="43"/>
      <c r="U3731" s="43"/>
      <c r="V3731" s="43"/>
      <c r="W3731" s="43"/>
      <c r="X3731" s="43"/>
      <c r="Y3731" s="43"/>
    </row>
    <row r="3732" spans="1:25" s="42" customFormat="1" x14ac:dyDescent="0.25">
      <c r="A3732" s="40"/>
      <c r="B3732" s="41"/>
      <c r="F3732" s="43"/>
      <c r="P3732" s="44"/>
      <c r="Q3732" s="44"/>
      <c r="R3732" s="43"/>
      <c r="S3732" s="43"/>
      <c r="T3732" s="43"/>
      <c r="U3732" s="43"/>
      <c r="V3732" s="43"/>
      <c r="W3732" s="43"/>
      <c r="X3732" s="43"/>
      <c r="Y3732" s="43"/>
    </row>
    <row r="3733" spans="1:25" s="42" customFormat="1" x14ac:dyDescent="0.25">
      <c r="A3733" s="40"/>
      <c r="B3733" s="41"/>
      <c r="F3733" s="43"/>
      <c r="P3733" s="44"/>
      <c r="Q3733" s="44"/>
      <c r="R3733" s="43"/>
      <c r="S3733" s="43"/>
      <c r="T3733" s="43"/>
      <c r="U3733" s="43"/>
      <c r="V3733" s="43"/>
      <c r="W3733" s="43"/>
      <c r="X3733" s="43"/>
      <c r="Y3733" s="43"/>
    </row>
    <row r="3734" spans="1:25" s="42" customFormat="1" x14ac:dyDescent="0.25">
      <c r="A3734" s="40"/>
      <c r="B3734" s="41"/>
      <c r="F3734" s="43"/>
      <c r="P3734" s="44"/>
      <c r="Q3734" s="44"/>
      <c r="R3734" s="43"/>
      <c r="S3734" s="43"/>
      <c r="T3734" s="43"/>
      <c r="U3734" s="43"/>
      <c r="V3734" s="43"/>
      <c r="W3734" s="43"/>
      <c r="X3734" s="43"/>
      <c r="Y3734" s="43"/>
    </row>
    <row r="3735" spans="1:25" s="42" customFormat="1" x14ac:dyDescent="0.25">
      <c r="A3735" s="40"/>
      <c r="B3735" s="41"/>
      <c r="F3735" s="43"/>
      <c r="P3735" s="44"/>
      <c r="Q3735" s="44"/>
      <c r="R3735" s="43"/>
      <c r="S3735" s="43"/>
      <c r="T3735" s="43"/>
      <c r="U3735" s="43"/>
      <c r="V3735" s="43"/>
      <c r="W3735" s="43"/>
      <c r="X3735" s="43"/>
      <c r="Y3735" s="43"/>
    </row>
    <row r="3736" spans="1:25" s="42" customFormat="1" x14ac:dyDescent="0.25">
      <c r="A3736" s="40"/>
      <c r="B3736" s="41"/>
      <c r="F3736" s="43"/>
      <c r="P3736" s="44"/>
      <c r="Q3736" s="44"/>
      <c r="R3736" s="43"/>
      <c r="S3736" s="43"/>
      <c r="T3736" s="43"/>
      <c r="U3736" s="43"/>
      <c r="V3736" s="43"/>
      <c r="W3736" s="43"/>
      <c r="X3736" s="43"/>
      <c r="Y3736" s="43"/>
    </row>
    <row r="3737" spans="1:25" s="42" customFormat="1" x14ac:dyDescent="0.25">
      <c r="A3737" s="40"/>
      <c r="B3737" s="41"/>
      <c r="F3737" s="43"/>
      <c r="P3737" s="44"/>
      <c r="Q3737" s="44"/>
      <c r="R3737" s="43"/>
      <c r="S3737" s="43"/>
      <c r="T3737" s="43"/>
      <c r="U3737" s="43"/>
      <c r="V3737" s="43"/>
      <c r="W3737" s="43"/>
      <c r="X3737" s="43"/>
      <c r="Y3737" s="43"/>
    </row>
    <row r="3738" spans="1:25" s="42" customFormat="1" x14ac:dyDescent="0.25">
      <c r="A3738" s="40"/>
      <c r="B3738" s="41"/>
      <c r="F3738" s="43"/>
      <c r="P3738" s="44"/>
      <c r="Q3738" s="44"/>
      <c r="R3738" s="43"/>
      <c r="S3738" s="43"/>
      <c r="T3738" s="43"/>
      <c r="U3738" s="43"/>
      <c r="V3738" s="43"/>
      <c r="W3738" s="43"/>
      <c r="X3738" s="43"/>
      <c r="Y3738" s="43"/>
    </row>
    <row r="3739" spans="1:25" s="42" customFormat="1" x14ac:dyDescent="0.25">
      <c r="A3739" s="40"/>
      <c r="B3739" s="41"/>
      <c r="F3739" s="43"/>
      <c r="P3739" s="44"/>
      <c r="Q3739" s="44"/>
      <c r="R3739" s="43"/>
      <c r="S3739" s="43"/>
      <c r="T3739" s="43"/>
      <c r="U3739" s="43"/>
      <c r="V3739" s="43"/>
      <c r="W3739" s="43"/>
      <c r="X3739" s="43"/>
      <c r="Y3739" s="43"/>
    </row>
    <row r="3740" spans="1:25" s="42" customFormat="1" x14ac:dyDescent="0.25">
      <c r="A3740" s="40"/>
      <c r="B3740" s="41"/>
      <c r="F3740" s="43"/>
      <c r="P3740" s="44"/>
      <c r="Q3740" s="44"/>
      <c r="R3740" s="43"/>
      <c r="S3740" s="43"/>
      <c r="T3740" s="43"/>
      <c r="U3740" s="43"/>
      <c r="V3740" s="43"/>
      <c r="W3740" s="43"/>
      <c r="X3740" s="43"/>
      <c r="Y3740" s="43"/>
    </row>
    <row r="3741" spans="1:25" s="42" customFormat="1" x14ac:dyDescent="0.25">
      <c r="A3741" s="40"/>
      <c r="B3741" s="41"/>
      <c r="F3741" s="43"/>
      <c r="P3741" s="44"/>
      <c r="Q3741" s="44"/>
      <c r="R3741" s="43"/>
      <c r="S3741" s="43"/>
      <c r="T3741" s="43"/>
      <c r="U3741" s="43"/>
      <c r="V3741" s="43"/>
      <c r="W3741" s="43"/>
      <c r="X3741" s="43"/>
      <c r="Y3741" s="43"/>
    </row>
    <row r="3742" spans="1:25" s="42" customFormat="1" x14ac:dyDescent="0.25">
      <c r="A3742" s="40"/>
      <c r="B3742" s="41"/>
      <c r="F3742" s="43"/>
      <c r="P3742" s="44"/>
      <c r="Q3742" s="44"/>
      <c r="R3742" s="43"/>
      <c r="S3742" s="43"/>
      <c r="T3742" s="43"/>
      <c r="U3742" s="43"/>
      <c r="V3742" s="43"/>
      <c r="W3742" s="43"/>
      <c r="X3742" s="43"/>
      <c r="Y3742" s="43"/>
    </row>
    <row r="3743" spans="1:25" s="42" customFormat="1" x14ac:dyDescent="0.25">
      <c r="A3743" s="40"/>
      <c r="B3743" s="41"/>
      <c r="F3743" s="43"/>
      <c r="P3743" s="44"/>
      <c r="Q3743" s="44"/>
      <c r="R3743" s="43"/>
      <c r="S3743" s="43"/>
      <c r="T3743" s="43"/>
      <c r="U3743" s="43"/>
      <c r="V3743" s="43"/>
      <c r="W3743" s="43"/>
      <c r="X3743" s="43"/>
      <c r="Y3743" s="43"/>
    </row>
    <row r="3744" spans="1:25" s="42" customFormat="1" x14ac:dyDescent="0.25">
      <c r="A3744" s="40"/>
      <c r="B3744" s="41"/>
      <c r="F3744" s="43"/>
      <c r="P3744" s="44"/>
      <c r="Q3744" s="44"/>
      <c r="R3744" s="43"/>
      <c r="S3744" s="43"/>
      <c r="T3744" s="43"/>
      <c r="U3744" s="43"/>
      <c r="V3744" s="43"/>
      <c r="W3744" s="43"/>
      <c r="X3744" s="43"/>
      <c r="Y3744" s="43"/>
    </row>
    <row r="3745" spans="1:25" s="42" customFormat="1" x14ac:dyDescent="0.25">
      <c r="A3745" s="40"/>
      <c r="B3745" s="41"/>
      <c r="F3745" s="43"/>
      <c r="P3745" s="44"/>
      <c r="Q3745" s="44"/>
      <c r="R3745" s="43"/>
      <c r="S3745" s="43"/>
      <c r="T3745" s="43"/>
      <c r="U3745" s="43"/>
      <c r="V3745" s="43"/>
      <c r="W3745" s="43"/>
      <c r="X3745" s="43"/>
      <c r="Y3745" s="43"/>
    </row>
    <row r="3746" spans="1:25" s="42" customFormat="1" x14ac:dyDescent="0.25">
      <c r="A3746" s="40"/>
      <c r="B3746" s="41"/>
      <c r="F3746" s="43"/>
      <c r="P3746" s="44"/>
      <c r="Q3746" s="44"/>
      <c r="R3746" s="43"/>
      <c r="S3746" s="43"/>
      <c r="T3746" s="43"/>
      <c r="U3746" s="43"/>
      <c r="V3746" s="43"/>
      <c r="W3746" s="43"/>
      <c r="X3746" s="43"/>
      <c r="Y3746" s="43"/>
    </row>
    <row r="3747" spans="1:25" s="42" customFormat="1" x14ac:dyDescent="0.25">
      <c r="A3747" s="40"/>
      <c r="B3747" s="41"/>
      <c r="F3747" s="43"/>
      <c r="P3747" s="44"/>
      <c r="Q3747" s="44"/>
      <c r="R3747" s="43"/>
      <c r="S3747" s="43"/>
      <c r="T3747" s="43"/>
      <c r="U3747" s="43"/>
      <c r="V3747" s="43"/>
      <c r="W3747" s="43"/>
      <c r="X3747" s="43"/>
      <c r="Y3747" s="43"/>
    </row>
    <row r="3748" spans="1:25" s="42" customFormat="1" x14ac:dyDescent="0.25">
      <c r="A3748" s="40"/>
      <c r="B3748" s="41"/>
      <c r="F3748" s="43"/>
      <c r="P3748" s="44"/>
      <c r="Q3748" s="44"/>
      <c r="R3748" s="43"/>
      <c r="S3748" s="43"/>
      <c r="T3748" s="43"/>
      <c r="U3748" s="43"/>
      <c r="V3748" s="43"/>
      <c r="W3748" s="43"/>
      <c r="X3748" s="43"/>
      <c r="Y3748" s="43"/>
    </row>
    <row r="3749" spans="1:25" s="42" customFormat="1" x14ac:dyDescent="0.25">
      <c r="A3749" s="40"/>
      <c r="B3749" s="41"/>
      <c r="F3749" s="43"/>
      <c r="P3749" s="44"/>
      <c r="Q3749" s="44"/>
      <c r="R3749" s="43"/>
      <c r="S3749" s="43"/>
      <c r="T3749" s="43"/>
      <c r="U3749" s="43"/>
      <c r="V3749" s="43"/>
      <c r="W3749" s="43"/>
      <c r="X3749" s="43"/>
      <c r="Y3749" s="43"/>
    </row>
    <row r="3750" spans="1:25" s="42" customFormat="1" x14ac:dyDescent="0.25">
      <c r="A3750" s="40"/>
      <c r="B3750" s="41"/>
      <c r="F3750" s="43"/>
      <c r="P3750" s="44"/>
      <c r="Q3750" s="44"/>
      <c r="R3750" s="43"/>
      <c r="S3750" s="43"/>
      <c r="T3750" s="43"/>
      <c r="U3750" s="43"/>
      <c r="V3750" s="43"/>
      <c r="W3750" s="43"/>
      <c r="X3750" s="43"/>
      <c r="Y3750" s="43"/>
    </row>
    <row r="3751" spans="1:25" s="42" customFormat="1" x14ac:dyDescent="0.25">
      <c r="A3751" s="40"/>
      <c r="B3751" s="41"/>
      <c r="F3751" s="43"/>
      <c r="P3751" s="44"/>
      <c r="Q3751" s="44"/>
      <c r="R3751" s="43"/>
      <c r="S3751" s="43"/>
      <c r="T3751" s="43"/>
      <c r="U3751" s="43"/>
      <c r="V3751" s="43"/>
      <c r="W3751" s="43"/>
      <c r="X3751" s="43"/>
      <c r="Y3751" s="43"/>
    </row>
    <row r="3752" spans="1:25" s="42" customFormat="1" x14ac:dyDescent="0.25">
      <c r="A3752" s="40"/>
      <c r="B3752" s="41"/>
      <c r="F3752" s="43"/>
      <c r="P3752" s="44"/>
      <c r="Q3752" s="44"/>
      <c r="R3752" s="43"/>
      <c r="S3752" s="43"/>
      <c r="T3752" s="43"/>
      <c r="U3752" s="43"/>
      <c r="V3752" s="43"/>
      <c r="W3752" s="43"/>
      <c r="X3752" s="43"/>
      <c r="Y3752" s="43"/>
    </row>
    <row r="3753" spans="1:25" s="42" customFormat="1" x14ac:dyDescent="0.25">
      <c r="A3753" s="40"/>
      <c r="B3753" s="41"/>
      <c r="F3753" s="43"/>
      <c r="P3753" s="44"/>
      <c r="Q3753" s="44"/>
      <c r="R3753" s="43"/>
      <c r="S3753" s="43"/>
      <c r="T3753" s="43"/>
      <c r="U3753" s="43"/>
      <c r="V3753" s="43"/>
      <c r="W3753" s="43"/>
      <c r="X3753" s="43"/>
      <c r="Y3753" s="43"/>
    </row>
    <row r="3754" spans="1:25" s="42" customFormat="1" x14ac:dyDescent="0.25">
      <c r="A3754" s="40"/>
      <c r="B3754" s="41"/>
      <c r="F3754" s="43"/>
      <c r="P3754" s="44"/>
      <c r="Q3754" s="44"/>
      <c r="R3754" s="43"/>
      <c r="S3754" s="43"/>
      <c r="T3754" s="43"/>
      <c r="U3754" s="43"/>
      <c r="V3754" s="43"/>
      <c r="W3754" s="43"/>
      <c r="X3754" s="43"/>
      <c r="Y3754" s="43"/>
    </row>
    <row r="3755" spans="1:25" s="42" customFormat="1" x14ac:dyDescent="0.25">
      <c r="A3755" s="40"/>
      <c r="B3755" s="41"/>
      <c r="F3755" s="43"/>
      <c r="P3755" s="44"/>
      <c r="Q3755" s="44"/>
      <c r="R3755" s="43"/>
      <c r="S3755" s="43"/>
      <c r="T3755" s="43"/>
      <c r="U3755" s="43"/>
      <c r="V3755" s="43"/>
      <c r="W3755" s="43"/>
      <c r="X3755" s="43"/>
      <c r="Y3755" s="43"/>
    </row>
    <row r="3756" spans="1:25" s="42" customFormat="1" x14ac:dyDescent="0.25">
      <c r="A3756" s="40"/>
      <c r="B3756" s="41"/>
      <c r="F3756" s="43"/>
      <c r="P3756" s="44"/>
      <c r="Q3756" s="44"/>
      <c r="R3756" s="43"/>
      <c r="S3756" s="43"/>
      <c r="T3756" s="43"/>
      <c r="U3756" s="43"/>
      <c r="V3756" s="43"/>
      <c r="W3756" s="43"/>
      <c r="X3756" s="43"/>
      <c r="Y3756" s="43"/>
    </row>
    <row r="3757" spans="1:25" s="42" customFormat="1" x14ac:dyDescent="0.25">
      <c r="A3757" s="40"/>
      <c r="B3757" s="41"/>
      <c r="F3757" s="43"/>
      <c r="P3757" s="44"/>
      <c r="Q3757" s="44"/>
      <c r="R3757" s="43"/>
      <c r="S3757" s="43"/>
      <c r="T3757" s="43"/>
      <c r="U3757" s="43"/>
      <c r="V3757" s="43"/>
      <c r="W3757" s="43"/>
      <c r="X3757" s="43"/>
      <c r="Y3757" s="43"/>
    </row>
    <row r="3758" spans="1:25" s="42" customFormat="1" x14ac:dyDescent="0.25">
      <c r="A3758" s="40"/>
      <c r="B3758" s="41"/>
      <c r="F3758" s="43"/>
      <c r="P3758" s="44"/>
      <c r="Q3758" s="44"/>
      <c r="R3758" s="43"/>
      <c r="S3758" s="43"/>
      <c r="T3758" s="43"/>
      <c r="U3758" s="43"/>
      <c r="V3758" s="43"/>
      <c r="W3758" s="43"/>
      <c r="X3758" s="43"/>
      <c r="Y3758" s="43"/>
    </row>
    <row r="3759" spans="1:25" s="42" customFormat="1" x14ac:dyDescent="0.25">
      <c r="A3759" s="40"/>
      <c r="B3759" s="41"/>
      <c r="F3759" s="43"/>
      <c r="P3759" s="44"/>
      <c r="Q3759" s="44"/>
      <c r="R3759" s="43"/>
      <c r="S3759" s="43"/>
      <c r="T3759" s="43"/>
      <c r="U3759" s="43"/>
      <c r="V3759" s="43"/>
      <c r="W3759" s="43"/>
      <c r="X3759" s="43"/>
      <c r="Y3759" s="43"/>
    </row>
    <row r="3760" spans="1:25" s="42" customFormat="1" x14ac:dyDescent="0.25">
      <c r="A3760" s="40"/>
      <c r="B3760" s="41"/>
      <c r="F3760" s="43"/>
      <c r="P3760" s="44"/>
      <c r="Q3760" s="44"/>
      <c r="R3760" s="43"/>
      <c r="S3760" s="43"/>
      <c r="T3760" s="43"/>
      <c r="U3760" s="43"/>
      <c r="V3760" s="43"/>
      <c r="W3760" s="43"/>
      <c r="X3760" s="43"/>
      <c r="Y3760" s="43"/>
    </row>
    <row r="3761" spans="1:25" s="42" customFormat="1" x14ac:dyDescent="0.25">
      <c r="A3761" s="40"/>
      <c r="B3761" s="41"/>
      <c r="F3761" s="43"/>
      <c r="P3761" s="44"/>
      <c r="Q3761" s="44"/>
      <c r="R3761" s="43"/>
      <c r="S3761" s="43"/>
      <c r="T3761" s="43"/>
      <c r="U3761" s="43"/>
      <c r="V3761" s="43"/>
      <c r="W3761" s="43"/>
      <c r="X3761" s="43"/>
      <c r="Y3761" s="43"/>
    </row>
    <row r="3762" spans="1:25" s="42" customFormat="1" x14ac:dyDescent="0.25">
      <c r="A3762" s="40"/>
      <c r="B3762" s="41"/>
      <c r="F3762" s="43"/>
      <c r="P3762" s="44"/>
      <c r="Q3762" s="44"/>
      <c r="R3762" s="43"/>
      <c r="S3762" s="43"/>
      <c r="T3762" s="43"/>
      <c r="U3762" s="43"/>
      <c r="V3762" s="43"/>
      <c r="W3762" s="43"/>
      <c r="X3762" s="43"/>
      <c r="Y3762" s="43"/>
    </row>
    <row r="3763" spans="1:25" s="42" customFormat="1" x14ac:dyDescent="0.25">
      <c r="A3763" s="40"/>
      <c r="B3763" s="41"/>
      <c r="F3763" s="43"/>
      <c r="P3763" s="44"/>
      <c r="Q3763" s="44"/>
      <c r="R3763" s="43"/>
      <c r="S3763" s="43"/>
      <c r="T3763" s="43"/>
      <c r="U3763" s="43"/>
      <c r="V3763" s="43"/>
      <c r="W3763" s="43"/>
      <c r="X3763" s="43"/>
      <c r="Y3763" s="43"/>
    </row>
    <row r="3764" spans="1:25" s="42" customFormat="1" x14ac:dyDescent="0.25">
      <c r="A3764" s="40"/>
      <c r="B3764" s="41"/>
      <c r="F3764" s="43"/>
      <c r="P3764" s="44"/>
      <c r="Q3764" s="44"/>
      <c r="R3764" s="43"/>
      <c r="S3764" s="43"/>
      <c r="T3764" s="43"/>
      <c r="U3764" s="43"/>
      <c r="V3764" s="43"/>
      <c r="W3764" s="43"/>
      <c r="X3764" s="43"/>
      <c r="Y3764" s="43"/>
    </row>
    <row r="3765" spans="1:25" s="42" customFormat="1" x14ac:dyDescent="0.25">
      <c r="A3765" s="40"/>
      <c r="B3765" s="41"/>
      <c r="F3765" s="43"/>
      <c r="P3765" s="44"/>
      <c r="Q3765" s="44"/>
      <c r="R3765" s="43"/>
      <c r="S3765" s="43"/>
      <c r="T3765" s="43"/>
      <c r="U3765" s="43"/>
      <c r="V3765" s="43"/>
      <c r="W3765" s="43"/>
      <c r="X3765" s="43"/>
      <c r="Y3765" s="43"/>
    </row>
    <row r="3766" spans="1:25" s="42" customFormat="1" x14ac:dyDescent="0.25">
      <c r="A3766" s="40"/>
      <c r="B3766" s="41"/>
      <c r="F3766" s="43"/>
      <c r="P3766" s="44"/>
      <c r="Q3766" s="44"/>
      <c r="R3766" s="43"/>
      <c r="S3766" s="43"/>
      <c r="T3766" s="43"/>
      <c r="U3766" s="43"/>
      <c r="V3766" s="43"/>
      <c r="W3766" s="43"/>
      <c r="X3766" s="43"/>
      <c r="Y3766" s="43"/>
    </row>
    <row r="3767" spans="1:25" s="42" customFormat="1" x14ac:dyDescent="0.25">
      <c r="A3767" s="40"/>
      <c r="B3767" s="41"/>
      <c r="F3767" s="43"/>
      <c r="P3767" s="44"/>
      <c r="Q3767" s="44"/>
      <c r="R3767" s="43"/>
      <c r="S3767" s="43"/>
      <c r="T3767" s="43"/>
      <c r="U3767" s="43"/>
      <c r="V3767" s="43"/>
      <c r="W3767" s="43"/>
      <c r="X3767" s="43"/>
      <c r="Y3767" s="43"/>
    </row>
    <row r="3768" spans="1:25" s="42" customFormat="1" x14ac:dyDescent="0.25">
      <c r="A3768" s="40"/>
      <c r="B3768" s="41"/>
      <c r="F3768" s="43"/>
      <c r="P3768" s="44"/>
      <c r="Q3768" s="44"/>
      <c r="R3768" s="43"/>
      <c r="S3768" s="43"/>
      <c r="T3768" s="43"/>
      <c r="U3768" s="43"/>
      <c r="V3768" s="43"/>
      <c r="W3768" s="43"/>
      <c r="X3768" s="43"/>
      <c r="Y3768" s="43"/>
    </row>
    <row r="3769" spans="1:25" s="42" customFormat="1" x14ac:dyDescent="0.25">
      <c r="A3769" s="40"/>
      <c r="B3769" s="41"/>
      <c r="F3769" s="43"/>
      <c r="P3769" s="44"/>
      <c r="Q3769" s="44"/>
      <c r="R3769" s="43"/>
      <c r="S3769" s="43"/>
      <c r="T3769" s="43"/>
      <c r="U3769" s="43"/>
      <c r="V3769" s="43"/>
      <c r="W3769" s="43"/>
      <c r="X3769" s="43"/>
      <c r="Y3769" s="43"/>
    </row>
    <row r="3770" spans="1:25" s="42" customFormat="1" x14ac:dyDescent="0.25">
      <c r="A3770" s="40"/>
      <c r="B3770" s="41"/>
      <c r="F3770" s="43"/>
      <c r="P3770" s="44"/>
      <c r="Q3770" s="44"/>
      <c r="R3770" s="43"/>
      <c r="S3770" s="43"/>
      <c r="T3770" s="43"/>
      <c r="U3770" s="43"/>
      <c r="V3770" s="43"/>
      <c r="W3770" s="43"/>
      <c r="X3770" s="43"/>
      <c r="Y3770" s="43"/>
    </row>
    <row r="3771" spans="1:25" s="42" customFormat="1" x14ac:dyDescent="0.25">
      <c r="A3771" s="40"/>
      <c r="B3771" s="41"/>
      <c r="F3771" s="43"/>
      <c r="P3771" s="44"/>
      <c r="Q3771" s="44"/>
      <c r="R3771" s="43"/>
      <c r="S3771" s="43"/>
      <c r="T3771" s="43"/>
      <c r="U3771" s="43"/>
      <c r="V3771" s="43"/>
      <c r="W3771" s="43"/>
      <c r="X3771" s="43"/>
      <c r="Y3771" s="43"/>
    </row>
    <row r="3772" spans="1:25" s="42" customFormat="1" x14ac:dyDescent="0.25">
      <c r="A3772" s="40"/>
      <c r="B3772" s="41"/>
      <c r="F3772" s="43"/>
      <c r="P3772" s="44"/>
      <c r="Q3772" s="44"/>
      <c r="R3772" s="43"/>
      <c r="S3772" s="43"/>
      <c r="T3772" s="43"/>
      <c r="U3772" s="43"/>
      <c r="V3772" s="43"/>
      <c r="W3772" s="43"/>
      <c r="X3772" s="43"/>
      <c r="Y3772" s="43"/>
    </row>
    <row r="3773" spans="1:25" s="42" customFormat="1" x14ac:dyDescent="0.25">
      <c r="A3773" s="40"/>
      <c r="B3773" s="41"/>
      <c r="F3773" s="43"/>
      <c r="P3773" s="44"/>
      <c r="Q3773" s="44"/>
      <c r="R3773" s="43"/>
      <c r="S3773" s="43"/>
      <c r="T3773" s="43"/>
      <c r="U3773" s="43"/>
      <c r="V3773" s="43"/>
      <c r="W3773" s="43"/>
      <c r="X3773" s="43"/>
      <c r="Y3773" s="43"/>
    </row>
    <row r="3774" spans="1:25" s="42" customFormat="1" x14ac:dyDescent="0.25">
      <c r="A3774" s="40"/>
      <c r="B3774" s="41"/>
      <c r="F3774" s="43"/>
      <c r="P3774" s="44"/>
      <c r="Q3774" s="44"/>
      <c r="R3774" s="43"/>
      <c r="S3774" s="43"/>
      <c r="T3774" s="43"/>
      <c r="U3774" s="43"/>
      <c r="V3774" s="43"/>
      <c r="W3774" s="43"/>
      <c r="X3774" s="43"/>
      <c r="Y3774" s="43"/>
    </row>
    <row r="3775" spans="1:25" s="42" customFormat="1" x14ac:dyDescent="0.25">
      <c r="A3775" s="40"/>
      <c r="B3775" s="41"/>
      <c r="F3775" s="43"/>
      <c r="P3775" s="44"/>
      <c r="Q3775" s="44"/>
      <c r="R3775" s="43"/>
      <c r="S3775" s="43"/>
      <c r="T3775" s="43"/>
      <c r="U3775" s="43"/>
      <c r="V3775" s="43"/>
      <c r="W3775" s="43"/>
      <c r="X3775" s="43"/>
      <c r="Y3775" s="43"/>
    </row>
    <row r="3776" spans="1:25" s="42" customFormat="1" x14ac:dyDescent="0.25">
      <c r="A3776" s="40"/>
      <c r="B3776" s="41"/>
      <c r="F3776" s="43"/>
      <c r="P3776" s="44"/>
      <c r="Q3776" s="44"/>
      <c r="R3776" s="43"/>
      <c r="S3776" s="43"/>
      <c r="T3776" s="43"/>
      <c r="U3776" s="43"/>
      <c r="V3776" s="43"/>
      <c r="W3776" s="43"/>
      <c r="X3776" s="43"/>
      <c r="Y3776" s="43"/>
    </row>
    <row r="3777" spans="1:25" s="42" customFormat="1" x14ac:dyDescent="0.25">
      <c r="A3777" s="40"/>
      <c r="B3777" s="41"/>
      <c r="F3777" s="43"/>
      <c r="P3777" s="44"/>
      <c r="Q3777" s="44"/>
      <c r="R3777" s="43"/>
      <c r="S3777" s="43"/>
      <c r="T3777" s="43"/>
      <c r="U3777" s="43"/>
      <c r="V3777" s="43"/>
      <c r="W3777" s="43"/>
      <c r="X3777" s="43"/>
      <c r="Y3777" s="43"/>
    </row>
    <row r="3778" spans="1:25" s="42" customFormat="1" x14ac:dyDescent="0.25">
      <c r="A3778" s="40"/>
      <c r="B3778" s="41"/>
      <c r="F3778" s="43"/>
      <c r="P3778" s="44"/>
      <c r="Q3778" s="44"/>
      <c r="R3778" s="43"/>
      <c r="S3778" s="43"/>
      <c r="T3778" s="43"/>
      <c r="U3778" s="43"/>
      <c r="V3778" s="43"/>
      <c r="W3778" s="43"/>
      <c r="X3778" s="43"/>
      <c r="Y3778" s="43"/>
    </row>
    <row r="3779" spans="1:25" s="42" customFormat="1" x14ac:dyDescent="0.25">
      <c r="A3779" s="40"/>
      <c r="B3779" s="41"/>
      <c r="F3779" s="43"/>
      <c r="P3779" s="44"/>
      <c r="Q3779" s="44"/>
      <c r="R3779" s="43"/>
      <c r="S3779" s="43"/>
      <c r="T3779" s="43"/>
      <c r="U3779" s="43"/>
      <c r="V3779" s="43"/>
      <c r="W3779" s="43"/>
      <c r="X3779" s="43"/>
      <c r="Y3779" s="43"/>
    </row>
    <row r="3780" spans="1:25" s="42" customFormat="1" x14ac:dyDescent="0.25">
      <c r="A3780" s="40"/>
      <c r="B3780" s="41"/>
      <c r="F3780" s="43"/>
      <c r="P3780" s="44"/>
      <c r="Q3780" s="44"/>
      <c r="R3780" s="43"/>
      <c r="S3780" s="43"/>
      <c r="T3780" s="43"/>
      <c r="U3780" s="43"/>
      <c r="V3780" s="43"/>
      <c r="W3780" s="43"/>
      <c r="X3780" s="43"/>
      <c r="Y3780" s="43"/>
    </row>
    <row r="3781" spans="1:25" s="42" customFormat="1" x14ac:dyDescent="0.25">
      <c r="A3781" s="40"/>
      <c r="B3781" s="41"/>
      <c r="F3781" s="43"/>
      <c r="P3781" s="44"/>
      <c r="Q3781" s="44"/>
      <c r="R3781" s="43"/>
      <c r="S3781" s="43"/>
      <c r="T3781" s="43"/>
      <c r="U3781" s="43"/>
      <c r="V3781" s="43"/>
      <c r="W3781" s="43"/>
      <c r="X3781" s="43"/>
      <c r="Y3781" s="43"/>
    </row>
    <row r="3782" spans="1:25" s="42" customFormat="1" x14ac:dyDescent="0.25">
      <c r="A3782" s="40"/>
      <c r="B3782" s="41"/>
      <c r="F3782" s="43"/>
      <c r="P3782" s="44"/>
      <c r="Q3782" s="44"/>
      <c r="R3782" s="43"/>
      <c r="S3782" s="43"/>
      <c r="T3782" s="43"/>
      <c r="U3782" s="43"/>
      <c r="V3782" s="43"/>
      <c r="W3782" s="43"/>
      <c r="X3782" s="43"/>
      <c r="Y3782" s="43"/>
    </row>
    <row r="3783" spans="1:25" s="42" customFormat="1" x14ac:dyDescent="0.25">
      <c r="A3783" s="40"/>
      <c r="B3783" s="41"/>
      <c r="F3783" s="43"/>
      <c r="P3783" s="44"/>
      <c r="Q3783" s="44"/>
      <c r="R3783" s="43"/>
      <c r="S3783" s="43"/>
      <c r="T3783" s="43"/>
      <c r="U3783" s="43"/>
      <c r="V3783" s="43"/>
      <c r="W3783" s="43"/>
      <c r="X3783" s="43"/>
      <c r="Y3783" s="43"/>
    </row>
    <row r="3784" spans="1:25" s="42" customFormat="1" x14ac:dyDescent="0.25">
      <c r="A3784" s="40"/>
      <c r="B3784" s="41"/>
      <c r="F3784" s="43"/>
      <c r="P3784" s="44"/>
      <c r="Q3784" s="44"/>
      <c r="R3784" s="43"/>
      <c r="S3784" s="43"/>
      <c r="T3784" s="43"/>
      <c r="U3784" s="43"/>
      <c r="V3784" s="43"/>
      <c r="W3784" s="43"/>
      <c r="X3784" s="43"/>
      <c r="Y3784" s="43"/>
    </row>
    <row r="3785" spans="1:25" s="42" customFormat="1" x14ac:dyDescent="0.25">
      <c r="A3785" s="40"/>
      <c r="B3785" s="41"/>
      <c r="F3785" s="43"/>
      <c r="P3785" s="44"/>
      <c r="Q3785" s="44"/>
      <c r="R3785" s="43"/>
      <c r="S3785" s="43"/>
      <c r="T3785" s="43"/>
      <c r="U3785" s="43"/>
      <c r="V3785" s="43"/>
      <c r="W3785" s="43"/>
      <c r="X3785" s="43"/>
      <c r="Y3785" s="43"/>
    </row>
    <row r="3786" spans="1:25" s="42" customFormat="1" x14ac:dyDescent="0.25">
      <c r="A3786" s="40"/>
      <c r="B3786" s="41"/>
      <c r="F3786" s="43"/>
      <c r="P3786" s="44"/>
      <c r="Q3786" s="44"/>
      <c r="R3786" s="43"/>
      <c r="S3786" s="43"/>
      <c r="T3786" s="43"/>
      <c r="U3786" s="43"/>
      <c r="V3786" s="43"/>
      <c r="W3786" s="43"/>
      <c r="X3786" s="43"/>
      <c r="Y3786" s="43"/>
    </row>
    <row r="3787" spans="1:25" s="42" customFormat="1" x14ac:dyDescent="0.25">
      <c r="A3787" s="40"/>
      <c r="B3787" s="41"/>
      <c r="F3787" s="43"/>
      <c r="P3787" s="44"/>
      <c r="Q3787" s="44"/>
      <c r="R3787" s="43"/>
      <c r="S3787" s="43"/>
      <c r="T3787" s="43"/>
      <c r="U3787" s="43"/>
      <c r="V3787" s="43"/>
      <c r="W3787" s="43"/>
      <c r="X3787" s="43"/>
      <c r="Y3787" s="43"/>
    </row>
    <row r="3788" spans="1:25" s="42" customFormat="1" x14ac:dyDescent="0.25">
      <c r="A3788" s="40"/>
      <c r="B3788" s="41"/>
      <c r="F3788" s="43"/>
      <c r="P3788" s="44"/>
      <c r="Q3788" s="44"/>
      <c r="R3788" s="43"/>
      <c r="S3788" s="43"/>
      <c r="T3788" s="43"/>
      <c r="U3788" s="43"/>
      <c r="V3788" s="43"/>
      <c r="W3788" s="43"/>
      <c r="X3788" s="43"/>
      <c r="Y3788" s="43"/>
    </row>
    <row r="3789" spans="1:25" s="42" customFormat="1" x14ac:dyDescent="0.25">
      <c r="A3789" s="40"/>
      <c r="B3789" s="41"/>
      <c r="F3789" s="43"/>
      <c r="P3789" s="44"/>
      <c r="Q3789" s="44"/>
      <c r="R3789" s="43"/>
      <c r="S3789" s="43"/>
      <c r="T3789" s="43"/>
      <c r="U3789" s="43"/>
      <c r="V3789" s="43"/>
      <c r="W3789" s="43"/>
      <c r="X3789" s="43"/>
      <c r="Y3789" s="43"/>
    </row>
    <row r="3790" spans="1:25" s="42" customFormat="1" x14ac:dyDescent="0.25">
      <c r="A3790" s="40"/>
      <c r="B3790" s="41"/>
      <c r="F3790" s="43"/>
      <c r="P3790" s="44"/>
      <c r="Q3790" s="44"/>
      <c r="R3790" s="43"/>
      <c r="S3790" s="43"/>
      <c r="T3790" s="43"/>
      <c r="U3790" s="43"/>
      <c r="V3790" s="43"/>
      <c r="W3790" s="43"/>
      <c r="X3790" s="43"/>
      <c r="Y3790" s="43"/>
    </row>
    <row r="3791" spans="1:25" s="42" customFormat="1" x14ac:dyDescent="0.25">
      <c r="A3791" s="40"/>
      <c r="B3791" s="41"/>
      <c r="F3791" s="43"/>
      <c r="P3791" s="44"/>
      <c r="Q3791" s="44"/>
      <c r="R3791" s="43"/>
      <c r="S3791" s="43"/>
      <c r="T3791" s="43"/>
      <c r="U3791" s="43"/>
      <c r="V3791" s="43"/>
      <c r="W3791" s="43"/>
      <c r="X3791" s="43"/>
      <c r="Y3791" s="43"/>
    </row>
    <row r="3792" spans="1:25" s="42" customFormat="1" x14ac:dyDescent="0.25">
      <c r="A3792" s="40"/>
      <c r="B3792" s="41"/>
      <c r="F3792" s="43"/>
      <c r="P3792" s="44"/>
      <c r="Q3792" s="44"/>
      <c r="R3792" s="43"/>
      <c r="S3792" s="43"/>
      <c r="T3792" s="43"/>
      <c r="U3792" s="43"/>
      <c r="V3792" s="43"/>
      <c r="W3792" s="43"/>
      <c r="X3792" s="43"/>
      <c r="Y3792" s="43"/>
    </row>
    <row r="3793" spans="1:25" s="42" customFormat="1" x14ac:dyDescent="0.25">
      <c r="A3793" s="40"/>
      <c r="B3793" s="41"/>
      <c r="F3793" s="43"/>
      <c r="P3793" s="44"/>
      <c r="Q3793" s="44"/>
      <c r="R3793" s="43"/>
      <c r="S3793" s="43"/>
      <c r="T3793" s="43"/>
      <c r="U3793" s="43"/>
      <c r="V3793" s="43"/>
      <c r="W3793" s="43"/>
      <c r="X3793" s="43"/>
      <c r="Y3793" s="43"/>
    </row>
    <row r="3794" spans="1:25" s="42" customFormat="1" x14ac:dyDescent="0.25">
      <c r="A3794" s="40"/>
      <c r="B3794" s="41"/>
      <c r="F3794" s="43"/>
      <c r="P3794" s="44"/>
      <c r="Q3794" s="44"/>
      <c r="R3794" s="43"/>
      <c r="S3794" s="43"/>
      <c r="T3794" s="43"/>
      <c r="U3794" s="43"/>
      <c r="V3794" s="43"/>
      <c r="W3794" s="43"/>
      <c r="X3794" s="43"/>
      <c r="Y3794" s="43"/>
    </row>
    <row r="3795" spans="1:25" s="42" customFormat="1" x14ac:dyDescent="0.25">
      <c r="A3795" s="40"/>
      <c r="B3795" s="41"/>
      <c r="F3795" s="43"/>
      <c r="P3795" s="44"/>
      <c r="Q3795" s="44"/>
      <c r="R3795" s="43"/>
      <c r="S3795" s="43"/>
      <c r="T3795" s="43"/>
      <c r="U3795" s="43"/>
      <c r="V3795" s="43"/>
      <c r="W3795" s="43"/>
      <c r="X3795" s="43"/>
      <c r="Y3795" s="43"/>
    </row>
    <row r="3796" spans="1:25" s="42" customFormat="1" x14ac:dyDescent="0.25">
      <c r="A3796" s="40"/>
      <c r="B3796" s="41"/>
      <c r="F3796" s="43"/>
      <c r="P3796" s="44"/>
      <c r="Q3796" s="44"/>
      <c r="R3796" s="43"/>
      <c r="S3796" s="43"/>
      <c r="T3796" s="43"/>
      <c r="U3796" s="43"/>
      <c r="V3796" s="43"/>
      <c r="W3796" s="43"/>
      <c r="X3796" s="43"/>
      <c r="Y3796" s="43"/>
    </row>
    <row r="3797" spans="1:25" s="42" customFormat="1" x14ac:dyDescent="0.25">
      <c r="A3797" s="40"/>
      <c r="B3797" s="41"/>
      <c r="F3797" s="43"/>
      <c r="P3797" s="44"/>
      <c r="Q3797" s="44"/>
      <c r="R3797" s="43"/>
      <c r="S3797" s="43"/>
      <c r="T3797" s="43"/>
      <c r="U3797" s="43"/>
      <c r="V3797" s="43"/>
      <c r="W3797" s="43"/>
      <c r="X3797" s="43"/>
      <c r="Y3797" s="43"/>
    </row>
    <row r="3798" spans="1:25" s="42" customFormat="1" x14ac:dyDescent="0.25">
      <c r="A3798" s="40"/>
      <c r="B3798" s="41"/>
      <c r="F3798" s="43"/>
      <c r="P3798" s="44"/>
      <c r="Q3798" s="44"/>
      <c r="R3798" s="43"/>
      <c r="S3798" s="43"/>
      <c r="T3798" s="43"/>
      <c r="U3798" s="43"/>
      <c r="V3798" s="43"/>
      <c r="W3798" s="43"/>
      <c r="X3798" s="43"/>
      <c r="Y3798" s="43"/>
    </row>
    <row r="3799" spans="1:25" s="42" customFormat="1" x14ac:dyDescent="0.25">
      <c r="A3799" s="40"/>
      <c r="B3799" s="41"/>
      <c r="F3799" s="43"/>
      <c r="P3799" s="44"/>
      <c r="Q3799" s="44"/>
      <c r="R3799" s="43"/>
      <c r="S3799" s="43"/>
      <c r="T3799" s="43"/>
      <c r="U3799" s="43"/>
      <c r="V3799" s="43"/>
      <c r="W3799" s="43"/>
      <c r="X3799" s="43"/>
      <c r="Y3799" s="43"/>
    </row>
    <row r="3800" spans="1:25" s="42" customFormat="1" x14ac:dyDescent="0.25">
      <c r="A3800" s="40"/>
      <c r="B3800" s="41"/>
      <c r="F3800" s="43"/>
      <c r="P3800" s="44"/>
      <c r="Q3800" s="44"/>
      <c r="R3800" s="43"/>
      <c r="S3800" s="43"/>
      <c r="T3800" s="43"/>
      <c r="U3800" s="43"/>
      <c r="V3800" s="43"/>
      <c r="W3800" s="43"/>
      <c r="X3800" s="43"/>
      <c r="Y3800" s="43"/>
    </row>
    <row r="3801" spans="1:25" s="42" customFormat="1" x14ac:dyDescent="0.25">
      <c r="A3801" s="40"/>
      <c r="B3801" s="41"/>
      <c r="F3801" s="43"/>
      <c r="P3801" s="44"/>
      <c r="Q3801" s="44"/>
      <c r="R3801" s="43"/>
      <c r="S3801" s="43"/>
      <c r="T3801" s="43"/>
      <c r="U3801" s="43"/>
      <c r="V3801" s="43"/>
      <c r="W3801" s="43"/>
      <c r="X3801" s="43"/>
      <c r="Y3801" s="43"/>
    </row>
    <row r="3802" spans="1:25" s="42" customFormat="1" x14ac:dyDescent="0.25">
      <c r="A3802" s="40"/>
      <c r="B3802" s="41"/>
      <c r="F3802" s="43"/>
      <c r="P3802" s="44"/>
      <c r="Q3802" s="44"/>
      <c r="R3802" s="43"/>
      <c r="S3802" s="43"/>
      <c r="T3802" s="43"/>
      <c r="U3802" s="43"/>
      <c r="V3802" s="43"/>
      <c r="W3802" s="43"/>
      <c r="X3802" s="43"/>
      <c r="Y3802" s="43"/>
    </row>
    <row r="3803" spans="1:25" s="42" customFormat="1" x14ac:dyDescent="0.25">
      <c r="A3803" s="40"/>
      <c r="B3803" s="41"/>
      <c r="F3803" s="43"/>
      <c r="P3803" s="44"/>
      <c r="Q3803" s="44"/>
      <c r="R3803" s="43"/>
      <c r="S3803" s="43"/>
      <c r="T3803" s="43"/>
      <c r="U3803" s="43"/>
      <c r="V3803" s="43"/>
      <c r="W3803" s="43"/>
      <c r="X3803" s="43"/>
      <c r="Y3803" s="43"/>
    </row>
    <row r="3804" spans="1:25" s="42" customFormat="1" x14ac:dyDescent="0.25">
      <c r="A3804" s="40"/>
      <c r="B3804" s="41"/>
      <c r="F3804" s="43"/>
      <c r="P3804" s="44"/>
      <c r="Q3804" s="44"/>
      <c r="R3804" s="43"/>
      <c r="S3804" s="43"/>
      <c r="T3804" s="43"/>
      <c r="U3804" s="43"/>
      <c r="V3804" s="43"/>
      <c r="W3804" s="43"/>
      <c r="X3804" s="43"/>
      <c r="Y3804" s="43"/>
    </row>
    <row r="3805" spans="1:25" s="42" customFormat="1" x14ac:dyDescent="0.25">
      <c r="A3805" s="40"/>
      <c r="B3805" s="41"/>
      <c r="F3805" s="43"/>
      <c r="P3805" s="44"/>
      <c r="Q3805" s="44"/>
      <c r="R3805" s="43"/>
      <c r="S3805" s="43"/>
      <c r="T3805" s="43"/>
      <c r="U3805" s="43"/>
      <c r="V3805" s="43"/>
      <c r="W3805" s="43"/>
      <c r="X3805" s="43"/>
      <c r="Y3805" s="43"/>
    </row>
    <row r="3806" spans="1:25" s="42" customFormat="1" x14ac:dyDescent="0.25">
      <c r="A3806" s="40"/>
      <c r="B3806" s="41"/>
      <c r="F3806" s="43"/>
      <c r="P3806" s="44"/>
      <c r="Q3806" s="44"/>
      <c r="R3806" s="43"/>
      <c r="S3806" s="43"/>
      <c r="T3806" s="43"/>
      <c r="U3806" s="43"/>
      <c r="V3806" s="43"/>
      <c r="W3806" s="43"/>
      <c r="X3806" s="43"/>
      <c r="Y3806" s="43"/>
    </row>
    <row r="3807" spans="1:25" s="42" customFormat="1" x14ac:dyDescent="0.25">
      <c r="A3807" s="40"/>
      <c r="B3807" s="41"/>
      <c r="F3807" s="43"/>
      <c r="P3807" s="44"/>
      <c r="Q3807" s="44"/>
      <c r="R3807" s="43"/>
      <c r="S3807" s="43"/>
      <c r="T3807" s="43"/>
      <c r="U3807" s="43"/>
      <c r="V3807" s="43"/>
      <c r="W3807" s="43"/>
      <c r="X3807" s="43"/>
      <c r="Y3807" s="43"/>
    </row>
    <row r="3808" spans="1:25" s="42" customFormat="1" x14ac:dyDescent="0.25">
      <c r="A3808" s="40"/>
      <c r="B3808" s="41"/>
      <c r="F3808" s="43"/>
      <c r="P3808" s="44"/>
      <c r="Q3808" s="44"/>
      <c r="R3808" s="43"/>
      <c r="S3808" s="43"/>
      <c r="T3808" s="43"/>
      <c r="U3808" s="43"/>
      <c r="V3808" s="43"/>
      <c r="W3808" s="43"/>
      <c r="X3808" s="43"/>
      <c r="Y3808" s="43"/>
    </row>
    <row r="3809" spans="1:25" s="42" customFormat="1" x14ac:dyDescent="0.25">
      <c r="A3809" s="40"/>
      <c r="B3809" s="41"/>
      <c r="F3809" s="43"/>
      <c r="P3809" s="44"/>
      <c r="Q3809" s="44"/>
      <c r="R3809" s="43"/>
      <c r="S3809" s="43"/>
      <c r="T3809" s="43"/>
      <c r="U3809" s="43"/>
      <c r="V3809" s="43"/>
      <c r="W3809" s="43"/>
      <c r="X3809" s="43"/>
      <c r="Y3809" s="43"/>
    </row>
    <row r="3810" spans="1:25" s="42" customFormat="1" x14ac:dyDescent="0.25">
      <c r="A3810" s="40"/>
      <c r="B3810" s="41"/>
      <c r="F3810" s="43"/>
      <c r="P3810" s="44"/>
      <c r="Q3810" s="44"/>
      <c r="R3810" s="43"/>
      <c r="S3810" s="43"/>
      <c r="T3810" s="43"/>
      <c r="U3810" s="43"/>
      <c r="V3810" s="43"/>
      <c r="W3810" s="43"/>
      <c r="X3810" s="43"/>
      <c r="Y3810" s="43"/>
    </row>
    <row r="3811" spans="1:25" s="42" customFormat="1" x14ac:dyDescent="0.25">
      <c r="A3811" s="40"/>
      <c r="B3811" s="41"/>
      <c r="F3811" s="43"/>
      <c r="P3811" s="44"/>
      <c r="Q3811" s="44"/>
      <c r="R3811" s="43"/>
      <c r="S3811" s="43"/>
      <c r="T3811" s="43"/>
      <c r="U3811" s="43"/>
      <c r="V3811" s="43"/>
      <c r="W3811" s="43"/>
      <c r="X3811" s="43"/>
      <c r="Y3811" s="43"/>
    </row>
    <row r="3812" spans="1:25" s="42" customFormat="1" x14ac:dyDescent="0.25">
      <c r="A3812" s="40"/>
      <c r="B3812" s="41"/>
      <c r="F3812" s="43"/>
      <c r="P3812" s="44"/>
      <c r="Q3812" s="44"/>
      <c r="R3812" s="43"/>
      <c r="S3812" s="43"/>
      <c r="T3812" s="43"/>
      <c r="U3812" s="43"/>
      <c r="V3812" s="43"/>
      <c r="W3812" s="43"/>
      <c r="X3812" s="43"/>
      <c r="Y3812" s="43"/>
    </row>
    <row r="3813" spans="1:25" s="42" customFormat="1" x14ac:dyDescent="0.25">
      <c r="A3813" s="40"/>
      <c r="B3813" s="41"/>
      <c r="F3813" s="43"/>
      <c r="P3813" s="44"/>
      <c r="Q3813" s="44"/>
      <c r="R3813" s="43"/>
      <c r="S3813" s="43"/>
      <c r="T3813" s="43"/>
      <c r="U3813" s="43"/>
      <c r="V3813" s="43"/>
      <c r="W3813" s="43"/>
      <c r="X3813" s="43"/>
      <c r="Y3813" s="43"/>
    </row>
    <row r="3814" spans="1:25" s="42" customFormat="1" x14ac:dyDescent="0.25">
      <c r="A3814" s="40"/>
      <c r="B3814" s="41"/>
      <c r="F3814" s="43"/>
      <c r="P3814" s="44"/>
      <c r="Q3814" s="44"/>
      <c r="R3814" s="43"/>
      <c r="S3814" s="43"/>
      <c r="T3814" s="43"/>
      <c r="U3814" s="43"/>
      <c r="V3814" s="43"/>
      <c r="W3814" s="43"/>
      <c r="X3814" s="43"/>
      <c r="Y3814" s="43"/>
    </row>
    <row r="3815" spans="1:25" s="42" customFormat="1" x14ac:dyDescent="0.25">
      <c r="A3815" s="40"/>
      <c r="B3815" s="41"/>
      <c r="F3815" s="43"/>
      <c r="P3815" s="44"/>
      <c r="Q3815" s="44"/>
      <c r="R3815" s="43"/>
      <c r="S3815" s="43"/>
      <c r="T3815" s="43"/>
      <c r="U3815" s="43"/>
      <c r="V3815" s="43"/>
      <c r="W3815" s="43"/>
      <c r="X3815" s="43"/>
      <c r="Y3815" s="43"/>
    </row>
    <row r="3816" spans="1:25" s="42" customFormat="1" x14ac:dyDescent="0.25">
      <c r="A3816" s="40"/>
      <c r="B3816" s="41"/>
      <c r="F3816" s="43"/>
      <c r="P3816" s="44"/>
      <c r="Q3816" s="44"/>
      <c r="R3816" s="43"/>
      <c r="S3816" s="43"/>
      <c r="T3816" s="43"/>
      <c r="U3816" s="43"/>
      <c r="V3816" s="43"/>
      <c r="W3816" s="43"/>
      <c r="X3816" s="43"/>
      <c r="Y3816" s="43"/>
    </row>
    <row r="3817" spans="1:25" s="42" customFormat="1" x14ac:dyDescent="0.25">
      <c r="A3817" s="40"/>
      <c r="B3817" s="41"/>
      <c r="F3817" s="43"/>
      <c r="P3817" s="44"/>
      <c r="Q3817" s="44"/>
      <c r="R3817" s="43"/>
      <c r="S3817" s="43"/>
      <c r="T3817" s="43"/>
      <c r="U3817" s="43"/>
      <c r="V3817" s="43"/>
      <c r="W3817" s="43"/>
      <c r="X3817" s="43"/>
      <c r="Y3817" s="43"/>
    </row>
    <row r="3818" spans="1:25" s="42" customFormat="1" x14ac:dyDescent="0.25">
      <c r="A3818" s="40"/>
      <c r="B3818" s="41"/>
      <c r="F3818" s="43"/>
      <c r="P3818" s="44"/>
      <c r="Q3818" s="44"/>
      <c r="R3818" s="43"/>
      <c r="S3818" s="43"/>
      <c r="T3818" s="43"/>
      <c r="U3818" s="43"/>
      <c r="V3818" s="43"/>
      <c r="W3818" s="43"/>
      <c r="X3818" s="43"/>
      <c r="Y3818" s="43"/>
    </row>
    <row r="3819" spans="1:25" s="42" customFormat="1" x14ac:dyDescent="0.25">
      <c r="A3819" s="40"/>
      <c r="B3819" s="41"/>
      <c r="F3819" s="43"/>
      <c r="P3819" s="44"/>
      <c r="Q3819" s="44"/>
      <c r="R3819" s="43"/>
      <c r="S3819" s="43"/>
      <c r="T3819" s="43"/>
      <c r="U3819" s="43"/>
      <c r="V3819" s="43"/>
      <c r="W3819" s="43"/>
      <c r="X3819" s="43"/>
      <c r="Y3819" s="43"/>
    </row>
    <row r="3820" spans="1:25" s="42" customFormat="1" x14ac:dyDescent="0.25">
      <c r="A3820" s="40"/>
      <c r="B3820" s="41"/>
      <c r="F3820" s="43"/>
      <c r="P3820" s="44"/>
      <c r="Q3820" s="44"/>
      <c r="R3820" s="43"/>
      <c r="S3820" s="43"/>
      <c r="T3820" s="43"/>
      <c r="U3820" s="43"/>
      <c r="V3820" s="43"/>
      <c r="W3820" s="43"/>
      <c r="X3820" s="43"/>
      <c r="Y3820" s="43"/>
    </row>
    <row r="3821" spans="1:25" s="42" customFormat="1" x14ac:dyDescent="0.25">
      <c r="A3821" s="40"/>
      <c r="B3821" s="41"/>
      <c r="F3821" s="43"/>
      <c r="P3821" s="44"/>
      <c r="Q3821" s="44"/>
      <c r="R3821" s="43"/>
      <c r="S3821" s="43"/>
      <c r="T3821" s="43"/>
      <c r="U3821" s="43"/>
      <c r="V3821" s="43"/>
      <c r="W3821" s="43"/>
      <c r="X3821" s="43"/>
      <c r="Y3821" s="43"/>
    </row>
    <row r="3822" spans="1:25" s="42" customFormat="1" x14ac:dyDescent="0.25">
      <c r="A3822" s="40"/>
      <c r="B3822" s="41"/>
      <c r="F3822" s="43"/>
      <c r="P3822" s="44"/>
      <c r="Q3822" s="44"/>
      <c r="R3822" s="43"/>
      <c r="S3822" s="43"/>
      <c r="T3822" s="43"/>
      <c r="U3822" s="43"/>
      <c r="V3822" s="43"/>
      <c r="W3822" s="43"/>
      <c r="X3822" s="43"/>
      <c r="Y3822" s="43"/>
    </row>
    <row r="3823" spans="1:25" s="42" customFormat="1" x14ac:dyDescent="0.25">
      <c r="A3823" s="40"/>
      <c r="B3823" s="41"/>
      <c r="F3823" s="43"/>
      <c r="P3823" s="44"/>
      <c r="Q3823" s="44"/>
      <c r="R3823" s="43"/>
      <c r="S3823" s="43"/>
      <c r="T3823" s="43"/>
      <c r="U3823" s="43"/>
      <c r="V3823" s="43"/>
      <c r="W3823" s="43"/>
      <c r="X3823" s="43"/>
      <c r="Y3823" s="43"/>
    </row>
    <row r="3824" spans="1:25" s="42" customFormat="1" x14ac:dyDescent="0.25">
      <c r="A3824" s="40"/>
      <c r="B3824" s="41"/>
      <c r="F3824" s="43"/>
      <c r="P3824" s="44"/>
      <c r="Q3824" s="44"/>
      <c r="R3824" s="43"/>
      <c r="S3824" s="43"/>
      <c r="T3824" s="43"/>
      <c r="U3824" s="43"/>
      <c r="V3824" s="43"/>
      <c r="W3824" s="43"/>
      <c r="X3824" s="43"/>
      <c r="Y3824" s="43"/>
    </row>
    <row r="3825" spans="1:25" s="42" customFormat="1" x14ac:dyDescent="0.25">
      <c r="A3825" s="40"/>
      <c r="B3825" s="41"/>
      <c r="F3825" s="43"/>
      <c r="P3825" s="44"/>
      <c r="Q3825" s="44"/>
      <c r="R3825" s="43"/>
      <c r="S3825" s="43"/>
      <c r="T3825" s="43"/>
      <c r="U3825" s="43"/>
      <c r="V3825" s="43"/>
      <c r="W3825" s="43"/>
      <c r="X3825" s="43"/>
      <c r="Y3825" s="43"/>
    </row>
    <row r="3826" spans="1:25" s="42" customFormat="1" x14ac:dyDescent="0.25">
      <c r="A3826" s="40"/>
      <c r="B3826" s="41"/>
      <c r="F3826" s="43"/>
      <c r="P3826" s="44"/>
      <c r="Q3826" s="44"/>
      <c r="R3826" s="43"/>
      <c r="S3826" s="43"/>
      <c r="T3826" s="43"/>
      <c r="U3826" s="43"/>
      <c r="V3826" s="43"/>
      <c r="W3826" s="43"/>
      <c r="X3826" s="43"/>
      <c r="Y3826" s="43"/>
    </row>
    <row r="3827" spans="1:25" s="42" customFormat="1" x14ac:dyDescent="0.25">
      <c r="A3827" s="40"/>
      <c r="B3827" s="41"/>
      <c r="F3827" s="43"/>
      <c r="P3827" s="44"/>
      <c r="Q3827" s="44"/>
      <c r="R3827" s="43"/>
      <c r="S3827" s="43"/>
      <c r="T3827" s="43"/>
      <c r="U3827" s="43"/>
      <c r="V3827" s="43"/>
      <c r="W3827" s="43"/>
      <c r="X3827" s="43"/>
      <c r="Y3827" s="43"/>
    </row>
    <row r="3828" spans="1:25" s="42" customFormat="1" x14ac:dyDescent="0.25">
      <c r="A3828" s="40"/>
      <c r="B3828" s="41"/>
      <c r="F3828" s="43"/>
      <c r="P3828" s="44"/>
      <c r="Q3828" s="44"/>
      <c r="R3828" s="43"/>
      <c r="S3828" s="43"/>
      <c r="T3828" s="43"/>
      <c r="U3828" s="43"/>
      <c r="V3828" s="43"/>
      <c r="W3828" s="43"/>
      <c r="X3828" s="43"/>
      <c r="Y3828" s="43"/>
    </row>
    <row r="3829" spans="1:25" s="42" customFormat="1" x14ac:dyDescent="0.25">
      <c r="A3829" s="40"/>
      <c r="B3829" s="41"/>
      <c r="F3829" s="43"/>
      <c r="P3829" s="44"/>
      <c r="Q3829" s="44"/>
      <c r="R3829" s="43"/>
      <c r="S3829" s="43"/>
      <c r="T3829" s="43"/>
      <c r="U3829" s="43"/>
      <c r="V3829" s="43"/>
      <c r="W3829" s="43"/>
      <c r="X3829" s="43"/>
      <c r="Y3829" s="43"/>
    </row>
    <row r="3830" spans="1:25" s="42" customFormat="1" x14ac:dyDescent="0.25">
      <c r="A3830" s="40"/>
      <c r="B3830" s="41"/>
      <c r="F3830" s="43"/>
      <c r="P3830" s="44"/>
      <c r="Q3830" s="44"/>
      <c r="R3830" s="43"/>
      <c r="S3830" s="43"/>
      <c r="T3830" s="43"/>
      <c r="U3830" s="43"/>
      <c r="V3830" s="43"/>
      <c r="W3830" s="43"/>
      <c r="X3830" s="43"/>
      <c r="Y3830" s="43"/>
    </row>
    <row r="3831" spans="1:25" s="42" customFormat="1" x14ac:dyDescent="0.25">
      <c r="A3831" s="40"/>
      <c r="B3831" s="41"/>
      <c r="F3831" s="43"/>
      <c r="P3831" s="44"/>
      <c r="Q3831" s="44"/>
      <c r="R3831" s="43"/>
      <c r="S3831" s="43"/>
      <c r="T3831" s="43"/>
      <c r="U3831" s="43"/>
      <c r="V3831" s="43"/>
      <c r="W3831" s="43"/>
      <c r="X3831" s="43"/>
      <c r="Y3831" s="43"/>
    </row>
    <row r="3832" spans="1:25" s="42" customFormat="1" x14ac:dyDescent="0.25">
      <c r="A3832" s="40"/>
      <c r="B3832" s="41"/>
      <c r="F3832" s="43"/>
      <c r="P3832" s="44"/>
      <c r="Q3832" s="44"/>
      <c r="R3832" s="43"/>
      <c r="S3832" s="43"/>
      <c r="T3832" s="43"/>
      <c r="U3832" s="43"/>
      <c r="V3832" s="43"/>
      <c r="W3832" s="43"/>
      <c r="X3832" s="43"/>
      <c r="Y3832" s="43"/>
    </row>
    <row r="3833" spans="1:25" s="42" customFormat="1" x14ac:dyDescent="0.25">
      <c r="A3833" s="40"/>
      <c r="B3833" s="41"/>
      <c r="F3833" s="43"/>
      <c r="P3833" s="44"/>
      <c r="Q3833" s="44"/>
      <c r="R3833" s="43"/>
      <c r="S3833" s="43"/>
      <c r="T3833" s="43"/>
      <c r="U3833" s="43"/>
      <c r="V3833" s="43"/>
      <c r="W3833" s="43"/>
      <c r="X3833" s="43"/>
      <c r="Y3833" s="43"/>
    </row>
    <row r="3834" spans="1:25" s="42" customFormat="1" x14ac:dyDescent="0.25">
      <c r="A3834" s="40"/>
      <c r="B3834" s="41"/>
      <c r="F3834" s="43"/>
      <c r="P3834" s="44"/>
      <c r="Q3834" s="44"/>
      <c r="R3834" s="43"/>
      <c r="S3834" s="43"/>
      <c r="T3834" s="43"/>
      <c r="U3834" s="43"/>
      <c r="V3834" s="43"/>
      <c r="W3834" s="43"/>
      <c r="X3834" s="43"/>
      <c r="Y3834" s="43"/>
    </row>
    <row r="3835" spans="1:25" s="42" customFormat="1" x14ac:dyDescent="0.25">
      <c r="A3835" s="40"/>
      <c r="B3835" s="41"/>
      <c r="F3835" s="43"/>
      <c r="P3835" s="44"/>
      <c r="Q3835" s="44"/>
      <c r="R3835" s="43"/>
      <c r="S3835" s="43"/>
      <c r="T3835" s="43"/>
      <c r="U3835" s="43"/>
      <c r="V3835" s="43"/>
      <c r="W3835" s="43"/>
      <c r="X3835" s="43"/>
      <c r="Y3835" s="43"/>
    </row>
    <row r="3836" spans="1:25" s="42" customFormat="1" x14ac:dyDescent="0.25">
      <c r="A3836" s="40"/>
      <c r="B3836" s="41"/>
      <c r="F3836" s="43"/>
      <c r="P3836" s="44"/>
      <c r="Q3836" s="44"/>
      <c r="R3836" s="43"/>
      <c r="S3836" s="43"/>
      <c r="T3836" s="43"/>
      <c r="U3836" s="43"/>
      <c r="V3836" s="43"/>
      <c r="W3836" s="43"/>
      <c r="X3836" s="43"/>
      <c r="Y3836" s="43"/>
    </row>
    <row r="3837" spans="1:25" s="42" customFormat="1" x14ac:dyDescent="0.25">
      <c r="A3837" s="40"/>
      <c r="B3837" s="41"/>
      <c r="F3837" s="43"/>
      <c r="P3837" s="44"/>
      <c r="Q3837" s="44"/>
      <c r="R3837" s="43"/>
      <c r="S3837" s="43"/>
      <c r="T3837" s="43"/>
      <c r="U3837" s="43"/>
      <c r="V3837" s="43"/>
      <c r="W3837" s="43"/>
      <c r="X3837" s="43"/>
      <c r="Y3837" s="43"/>
    </row>
    <row r="3838" spans="1:25" s="42" customFormat="1" x14ac:dyDescent="0.25">
      <c r="A3838" s="40"/>
      <c r="B3838" s="41"/>
      <c r="F3838" s="43"/>
      <c r="P3838" s="44"/>
      <c r="Q3838" s="44"/>
      <c r="R3838" s="43"/>
      <c r="S3838" s="43"/>
      <c r="T3838" s="43"/>
      <c r="U3838" s="43"/>
      <c r="V3838" s="43"/>
      <c r="W3838" s="43"/>
      <c r="X3838" s="43"/>
      <c r="Y3838" s="43"/>
    </row>
    <row r="3839" spans="1:25" s="42" customFormat="1" x14ac:dyDescent="0.25">
      <c r="A3839" s="40"/>
      <c r="B3839" s="41"/>
      <c r="F3839" s="43"/>
      <c r="P3839" s="44"/>
      <c r="Q3839" s="44"/>
      <c r="R3839" s="43"/>
      <c r="S3839" s="43"/>
      <c r="T3839" s="43"/>
      <c r="U3839" s="43"/>
      <c r="V3839" s="43"/>
      <c r="W3839" s="43"/>
      <c r="X3839" s="43"/>
      <c r="Y3839" s="43"/>
    </row>
    <row r="3840" spans="1:25" s="42" customFormat="1" x14ac:dyDescent="0.25">
      <c r="A3840" s="40"/>
      <c r="B3840" s="41"/>
      <c r="F3840" s="43"/>
      <c r="P3840" s="44"/>
      <c r="Q3840" s="44"/>
      <c r="R3840" s="43"/>
      <c r="S3840" s="43"/>
      <c r="T3840" s="43"/>
      <c r="U3840" s="43"/>
      <c r="V3840" s="43"/>
      <c r="W3840" s="43"/>
      <c r="X3840" s="43"/>
      <c r="Y3840" s="43"/>
    </row>
    <row r="3841" spans="1:25" s="42" customFormat="1" x14ac:dyDescent="0.25">
      <c r="A3841" s="40"/>
      <c r="B3841" s="41"/>
      <c r="F3841" s="43"/>
      <c r="P3841" s="44"/>
      <c r="Q3841" s="44"/>
      <c r="R3841" s="43"/>
      <c r="S3841" s="43"/>
      <c r="T3841" s="43"/>
      <c r="U3841" s="43"/>
      <c r="V3841" s="43"/>
      <c r="W3841" s="43"/>
      <c r="X3841" s="43"/>
      <c r="Y3841" s="43"/>
    </row>
    <row r="3842" spans="1:25" s="42" customFormat="1" x14ac:dyDescent="0.25">
      <c r="A3842" s="40"/>
      <c r="B3842" s="41"/>
      <c r="F3842" s="43"/>
      <c r="P3842" s="44"/>
      <c r="Q3842" s="44"/>
      <c r="R3842" s="43"/>
      <c r="S3842" s="43"/>
      <c r="T3842" s="43"/>
      <c r="U3842" s="43"/>
      <c r="V3842" s="43"/>
      <c r="W3842" s="43"/>
      <c r="X3842" s="43"/>
      <c r="Y3842" s="43"/>
    </row>
    <row r="3843" spans="1:25" s="42" customFormat="1" x14ac:dyDescent="0.25">
      <c r="A3843" s="40"/>
      <c r="B3843" s="41"/>
      <c r="F3843" s="43"/>
      <c r="P3843" s="44"/>
      <c r="Q3843" s="44"/>
      <c r="R3843" s="43"/>
      <c r="S3843" s="43"/>
      <c r="T3843" s="43"/>
      <c r="U3843" s="43"/>
      <c r="V3843" s="43"/>
      <c r="W3843" s="43"/>
      <c r="X3843" s="43"/>
      <c r="Y3843" s="43"/>
    </row>
    <row r="3844" spans="1:25" s="42" customFormat="1" x14ac:dyDescent="0.25">
      <c r="A3844" s="40"/>
      <c r="B3844" s="41"/>
      <c r="F3844" s="43"/>
      <c r="P3844" s="44"/>
      <c r="Q3844" s="44"/>
      <c r="R3844" s="43"/>
      <c r="S3844" s="43"/>
      <c r="T3844" s="43"/>
      <c r="U3844" s="43"/>
      <c r="V3844" s="43"/>
      <c r="W3844" s="43"/>
      <c r="X3844" s="43"/>
      <c r="Y3844" s="43"/>
    </row>
    <row r="3845" spans="1:25" s="42" customFormat="1" x14ac:dyDescent="0.25">
      <c r="A3845" s="40"/>
      <c r="B3845" s="41"/>
      <c r="F3845" s="43"/>
      <c r="P3845" s="44"/>
      <c r="Q3845" s="44"/>
      <c r="R3845" s="43"/>
      <c r="S3845" s="43"/>
      <c r="T3845" s="43"/>
      <c r="U3845" s="43"/>
      <c r="V3845" s="43"/>
      <c r="W3845" s="43"/>
      <c r="X3845" s="43"/>
      <c r="Y3845" s="43"/>
    </row>
    <row r="3846" spans="1:25" s="42" customFormat="1" x14ac:dyDescent="0.25">
      <c r="A3846" s="40"/>
      <c r="B3846" s="41"/>
      <c r="F3846" s="43"/>
      <c r="P3846" s="44"/>
      <c r="Q3846" s="44"/>
      <c r="R3846" s="43"/>
      <c r="S3846" s="43"/>
      <c r="T3846" s="43"/>
      <c r="U3846" s="43"/>
      <c r="V3846" s="43"/>
      <c r="W3846" s="43"/>
      <c r="X3846" s="43"/>
      <c r="Y3846" s="43"/>
    </row>
    <row r="3847" spans="1:25" s="42" customFormat="1" x14ac:dyDescent="0.25">
      <c r="A3847" s="40"/>
      <c r="B3847" s="41"/>
      <c r="F3847" s="43"/>
      <c r="P3847" s="44"/>
      <c r="Q3847" s="44"/>
      <c r="R3847" s="43"/>
      <c r="S3847" s="43"/>
      <c r="T3847" s="43"/>
      <c r="U3847" s="43"/>
      <c r="V3847" s="43"/>
      <c r="W3847" s="43"/>
      <c r="X3847" s="43"/>
      <c r="Y3847" s="43"/>
    </row>
    <row r="3848" spans="1:25" s="42" customFormat="1" x14ac:dyDescent="0.25">
      <c r="A3848" s="40"/>
      <c r="B3848" s="41"/>
      <c r="F3848" s="43"/>
      <c r="P3848" s="44"/>
      <c r="Q3848" s="44"/>
      <c r="R3848" s="43"/>
      <c r="S3848" s="43"/>
      <c r="T3848" s="43"/>
      <c r="U3848" s="43"/>
      <c r="V3848" s="43"/>
      <c r="W3848" s="43"/>
      <c r="X3848" s="43"/>
      <c r="Y3848" s="43"/>
    </row>
    <row r="3849" spans="1:25" s="42" customFormat="1" x14ac:dyDescent="0.25">
      <c r="A3849" s="40"/>
      <c r="B3849" s="41"/>
      <c r="F3849" s="43"/>
      <c r="P3849" s="44"/>
      <c r="Q3849" s="44"/>
      <c r="R3849" s="43"/>
      <c r="S3849" s="43"/>
      <c r="T3849" s="43"/>
      <c r="U3849" s="43"/>
      <c r="V3849" s="43"/>
      <c r="W3849" s="43"/>
      <c r="X3849" s="43"/>
      <c r="Y3849" s="43"/>
    </row>
    <row r="3850" spans="1:25" s="42" customFormat="1" x14ac:dyDescent="0.25">
      <c r="A3850" s="40"/>
      <c r="B3850" s="41"/>
      <c r="F3850" s="43"/>
      <c r="P3850" s="44"/>
      <c r="Q3850" s="44"/>
      <c r="R3850" s="43"/>
      <c r="S3850" s="43"/>
      <c r="T3850" s="43"/>
      <c r="U3850" s="43"/>
      <c r="V3850" s="43"/>
      <c r="W3850" s="43"/>
      <c r="X3850" s="43"/>
      <c r="Y3850" s="43"/>
    </row>
    <row r="3851" spans="1:25" s="42" customFormat="1" x14ac:dyDescent="0.25">
      <c r="A3851" s="40"/>
      <c r="B3851" s="41"/>
      <c r="F3851" s="43"/>
      <c r="P3851" s="44"/>
      <c r="Q3851" s="44"/>
      <c r="R3851" s="43"/>
      <c r="S3851" s="43"/>
      <c r="T3851" s="43"/>
      <c r="U3851" s="43"/>
      <c r="V3851" s="43"/>
      <c r="W3851" s="43"/>
      <c r="X3851" s="43"/>
      <c r="Y3851" s="43"/>
    </row>
    <row r="3852" spans="1:25" s="42" customFormat="1" x14ac:dyDescent="0.25">
      <c r="A3852" s="40"/>
      <c r="B3852" s="41"/>
      <c r="F3852" s="43"/>
      <c r="P3852" s="44"/>
      <c r="Q3852" s="44"/>
      <c r="R3852" s="43"/>
      <c r="S3852" s="43"/>
      <c r="T3852" s="43"/>
      <c r="U3852" s="43"/>
      <c r="V3852" s="43"/>
      <c r="W3852" s="43"/>
      <c r="X3852" s="43"/>
      <c r="Y3852" s="43"/>
    </row>
    <row r="3853" spans="1:25" s="42" customFormat="1" x14ac:dyDescent="0.25">
      <c r="A3853" s="40"/>
      <c r="B3853" s="41"/>
      <c r="F3853" s="43"/>
      <c r="P3853" s="44"/>
      <c r="Q3853" s="44"/>
      <c r="R3853" s="43"/>
      <c r="S3853" s="43"/>
      <c r="T3853" s="43"/>
      <c r="U3853" s="43"/>
      <c r="V3853" s="43"/>
      <c r="W3853" s="43"/>
      <c r="X3853" s="43"/>
      <c r="Y3853" s="43"/>
    </row>
    <row r="3854" spans="1:25" s="42" customFormat="1" x14ac:dyDescent="0.25">
      <c r="A3854" s="40"/>
      <c r="B3854" s="41"/>
      <c r="F3854" s="43"/>
      <c r="P3854" s="44"/>
      <c r="Q3854" s="44"/>
      <c r="R3854" s="43"/>
      <c r="S3854" s="43"/>
      <c r="T3854" s="43"/>
      <c r="U3854" s="43"/>
      <c r="V3854" s="43"/>
      <c r="W3854" s="43"/>
      <c r="X3854" s="43"/>
      <c r="Y3854" s="43"/>
    </row>
    <row r="3855" spans="1:25" s="42" customFormat="1" x14ac:dyDescent="0.25">
      <c r="A3855" s="40"/>
      <c r="B3855" s="41"/>
      <c r="F3855" s="43"/>
      <c r="P3855" s="44"/>
      <c r="Q3855" s="44"/>
      <c r="R3855" s="43"/>
      <c r="S3855" s="43"/>
      <c r="T3855" s="43"/>
      <c r="U3855" s="43"/>
      <c r="V3855" s="43"/>
      <c r="W3855" s="43"/>
      <c r="X3855" s="43"/>
      <c r="Y3855" s="43"/>
    </row>
    <row r="3856" spans="1:25" s="42" customFormat="1" x14ac:dyDescent="0.25">
      <c r="A3856" s="40"/>
      <c r="B3856" s="41"/>
      <c r="F3856" s="43"/>
      <c r="P3856" s="44"/>
      <c r="Q3856" s="44"/>
      <c r="R3856" s="43"/>
      <c r="S3856" s="43"/>
      <c r="T3856" s="43"/>
      <c r="U3856" s="43"/>
      <c r="V3856" s="43"/>
      <c r="W3856" s="43"/>
      <c r="X3856" s="43"/>
      <c r="Y3856" s="43"/>
    </row>
    <row r="3857" spans="1:25" s="42" customFormat="1" x14ac:dyDescent="0.25">
      <c r="A3857" s="40"/>
      <c r="B3857" s="41"/>
      <c r="F3857" s="43"/>
      <c r="P3857" s="44"/>
      <c r="Q3857" s="44"/>
      <c r="R3857" s="43"/>
      <c r="S3857" s="43"/>
      <c r="T3857" s="43"/>
      <c r="U3857" s="43"/>
      <c r="V3857" s="43"/>
      <c r="W3857" s="43"/>
      <c r="X3857" s="43"/>
      <c r="Y3857" s="43"/>
    </row>
    <row r="3858" spans="1:25" s="42" customFormat="1" x14ac:dyDescent="0.25">
      <c r="A3858" s="40"/>
      <c r="B3858" s="41"/>
      <c r="F3858" s="43"/>
      <c r="P3858" s="44"/>
      <c r="Q3858" s="44"/>
      <c r="R3858" s="43"/>
      <c r="S3858" s="43"/>
      <c r="T3858" s="43"/>
      <c r="U3858" s="43"/>
      <c r="V3858" s="43"/>
      <c r="W3858" s="43"/>
      <c r="X3858" s="43"/>
      <c r="Y3858" s="43"/>
    </row>
    <row r="3859" spans="1:25" s="42" customFormat="1" x14ac:dyDescent="0.25">
      <c r="A3859" s="40"/>
      <c r="B3859" s="41"/>
      <c r="F3859" s="43"/>
      <c r="P3859" s="44"/>
      <c r="Q3859" s="44"/>
      <c r="R3859" s="43"/>
      <c r="S3859" s="43"/>
      <c r="T3859" s="43"/>
      <c r="U3859" s="43"/>
      <c r="V3859" s="43"/>
      <c r="W3859" s="43"/>
      <c r="X3859" s="43"/>
      <c r="Y3859" s="43"/>
    </row>
    <row r="3860" spans="1:25" s="42" customFormat="1" x14ac:dyDescent="0.25">
      <c r="A3860" s="40"/>
      <c r="B3860" s="41"/>
      <c r="F3860" s="43"/>
      <c r="P3860" s="44"/>
      <c r="Q3860" s="44"/>
      <c r="R3860" s="43"/>
      <c r="S3860" s="43"/>
      <c r="T3860" s="43"/>
      <c r="U3860" s="43"/>
      <c r="V3860" s="43"/>
      <c r="W3860" s="43"/>
      <c r="X3860" s="43"/>
      <c r="Y3860" s="43"/>
    </row>
    <row r="3861" spans="1:25" s="42" customFormat="1" x14ac:dyDescent="0.25">
      <c r="A3861" s="40"/>
      <c r="B3861" s="41"/>
      <c r="F3861" s="43"/>
      <c r="P3861" s="44"/>
      <c r="Q3861" s="44"/>
      <c r="R3861" s="43"/>
      <c r="S3861" s="43"/>
      <c r="T3861" s="43"/>
      <c r="U3861" s="43"/>
      <c r="V3861" s="43"/>
      <c r="W3861" s="43"/>
      <c r="X3861" s="43"/>
      <c r="Y3861" s="43"/>
    </row>
    <row r="3862" spans="1:25" s="42" customFormat="1" x14ac:dyDescent="0.25">
      <c r="A3862" s="40"/>
      <c r="B3862" s="41"/>
      <c r="F3862" s="43"/>
      <c r="P3862" s="44"/>
      <c r="Q3862" s="44"/>
      <c r="R3862" s="43"/>
      <c r="S3862" s="43"/>
      <c r="T3862" s="43"/>
      <c r="U3862" s="43"/>
      <c r="V3862" s="43"/>
      <c r="W3862" s="43"/>
      <c r="X3862" s="43"/>
      <c r="Y3862" s="43"/>
    </row>
    <row r="3863" spans="1:25" s="42" customFormat="1" x14ac:dyDescent="0.25">
      <c r="A3863" s="40"/>
      <c r="B3863" s="41"/>
      <c r="F3863" s="43"/>
      <c r="P3863" s="44"/>
      <c r="Q3863" s="44"/>
      <c r="R3863" s="43"/>
      <c r="S3863" s="43"/>
      <c r="T3863" s="43"/>
      <c r="U3863" s="43"/>
      <c r="V3863" s="43"/>
      <c r="W3863" s="43"/>
      <c r="X3863" s="43"/>
      <c r="Y3863" s="43"/>
    </row>
    <row r="3864" spans="1:25" s="42" customFormat="1" x14ac:dyDescent="0.25">
      <c r="A3864" s="40"/>
      <c r="B3864" s="41"/>
      <c r="F3864" s="43"/>
      <c r="P3864" s="44"/>
      <c r="Q3864" s="44"/>
      <c r="R3864" s="43"/>
      <c r="S3864" s="43"/>
      <c r="T3864" s="43"/>
      <c r="U3864" s="43"/>
      <c r="V3864" s="43"/>
      <c r="W3864" s="43"/>
      <c r="X3864" s="43"/>
      <c r="Y3864" s="43"/>
    </row>
    <row r="3865" spans="1:25" s="42" customFormat="1" x14ac:dyDescent="0.25">
      <c r="A3865" s="40"/>
      <c r="B3865" s="41"/>
      <c r="F3865" s="43"/>
      <c r="P3865" s="44"/>
      <c r="Q3865" s="44"/>
      <c r="R3865" s="43"/>
      <c r="S3865" s="43"/>
      <c r="T3865" s="43"/>
      <c r="U3865" s="43"/>
      <c r="V3865" s="43"/>
      <c r="W3865" s="43"/>
      <c r="X3865" s="43"/>
      <c r="Y3865" s="43"/>
    </row>
    <row r="3866" spans="1:25" s="42" customFormat="1" x14ac:dyDescent="0.25">
      <c r="A3866" s="40"/>
      <c r="B3866" s="41"/>
      <c r="F3866" s="43"/>
      <c r="P3866" s="44"/>
      <c r="Q3866" s="44"/>
      <c r="R3866" s="43"/>
      <c r="S3866" s="43"/>
      <c r="T3866" s="43"/>
      <c r="U3866" s="43"/>
      <c r="V3866" s="43"/>
      <c r="W3866" s="43"/>
      <c r="X3866" s="43"/>
      <c r="Y3866" s="43"/>
    </row>
    <row r="3867" spans="1:25" s="42" customFormat="1" x14ac:dyDescent="0.25">
      <c r="A3867" s="40"/>
      <c r="B3867" s="41"/>
      <c r="F3867" s="43"/>
      <c r="P3867" s="44"/>
      <c r="Q3867" s="44"/>
      <c r="R3867" s="43"/>
      <c r="S3867" s="43"/>
      <c r="T3867" s="43"/>
      <c r="U3867" s="43"/>
      <c r="V3867" s="43"/>
      <c r="W3867" s="43"/>
      <c r="X3867" s="43"/>
      <c r="Y3867" s="43"/>
    </row>
    <row r="3868" spans="1:25" s="42" customFormat="1" x14ac:dyDescent="0.25">
      <c r="A3868" s="40"/>
      <c r="B3868" s="41"/>
      <c r="F3868" s="43"/>
      <c r="P3868" s="44"/>
      <c r="Q3868" s="44"/>
      <c r="R3868" s="43"/>
      <c r="S3868" s="43"/>
      <c r="T3868" s="43"/>
      <c r="U3868" s="43"/>
      <c r="V3868" s="43"/>
      <c r="W3868" s="43"/>
      <c r="X3868" s="43"/>
      <c r="Y3868" s="43"/>
    </row>
    <row r="3869" spans="1:25" s="42" customFormat="1" x14ac:dyDescent="0.25">
      <c r="A3869" s="40"/>
      <c r="B3869" s="41"/>
      <c r="F3869" s="43"/>
      <c r="P3869" s="44"/>
      <c r="Q3869" s="44"/>
      <c r="R3869" s="43"/>
      <c r="S3869" s="43"/>
      <c r="T3869" s="43"/>
      <c r="U3869" s="43"/>
      <c r="V3869" s="43"/>
      <c r="W3869" s="43"/>
      <c r="X3869" s="43"/>
      <c r="Y3869" s="43"/>
    </row>
    <row r="3870" spans="1:25" s="42" customFormat="1" x14ac:dyDescent="0.25">
      <c r="A3870" s="40"/>
      <c r="B3870" s="41"/>
      <c r="F3870" s="43"/>
      <c r="P3870" s="44"/>
      <c r="Q3870" s="44"/>
      <c r="R3870" s="43"/>
      <c r="S3870" s="43"/>
      <c r="T3870" s="43"/>
      <c r="U3870" s="43"/>
      <c r="V3870" s="43"/>
      <c r="W3870" s="43"/>
      <c r="X3870" s="43"/>
      <c r="Y3870" s="43"/>
    </row>
    <row r="3871" spans="1:25" s="42" customFormat="1" x14ac:dyDescent="0.25">
      <c r="A3871" s="40"/>
      <c r="B3871" s="41"/>
      <c r="F3871" s="43"/>
      <c r="P3871" s="44"/>
      <c r="Q3871" s="44"/>
      <c r="R3871" s="43"/>
      <c r="S3871" s="43"/>
      <c r="T3871" s="43"/>
      <c r="U3871" s="43"/>
      <c r="V3871" s="43"/>
      <c r="W3871" s="43"/>
      <c r="X3871" s="43"/>
      <c r="Y3871" s="43"/>
    </row>
    <row r="3872" spans="1:25" s="42" customFormat="1" x14ac:dyDescent="0.25">
      <c r="A3872" s="40"/>
      <c r="B3872" s="41"/>
      <c r="F3872" s="43"/>
      <c r="P3872" s="44"/>
      <c r="Q3872" s="44"/>
      <c r="R3872" s="43"/>
      <c r="S3872" s="43"/>
      <c r="T3872" s="43"/>
      <c r="U3872" s="43"/>
      <c r="V3872" s="43"/>
      <c r="W3872" s="43"/>
      <c r="X3872" s="43"/>
      <c r="Y3872" s="43"/>
    </row>
    <row r="3873" spans="1:25" s="42" customFormat="1" x14ac:dyDescent="0.25">
      <c r="A3873" s="40"/>
      <c r="B3873" s="41"/>
      <c r="F3873" s="43"/>
      <c r="P3873" s="44"/>
      <c r="Q3873" s="44"/>
      <c r="R3873" s="43"/>
      <c r="S3873" s="43"/>
      <c r="T3873" s="43"/>
      <c r="U3873" s="43"/>
      <c r="V3873" s="43"/>
      <c r="W3873" s="43"/>
      <c r="X3873" s="43"/>
      <c r="Y3873" s="43"/>
    </row>
    <row r="3874" spans="1:25" s="42" customFormat="1" x14ac:dyDescent="0.25">
      <c r="A3874" s="40"/>
      <c r="B3874" s="41"/>
      <c r="F3874" s="43"/>
      <c r="P3874" s="44"/>
      <c r="Q3874" s="44"/>
      <c r="R3874" s="43"/>
      <c r="S3874" s="43"/>
      <c r="T3874" s="43"/>
      <c r="U3874" s="43"/>
      <c r="V3874" s="43"/>
      <c r="W3874" s="43"/>
      <c r="X3874" s="43"/>
      <c r="Y3874" s="43"/>
    </row>
    <row r="3875" spans="1:25" s="42" customFormat="1" x14ac:dyDescent="0.25">
      <c r="A3875" s="40"/>
      <c r="B3875" s="41"/>
      <c r="F3875" s="43"/>
      <c r="P3875" s="44"/>
      <c r="Q3875" s="44"/>
      <c r="R3875" s="43"/>
      <c r="S3875" s="43"/>
      <c r="T3875" s="43"/>
      <c r="U3875" s="43"/>
      <c r="V3875" s="43"/>
      <c r="W3875" s="43"/>
      <c r="X3875" s="43"/>
      <c r="Y3875" s="43"/>
    </row>
    <row r="3876" spans="1:25" s="42" customFormat="1" x14ac:dyDescent="0.25">
      <c r="A3876" s="40"/>
      <c r="B3876" s="41"/>
      <c r="F3876" s="43"/>
      <c r="P3876" s="44"/>
      <c r="Q3876" s="44"/>
      <c r="R3876" s="43"/>
      <c r="S3876" s="43"/>
      <c r="T3876" s="43"/>
      <c r="U3876" s="43"/>
      <c r="V3876" s="43"/>
      <c r="W3876" s="43"/>
      <c r="X3876" s="43"/>
      <c r="Y3876" s="43"/>
    </row>
    <row r="3877" spans="1:25" s="42" customFormat="1" x14ac:dyDescent="0.25">
      <c r="A3877" s="40"/>
      <c r="B3877" s="41"/>
      <c r="F3877" s="43"/>
      <c r="P3877" s="44"/>
      <c r="Q3877" s="44"/>
      <c r="R3877" s="43"/>
      <c r="S3877" s="43"/>
      <c r="T3877" s="43"/>
      <c r="U3877" s="43"/>
      <c r="V3877" s="43"/>
      <c r="W3877" s="43"/>
      <c r="X3877" s="43"/>
      <c r="Y3877" s="43"/>
    </row>
    <row r="3878" spans="1:25" s="42" customFormat="1" x14ac:dyDescent="0.25">
      <c r="A3878" s="40"/>
      <c r="B3878" s="41"/>
      <c r="F3878" s="43"/>
      <c r="P3878" s="44"/>
      <c r="Q3878" s="44"/>
      <c r="R3878" s="43"/>
      <c r="S3878" s="43"/>
      <c r="T3878" s="43"/>
      <c r="U3878" s="43"/>
      <c r="V3878" s="43"/>
      <c r="W3878" s="43"/>
      <c r="X3878" s="43"/>
      <c r="Y3878" s="43"/>
    </row>
    <row r="3879" spans="1:25" s="42" customFormat="1" x14ac:dyDescent="0.25">
      <c r="A3879" s="40"/>
      <c r="B3879" s="41"/>
      <c r="F3879" s="43"/>
      <c r="P3879" s="44"/>
      <c r="Q3879" s="44"/>
      <c r="R3879" s="43"/>
      <c r="S3879" s="43"/>
      <c r="T3879" s="43"/>
      <c r="U3879" s="43"/>
      <c r="V3879" s="43"/>
      <c r="W3879" s="43"/>
      <c r="X3879" s="43"/>
      <c r="Y3879" s="43"/>
    </row>
    <row r="3880" spans="1:25" s="42" customFormat="1" x14ac:dyDescent="0.25">
      <c r="A3880" s="40"/>
      <c r="B3880" s="41"/>
      <c r="F3880" s="43"/>
      <c r="P3880" s="44"/>
      <c r="Q3880" s="44"/>
      <c r="R3880" s="43"/>
      <c r="S3880" s="43"/>
      <c r="T3880" s="43"/>
      <c r="U3880" s="43"/>
      <c r="V3880" s="43"/>
      <c r="W3880" s="43"/>
      <c r="X3880" s="43"/>
      <c r="Y3880" s="43"/>
    </row>
    <row r="3881" spans="1:25" s="42" customFormat="1" x14ac:dyDescent="0.25">
      <c r="A3881" s="40"/>
      <c r="B3881" s="41"/>
      <c r="F3881" s="43"/>
      <c r="P3881" s="44"/>
      <c r="Q3881" s="44"/>
      <c r="R3881" s="43"/>
      <c r="S3881" s="43"/>
      <c r="T3881" s="43"/>
      <c r="U3881" s="43"/>
      <c r="V3881" s="43"/>
      <c r="W3881" s="43"/>
      <c r="X3881" s="43"/>
      <c r="Y3881" s="43"/>
    </row>
    <row r="3882" spans="1:25" s="42" customFormat="1" x14ac:dyDescent="0.25">
      <c r="A3882" s="40"/>
      <c r="B3882" s="41"/>
      <c r="F3882" s="43"/>
      <c r="P3882" s="44"/>
      <c r="Q3882" s="44"/>
      <c r="R3882" s="43"/>
      <c r="S3882" s="43"/>
      <c r="T3882" s="43"/>
      <c r="U3882" s="43"/>
      <c r="V3882" s="43"/>
      <c r="W3882" s="43"/>
      <c r="X3882" s="43"/>
      <c r="Y3882" s="43"/>
    </row>
    <row r="3883" spans="1:25" s="42" customFormat="1" x14ac:dyDescent="0.25">
      <c r="A3883" s="40"/>
      <c r="B3883" s="41"/>
      <c r="F3883" s="43"/>
      <c r="P3883" s="44"/>
      <c r="Q3883" s="44"/>
      <c r="R3883" s="43"/>
      <c r="S3883" s="43"/>
      <c r="T3883" s="43"/>
      <c r="U3883" s="43"/>
      <c r="V3883" s="43"/>
      <c r="W3883" s="43"/>
      <c r="X3883" s="43"/>
      <c r="Y3883" s="43"/>
    </row>
    <row r="3884" spans="1:25" s="42" customFormat="1" x14ac:dyDescent="0.25">
      <c r="A3884" s="40"/>
      <c r="B3884" s="41"/>
      <c r="F3884" s="43"/>
      <c r="P3884" s="44"/>
      <c r="Q3884" s="44"/>
      <c r="R3884" s="43"/>
      <c r="S3884" s="43"/>
      <c r="T3884" s="43"/>
      <c r="U3884" s="43"/>
      <c r="V3884" s="43"/>
      <c r="W3884" s="43"/>
      <c r="X3884" s="43"/>
      <c r="Y3884" s="43"/>
    </row>
    <row r="3885" spans="1:25" s="42" customFormat="1" x14ac:dyDescent="0.25">
      <c r="A3885" s="40"/>
      <c r="B3885" s="41"/>
      <c r="F3885" s="43"/>
      <c r="P3885" s="44"/>
      <c r="Q3885" s="44"/>
      <c r="R3885" s="43"/>
      <c r="S3885" s="43"/>
      <c r="T3885" s="43"/>
      <c r="U3885" s="43"/>
      <c r="V3885" s="43"/>
      <c r="W3885" s="43"/>
      <c r="X3885" s="43"/>
      <c r="Y3885" s="43"/>
    </row>
    <row r="3886" spans="1:25" s="42" customFormat="1" x14ac:dyDescent="0.25">
      <c r="A3886" s="40"/>
      <c r="B3886" s="41"/>
      <c r="F3886" s="43"/>
      <c r="P3886" s="44"/>
      <c r="Q3886" s="44"/>
      <c r="R3886" s="43"/>
      <c r="S3886" s="43"/>
      <c r="T3886" s="43"/>
      <c r="U3886" s="43"/>
      <c r="V3886" s="43"/>
      <c r="W3886" s="43"/>
      <c r="X3886" s="43"/>
      <c r="Y3886" s="43"/>
    </row>
    <row r="3887" spans="1:25" s="42" customFormat="1" x14ac:dyDescent="0.25">
      <c r="A3887" s="40"/>
      <c r="B3887" s="41"/>
      <c r="F3887" s="43"/>
      <c r="P3887" s="44"/>
      <c r="Q3887" s="44"/>
      <c r="R3887" s="43"/>
      <c r="S3887" s="43"/>
      <c r="T3887" s="43"/>
      <c r="U3887" s="43"/>
      <c r="V3887" s="43"/>
      <c r="W3887" s="43"/>
      <c r="X3887" s="43"/>
      <c r="Y3887" s="43"/>
    </row>
    <row r="3888" spans="1:25" s="42" customFormat="1" x14ac:dyDescent="0.25">
      <c r="A3888" s="40"/>
      <c r="B3888" s="41"/>
      <c r="F3888" s="43"/>
      <c r="P3888" s="44"/>
      <c r="Q3888" s="44"/>
      <c r="R3888" s="43"/>
      <c r="S3888" s="43"/>
      <c r="T3888" s="43"/>
      <c r="U3888" s="43"/>
      <c r="V3888" s="43"/>
      <c r="W3888" s="43"/>
      <c r="X3888" s="43"/>
      <c r="Y3888" s="43"/>
    </row>
    <row r="3889" spans="1:25" s="42" customFormat="1" x14ac:dyDescent="0.25">
      <c r="A3889" s="40"/>
      <c r="B3889" s="41"/>
      <c r="F3889" s="43"/>
      <c r="P3889" s="44"/>
      <c r="Q3889" s="44"/>
      <c r="R3889" s="43"/>
      <c r="S3889" s="43"/>
      <c r="T3889" s="43"/>
      <c r="U3889" s="43"/>
      <c r="V3889" s="43"/>
      <c r="W3889" s="43"/>
      <c r="X3889" s="43"/>
      <c r="Y3889" s="43"/>
    </row>
    <row r="3890" spans="1:25" s="42" customFormat="1" x14ac:dyDescent="0.25">
      <c r="A3890" s="40"/>
      <c r="B3890" s="41"/>
      <c r="F3890" s="43"/>
      <c r="P3890" s="44"/>
      <c r="Q3890" s="44"/>
      <c r="R3890" s="43"/>
      <c r="S3890" s="43"/>
      <c r="T3890" s="43"/>
      <c r="U3890" s="43"/>
      <c r="V3890" s="43"/>
      <c r="W3890" s="43"/>
      <c r="X3890" s="43"/>
      <c r="Y3890" s="43"/>
    </row>
    <row r="3891" spans="1:25" s="42" customFormat="1" x14ac:dyDescent="0.25">
      <c r="A3891" s="40"/>
      <c r="B3891" s="41"/>
      <c r="F3891" s="43"/>
      <c r="P3891" s="44"/>
      <c r="Q3891" s="44"/>
      <c r="R3891" s="43"/>
      <c r="S3891" s="43"/>
      <c r="T3891" s="43"/>
      <c r="U3891" s="43"/>
      <c r="V3891" s="43"/>
      <c r="W3891" s="43"/>
      <c r="X3891" s="43"/>
      <c r="Y3891" s="43"/>
    </row>
    <row r="3892" spans="1:25" s="42" customFormat="1" x14ac:dyDescent="0.25">
      <c r="A3892" s="40"/>
      <c r="B3892" s="41"/>
      <c r="F3892" s="43"/>
      <c r="P3892" s="44"/>
      <c r="Q3892" s="44"/>
      <c r="R3892" s="43"/>
      <c r="S3892" s="43"/>
      <c r="T3892" s="43"/>
      <c r="U3892" s="43"/>
      <c r="V3892" s="43"/>
      <c r="W3892" s="43"/>
      <c r="X3892" s="43"/>
      <c r="Y3892" s="43"/>
    </row>
    <row r="3893" spans="1:25" s="42" customFormat="1" x14ac:dyDescent="0.25">
      <c r="A3893" s="40"/>
      <c r="B3893" s="41"/>
      <c r="F3893" s="43"/>
      <c r="P3893" s="44"/>
      <c r="Q3893" s="44"/>
      <c r="R3893" s="43"/>
      <c r="S3893" s="43"/>
      <c r="T3893" s="43"/>
      <c r="U3893" s="43"/>
      <c r="V3893" s="43"/>
      <c r="W3893" s="43"/>
      <c r="X3893" s="43"/>
      <c r="Y3893" s="43"/>
    </row>
    <row r="3894" spans="1:25" s="42" customFormat="1" x14ac:dyDescent="0.25">
      <c r="A3894" s="40"/>
      <c r="B3894" s="41"/>
      <c r="F3894" s="43"/>
      <c r="P3894" s="44"/>
      <c r="Q3894" s="44"/>
      <c r="R3894" s="43"/>
      <c r="S3894" s="43"/>
      <c r="T3894" s="43"/>
      <c r="U3894" s="43"/>
      <c r="V3894" s="43"/>
      <c r="W3894" s="43"/>
      <c r="X3894" s="43"/>
      <c r="Y3894" s="43"/>
    </row>
    <row r="3895" spans="1:25" s="42" customFormat="1" x14ac:dyDescent="0.25">
      <c r="A3895" s="40"/>
      <c r="B3895" s="41"/>
      <c r="F3895" s="43"/>
      <c r="P3895" s="44"/>
      <c r="Q3895" s="44"/>
      <c r="R3895" s="43"/>
      <c r="S3895" s="43"/>
      <c r="T3895" s="43"/>
      <c r="U3895" s="43"/>
      <c r="V3895" s="43"/>
      <c r="W3895" s="43"/>
      <c r="X3895" s="43"/>
      <c r="Y3895" s="43"/>
    </row>
    <row r="3896" spans="1:25" s="42" customFormat="1" x14ac:dyDescent="0.25">
      <c r="A3896" s="40"/>
      <c r="B3896" s="41"/>
      <c r="F3896" s="43"/>
      <c r="P3896" s="44"/>
      <c r="Q3896" s="44"/>
      <c r="R3896" s="43"/>
      <c r="S3896" s="43"/>
      <c r="T3896" s="43"/>
      <c r="U3896" s="43"/>
      <c r="V3896" s="43"/>
      <c r="W3896" s="43"/>
      <c r="X3896" s="43"/>
      <c r="Y3896" s="43"/>
    </row>
    <row r="3897" spans="1:25" s="42" customFormat="1" x14ac:dyDescent="0.25">
      <c r="A3897" s="40"/>
      <c r="B3897" s="41"/>
      <c r="F3897" s="43"/>
      <c r="P3897" s="44"/>
      <c r="Q3897" s="44"/>
      <c r="R3897" s="43"/>
      <c r="S3897" s="43"/>
      <c r="T3897" s="43"/>
      <c r="U3897" s="43"/>
      <c r="V3897" s="43"/>
      <c r="W3897" s="43"/>
      <c r="X3897" s="43"/>
      <c r="Y3897" s="43"/>
    </row>
    <row r="3898" spans="1:25" s="42" customFormat="1" x14ac:dyDescent="0.25">
      <c r="A3898" s="40"/>
      <c r="B3898" s="41"/>
      <c r="F3898" s="43"/>
      <c r="P3898" s="44"/>
      <c r="Q3898" s="44"/>
      <c r="R3898" s="43"/>
      <c r="S3898" s="43"/>
      <c r="T3898" s="43"/>
      <c r="U3898" s="43"/>
      <c r="V3898" s="43"/>
      <c r="W3898" s="43"/>
      <c r="X3898" s="43"/>
      <c r="Y3898" s="43"/>
    </row>
    <row r="3899" spans="1:25" s="42" customFormat="1" x14ac:dyDescent="0.25">
      <c r="A3899" s="40"/>
      <c r="B3899" s="41"/>
      <c r="F3899" s="43"/>
      <c r="P3899" s="44"/>
      <c r="Q3899" s="44"/>
      <c r="R3899" s="43"/>
      <c r="S3899" s="43"/>
      <c r="T3899" s="43"/>
      <c r="U3899" s="43"/>
      <c r="V3899" s="43"/>
      <c r="W3899" s="43"/>
      <c r="X3899" s="43"/>
      <c r="Y3899" s="43"/>
    </row>
    <row r="3900" spans="1:25" s="42" customFormat="1" x14ac:dyDescent="0.25">
      <c r="A3900" s="40"/>
      <c r="B3900" s="41"/>
      <c r="F3900" s="43"/>
      <c r="P3900" s="44"/>
      <c r="Q3900" s="44"/>
      <c r="R3900" s="43"/>
      <c r="S3900" s="43"/>
      <c r="T3900" s="43"/>
      <c r="U3900" s="43"/>
      <c r="V3900" s="43"/>
      <c r="W3900" s="43"/>
      <c r="X3900" s="43"/>
      <c r="Y3900" s="43"/>
    </row>
    <row r="3901" spans="1:25" s="42" customFormat="1" x14ac:dyDescent="0.25">
      <c r="A3901" s="40"/>
      <c r="B3901" s="41"/>
      <c r="F3901" s="43"/>
      <c r="P3901" s="44"/>
      <c r="Q3901" s="44"/>
      <c r="R3901" s="43"/>
      <c r="S3901" s="43"/>
      <c r="T3901" s="43"/>
      <c r="U3901" s="43"/>
      <c r="V3901" s="43"/>
      <c r="W3901" s="43"/>
      <c r="X3901" s="43"/>
      <c r="Y3901" s="43"/>
    </row>
    <row r="3902" spans="1:25" s="42" customFormat="1" x14ac:dyDescent="0.25">
      <c r="A3902" s="40"/>
      <c r="B3902" s="41"/>
      <c r="F3902" s="43"/>
      <c r="P3902" s="44"/>
      <c r="Q3902" s="44"/>
      <c r="R3902" s="43"/>
      <c r="S3902" s="43"/>
      <c r="T3902" s="43"/>
      <c r="U3902" s="43"/>
      <c r="V3902" s="43"/>
      <c r="W3902" s="43"/>
      <c r="X3902" s="43"/>
      <c r="Y3902" s="43"/>
    </row>
    <row r="3903" spans="1:25" s="42" customFormat="1" x14ac:dyDescent="0.25">
      <c r="A3903" s="40"/>
      <c r="B3903" s="41"/>
      <c r="F3903" s="43"/>
      <c r="P3903" s="44"/>
      <c r="Q3903" s="44"/>
      <c r="R3903" s="43"/>
      <c r="S3903" s="43"/>
      <c r="T3903" s="43"/>
      <c r="U3903" s="43"/>
      <c r="V3903" s="43"/>
      <c r="W3903" s="43"/>
      <c r="X3903" s="43"/>
      <c r="Y3903" s="43"/>
    </row>
    <row r="3904" spans="1:25" s="42" customFormat="1" x14ac:dyDescent="0.25">
      <c r="A3904" s="40"/>
      <c r="B3904" s="41"/>
      <c r="F3904" s="43"/>
      <c r="P3904" s="44"/>
      <c r="Q3904" s="44"/>
      <c r="R3904" s="43"/>
      <c r="S3904" s="43"/>
      <c r="T3904" s="43"/>
      <c r="U3904" s="43"/>
      <c r="V3904" s="43"/>
      <c r="W3904" s="43"/>
      <c r="X3904" s="43"/>
      <c r="Y3904" s="43"/>
    </row>
    <row r="3905" spans="1:25" s="42" customFormat="1" x14ac:dyDescent="0.25">
      <c r="A3905" s="40"/>
      <c r="B3905" s="41"/>
      <c r="F3905" s="43"/>
      <c r="P3905" s="44"/>
      <c r="Q3905" s="44"/>
      <c r="R3905" s="43"/>
      <c r="S3905" s="43"/>
      <c r="T3905" s="43"/>
      <c r="U3905" s="43"/>
      <c r="V3905" s="43"/>
      <c r="W3905" s="43"/>
      <c r="X3905" s="43"/>
      <c r="Y3905" s="43"/>
    </row>
    <row r="3906" spans="1:25" s="42" customFormat="1" x14ac:dyDescent="0.25">
      <c r="A3906" s="40"/>
      <c r="B3906" s="41"/>
      <c r="F3906" s="43"/>
      <c r="P3906" s="44"/>
      <c r="Q3906" s="44"/>
      <c r="R3906" s="43"/>
      <c r="S3906" s="43"/>
      <c r="T3906" s="43"/>
      <c r="U3906" s="43"/>
      <c r="V3906" s="43"/>
      <c r="W3906" s="43"/>
      <c r="X3906" s="43"/>
      <c r="Y3906" s="43"/>
    </row>
    <row r="3907" spans="1:25" s="42" customFormat="1" x14ac:dyDescent="0.25">
      <c r="A3907" s="40"/>
      <c r="B3907" s="41"/>
      <c r="F3907" s="43"/>
      <c r="P3907" s="44"/>
      <c r="Q3907" s="44"/>
      <c r="R3907" s="43"/>
      <c r="S3907" s="43"/>
      <c r="T3907" s="43"/>
      <c r="U3907" s="43"/>
      <c r="V3907" s="43"/>
      <c r="W3907" s="43"/>
      <c r="X3907" s="43"/>
      <c r="Y3907" s="43"/>
    </row>
    <row r="3908" spans="1:25" s="42" customFormat="1" x14ac:dyDescent="0.25">
      <c r="A3908" s="40"/>
      <c r="B3908" s="41"/>
      <c r="F3908" s="43"/>
      <c r="P3908" s="44"/>
      <c r="Q3908" s="44"/>
      <c r="R3908" s="43"/>
      <c r="S3908" s="43"/>
      <c r="T3908" s="43"/>
      <c r="U3908" s="43"/>
      <c r="V3908" s="43"/>
      <c r="W3908" s="43"/>
      <c r="X3908" s="43"/>
      <c r="Y3908" s="43"/>
    </row>
    <row r="3909" spans="1:25" s="42" customFormat="1" x14ac:dyDescent="0.25">
      <c r="A3909" s="40"/>
      <c r="B3909" s="41"/>
      <c r="F3909" s="43"/>
      <c r="P3909" s="44"/>
      <c r="Q3909" s="44"/>
      <c r="R3909" s="43"/>
      <c r="S3909" s="43"/>
      <c r="T3909" s="43"/>
      <c r="U3909" s="43"/>
      <c r="V3909" s="43"/>
      <c r="W3909" s="43"/>
      <c r="X3909" s="43"/>
      <c r="Y3909" s="43"/>
    </row>
    <row r="3910" spans="1:25" s="42" customFormat="1" x14ac:dyDescent="0.25">
      <c r="A3910" s="40"/>
      <c r="B3910" s="41"/>
      <c r="F3910" s="43"/>
      <c r="P3910" s="44"/>
      <c r="Q3910" s="44"/>
      <c r="R3910" s="43"/>
      <c r="S3910" s="43"/>
      <c r="T3910" s="43"/>
      <c r="U3910" s="43"/>
      <c r="V3910" s="43"/>
      <c r="W3910" s="43"/>
      <c r="X3910" s="43"/>
      <c r="Y3910" s="43"/>
    </row>
    <row r="3911" spans="1:25" s="42" customFormat="1" x14ac:dyDescent="0.25">
      <c r="A3911" s="40"/>
      <c r="B3911" s="41"/>
      <c r="F3911" s="43"/>
      <c r="P3911" s="44"/>
      <c r="Q3911" s="44"/>
      <c r="R3911" s="43"/>
      <c r="S3911" s="43"/>
      <c r="T3911" s="43"/>
      <c r="U3911" s="43"/>
      <c r="V3911" s="43"/>
      <c r="W3911" s="43"/>
      <c r="X3911" s="43"/>
      <c r="Y3911" s="43"/>
    </row>
    <row r="3912" spans="1:25" s="42" customFormat="1" x14ac:dyDescent="0.25">
      <c r="A3912" s="40"/>
      <c r="B3912" s="41"/>
      <c r="F3912" s="43"/>
      <c r="P3912" s="44"/>
      <c r="Q3912" s="44"/>
      <c r="R3912" s="43"/>
      <c r="S3912" s="43"/>
      <c r="T3912" s="43"/>
      <c r="U3912" s="43"/>
      <c r="V3912" s="43"/>
      <c r="W3912" s="43"/>
      <c r="X3912" s="43"/>
      <c r="Y3912" s="43"/>
    </row>
    <row r="3913" spans="1:25" s="42" customFormat="1" x14ac:dyDescent="0.25">
      <c r="A3913" s="40"/>
      <c r="B3913" s="41"/>
      <c r="F3913" s="43"/>
      <c r="P3913" s="44"/>
      <c r="Q3913" s="44"/>
      <c r="R3913" s="43"/>
      <c r="S3913" s="43"/>
      <c r="T3913" s="43"/>
      <c r="U3913" s="43"/>
      <c r="V3913" s="43"/>
      <c r="W3913" s="43"/>
      <c r="X3913" s="43"/>
      <c r="Y3913" s="43"/>
    </row>
    <row r="3914" spans="1:25" s="42" customFormat="1" x14ac:dyDescent="0.25">
      <c r="A3914" s="40"/>
      <c r="B3914" s="41"/>
      <c r="F3914" s="43"/>
      <c r="P3914" s="44"/>
      <c r="Q3914" s="44"/>
      <c r="R3914" s="43"/>
      <c r="S3914" s="43"/>
      <c r="T3914" s="43"/>
      <c r="U3914" s="43"/>
      <c r="V3914" s="43"/>
      <c r="W3914" s="43"/>
      <c r="X3914" s="43"/>
      <c r="Y3914" s="43"/>
    </row>
    <row r="3915" spans="1:25" s="42" customFormat="1" x14ac:dyDescent="0.25">
      <c r="A3915" s="40"/>
      <c r="B3915" s="41"/>
      <c r="F3915" s="43"/>
      <c r="P3915" s="44"/>
      <c r="Q3915" s="44"/>
      <c r="R3915" s="43"/>
      <c r="S3915" s="43"/>
      <c r="T3915" s="43"/>
      <c r="U3915" s="43"/>
      <c r="V3915" s="43"/>
      <c r="W3915" s="43"/>
      <c r="X3915" s="43"/>
      <c r="Y3915" s="43"/>
    </row>
    <row r="3916" spans="1:25" s="42" customFormat="1" x14ac:dyDescent="0.25">
      <c r="A3916" s="40"/>
      <c r="B3916" s="41"/>
      <c r="F3916" s="43"/>
      <c r="P3916" s="44"/>
      <c r="Q3916" s="44"/>
      <c r="R3916" s="43"/>
      <c r="S3916" s="43"/>
      <c r="T3916" s="43"/>
      <c r="U3916" s="43"/>
      <c r="V3916" s="43"/>
      <c r="W3916" s="43"/>
      <c r="X3916" s="43"/>
      <c r="Y3916" s="43"/>
    </row>
    <row r="3917" spans="1:25" s="42" customFormat="1" x14ac:dyDescent="0.25">
      <c r="A3917" s="40"/>
      <c r="B3917" s="41"/>
      <c r="F3917" s="43"/>
      <c r="P3917" s="44"/>
      <c r="Q3917" s="44"/>
      <c r="R3917" s="43"/>
      <c r="S3917" s="43"/>
      <c r="T3917" s="43"/>
      <c r="U3917" s="43"/>
      <c r="V3917" s="43"/>
      <c r="W3917" s="43"/>
      <c r="X3917" s="43"/>
      <c r="Y3917" s="43"/>
    </row>
    <row r="3918" spans="1:25" s="42" customFormat="1" x14ac:dyDescent="0.25">
      <c r="A3918" s="40"/>
      <c r="B3918" s="41"/>
      <c r="F3918" s="43"/>
      <c r="P3918" s="44"/>
      <c r="Q3918" s="44"/>
      <c r="R3918" s="43"/>
      <c r="S3918" s="43"/>
      <c r="T3918" s="43"/>
      <c r="U3918" s="43"/>
      <c r="V3918" s="43"/>
      <c r="W3918" s="43"/>
      <c r="X3918" s="43"/>
      <c r="Y3918" s="43"/>
    </row>
    <row r="3919" spans="1:25" s="42" customFormat="1" x14ac:dyDescent="0.25">
      <c r="A3919" s="40"/>
      <c r="B3919" s="41"/>
      <c r="F3919" s="43"/>
      <c r="P3919" s="44"/>
      <c r="Q3919" s="44"/>
      <c r="R3919" s="43"/>
      <c r="S3919" s="43"/>
      <c r="T3919" s="43"/>
      <c r="U3919" s="43"/>
      <c r="V3919" s="43"/>
      <c r="W3919" s="43"/>
      <c r="X3919" s="43"/>
      <c r="Y3919" s="43"/>
    </row>
    <row r="3920" spans="1:25" s="42" customFormat="1" x14ac:dyDescent="0.25">
      <c r="A3920" s="40"/>
      <c r="B3920" s="41"/>
      <c r="F3920" s="43"/>
      <c r="P3920" s="44"/>
      <c r="Q3920" s="44"/>
      <c r="R3920" s="43"/>
      <c r="S3920" s="43"/>
      <c r="T3920" s="43"/>
      <c r="U3920" s="43"/>
      <c r="V3920" s="43"/>
      <c r="W3920" s="43"/>
      <c r="X3920" s="43"/>
      <c r="Y3920" s="43"/>
    </row>
    <row r="3921" spans="1:25" s="42" customFormat="1" x14ac:dyDescent="0.25">
      <c r="A3921" s="40"/>
      <c r="B3921" s="41"/>
      <c r="F3921" s="43"/>
      <c r="P3921" s="44"/>
      <c r="Q3921" s="44"/>
      <c r="R3921" s="43"/>
      <c r="S3921" s="43"/>
      <c r="T3921" s="43"/>
      <c r="U3921" s="43"/>
      <c r="V3921" s="43"/>
      <c r="W3921" s="43"/>
      <c r="X3921" s="43"/>
      <c r="Y3921" s="43"/>
    </row>
    <row r="3922" spans="1:25" s="42" customFormat="1" x14ac:dyDescent="0.25">
      <c r="A3922" s="40"/>
      <c r="B3922" s="41"/>
      <c r="F3922" s="43"/>
      <c r="P3922" s="44"/>
      <c r="Q3922" s="44"/>
      <c r="R3922" s="43"/>
      <c r="S3922" s="43"/>
      <c r="T3922" s="43"/>
      <c r="U3922" s="43"/>
      <c r="V3922" s="43"/>
      <c r="W3922" s="43"/>
      <c r="X3922" s="43"/>
      <c r="Y3922" s="43"/>
    </row>
    <row r="3923" spans="1:25" s="42" customFormat="1" x14ac:dyDescent="0.25">
      <c r="A3923" s="40"/>
      <c r="B3923" s="41"/>
      <c r="F3923" s="43"/>
      <c r="P3923" s="44"/>
      <c r="Q3923" s="44"/>
      <c r="R3923" s="43"/>
      <c r="S3923" s="43"/>
      <c r="T3923" s="43"/>
      <c r="U3923" s="43"/>
      <c r="V3923" s="43"/>
      <c r="W3923" s="43"/>
      <c r="X3923" s="43"/>
      <c r="Y3923" s="43"/>
    </row>
    <row r="3924" spans="1:25" s="42" customFormat="1" x14ac:dyDescent="0.25">
      <c r="A3924" s="40"/>
      <c r="B3924" s="41"/>
      <c r="F3924" s="43"/>
      <c r="P3924" s="44"/>
      <c r="Q3924" s="44"/>
      <c r="R3924" s="43"/>
      <c r="S3924" s="43"/>
      <c r="T3924" s="43"/>
      <c r="U3924" s="43"/>
      <c r="V3924" s="43"/>
      <c r="W3924" s="43"/>
      <c r="X3924" s="43"/>
      <c r="Y3924" s="43"/>
    </row>
    <row r="3925" spans="1:25" s="42" customFormat="1" x14ac:dyDescent="0.25">
      <c r="A3925" s="40"/>
      <c r="B3925" s="41"/>
      <c r="F3925" s="43"/>
      <c r="P3925" s="44"/>
      <c r="Q3925" s="44"/>
      <c r="R3925" s="43"/>
      <c r="S3925" s="43"/>
      <c r="T3925" s="43"/>
      <c r="U3925" s="43"/>
      <c r="V3925" s="43"/>
      <c r="W3925" s="43"/>
      <c r="X3925" s="43"/>
      <c r="Y3925" s="43"/>
    </row>
    <row r="3926" spans="1:25" s="42" customFormat="1" x14ac:dyDescent="0.25">
      <c r="A3926" s="40"/>
      <c r="B3926" s="41"/>
      <c r="F3926" s="43"/>
      <c r="P3926" s="44"/>
      <c r="Q3926" s="44"/>
      <c r="R3926" s="43"/>
      <c r="S3926" s="43"/>
      <c r="T3926" s="43"/>
      <c r="U3926" s="43"/>
      <c r="V3926" s="43"/>
      <c r="W3926" s="43"/>
      <c r="X3926" s="43"/>
      <c r="Y3926" s="43"/>
    </row>
    <row r="3927" spans="1:25" s="42" customFormat="1" x14ac:dyDescent="0.25">
      <c r="A3927" s="40"/>
      <c r="B3927" s="41"/>
      <c r="F3927" s="43"/>
      <c r="P3927" s="44"/>
      <c r="Q3927" s="44"/>
      <c r="R3927" s="43"/>
      <c r="S3927" s="43"/>
      <c r="T3927" s="43"/>
      <c r="U3927" s="43"/>
      <c r="V3927" s="43"/>
      <c r="W3927" s="43"/>
      <c r="X3927" s="43"/>
      <c r="Y3927" s="43"/>
    </row>
    <row r="3928" spans="1:25" s="42" customFormat="1" x14ac:dyDescent="0.25">
      <c r="A3928" s="40"/>
      <c r="B3928" s="41"/>
      <c r="F3928" s="43"/>
      <c r="P3928" s="44"/>
      <c r="Q3928" s="44"/>
      <c r="R3928" s="43"/>
      <c r="S3928" s="43"/>
      <c r="T3928" s="43"/>
      <c r="U3928" s="43"/>
      <c r="V3928" s="43"/>
      <c r="W3928" s="43"/>
      <c r="X3928" s="43"/>
      <c r="Y3928" s="43"/>
    </row>
    <row r="3929" spans="1:25" s="42" customFormat="1" x14ac:dyDescent="0.25">
      <c r="A3929" s="40"/>
      <c r="B3929" s="41"/>
      <c r="F3929" s="43"/>
      <c r="P3929" s="44"/>
      <c r="Q3929" s="44"/>
      <c r="R3929" s="43"/>
      <c r="S3929" s="43"/>
      <c r="T3929" s="43"/>
      <c r="U3929" s="43"/>
      <c r="V3929" s="43"/>
      <c r="W3929" s="43"/>
      <c r="X3929" s="43"/>
      <c r="Y3929" s="43"/>
    </row>
    <row r="3930" spans="1:25" s="42" customFormat="1" x14ac:dyDescent="0.25">
      <c r="A3930" s="40"/>
      <c r="B3930" s="41"/>
      <c r="F3930" s="43"/>
      <c r="P3930" s="44"/>
      <c r="Q3930" s="44"/>
      <c r="R3930" s="43"/>
      <c r="S3930" s="43"/>
      <c r="T3930" s="43"/>
      <c r="U3930" s="43"/>
      <c r="V3930" s="43"/>
      <c r="W3930" s="43"/>
      <c r="X3930" s="43"/>
      <c r="Y3930" s="43"/>
    </row>
    <row r="3931" spans="1:25" s="42" customFormat="1" x14ac:dyDescent="0.25">
      <c r="A3931" s="40"/>
      <c r="B3931" s="41"/>
      <c r="F3931" s="43"/>
      <c r="P3931" s="44"/>
      <c r="Q3931" s="44"/>
      <c r="R3931" s="43"/>
      <c r="S3931" s="43"/>
      <c r="T3931" s="43"/>
      <c r="U3931" s="43"/>
      <c r="V3931" s="43"/>
      <c r="W3931" s="43"/>
      <c r="X3931" s="43"/>
      <c r="Y3931" s="43"/>
    </row>
    <row r="3932" spans="1:25" s="42" customFormat="1" x14ac:dyDescent="0.25">
      <c r="A3932" s="40"/>
      <c r="B3932" s="41"/>
      <c r="F3932" s="43"/>
      <c r="P3932" s="44"/>
      <c r="Q3932" s="44"/>
      <c r="R3932" s="43"/>
      <c r="S3932" s="43"/>
      <c r="T3932" s="43"/>
      <c r="U3932" s="43"/>
      <c r="V3932" s="43"/>
      <c r="W3932" s="43"/>
      <c r="X3932" s="43"/>
      <c r="Y3932" s="43"/>
    </row>
    <row r="3933" spans="1:25" s="42" customFormat="1" x14ac:dyDescent="0.25">
      <c r="A3933" s="40"/>
      <c r="B3933" s="41"/>
      <c r="F3933" s="43"/>
      <c r="P3933" s="44"/>
      <c r="Q3933" s="44"/>
      <c r="R3933" s="43"/>
      <c r="S3933" s="43"/>
      <c r="T3933" s="43"/>
      <c r="U3933" s="43"/>
      <c r="V3933" s="43"/>
      <c r="W3933" s="43"/>
      <c r="X3933" s="43"/>
      <c r="Y3933" s="43"/>
    </row>
    <row r="3934" spans="1:25" s="42" customFormat="1" x14ac:dyDescent="0.25">
      <c r="A3934" s="40"/>
      <c r="B3934" s="41"/>
      <c r="F3934" s="43"/>
      <c r="P3934" s="44"/>
      <c r="Q3934" s="44"/>
      <c r="R3934" s="43"/>
      <c r="S3934" s="43"/>
      <c r="T3934" s="43"/>
      <c r="U3934" s="43"/>
      <c r="V3934" s="43"/>
      <c r="W3934" s="43"/>
      <c r="X3934" s="43"/>
      <c r="Y3934" s="43"/>
    </row>
    <row r="3935" spans="1:25" s="42" customFormat="1" x14ac:dyDescent="0.25">
      <c r="A3935" s="40"/>
      <c r="B3935" s="41"/>
      <c r="F3935" s="43"/>
      <c r="P3935" s="44"/>
      <c r="Q3935" s="44"/>
      <c r="R3935" s="43"/>
      <c r="S3935" s="43"/>
      <c r="T3935" s="43"/>
      <c r="U3935" s="43"/>
      <c r="V3935" s="43"/>
      <c r="W3935" s="43"/>
      <c r="X3935" s="43"/>
      <c r="Y3935" s="43"/>
    </row>
    <row r="3936" spans="1:25" s="42" customFormat="1" x14ac:dyDescent="0.25">
      <c r="A3936" s="40"/>
      <c r="B3936" s="41"/>
      <c r="F3936" s="43"/>
      <c r="P3936" s="44"/>
      <c r="Q3936" s="44"/>
      <c r="R3936" s="43"/>
      <c r="S3936" s="43"/>
      <c r="T3936" s="43"/>
      <c r="U3936" s="43"/>
      <c r="V3936" s="43"/>
      <c r="W3936" s="43"/>
      <c r="X3936" s="43"/>
      <c r="Y3936" s="43"/>
    </row>
    <row r="3937" spans="1:25" s="42" customFormat="1" x14ac:dyDescent="0.25">
      <c r="A3937" s="40"/>
      <c r="B3937" s="41"/>
      <c r="F3937" s="43"/>
      <c r="P3937" s="44"/>
      <c r="Q3937" s="44"/>
      <c r="R3937" s="43"/>
      <c r="S3937" s="43"/>
      <c r="T3937" s="43"/>
      <c r="U3937" s="43"/>
      <c r="V3937" s="43"/>
      <c r="W3937" s="43"/>
      <c r="X3937" s="43"/>
      <c r="Y3937" s="43"/>
    </row>
    <row r="3938" spans="1:25" s="42" customFormat="1" x14ac:dyDescent="0.25">
      <c r="A3938" s="40"/>
      <c r="B3938" s="41"/>
      <c r="F3938" s="43"/>
      <c r="P3938" s="44"/>
      <c r="Q3938" s="44"/>
      <c r="R3938" s="43"/>
      <c r="S3938" s="43"/>
      <c r="T3938" s="43"/>
      <c r="U3938" s="43"/>
      <c r="V3938" s="43"/>
      <c r="W3938" s="43"/>
      <c r="X3938" s="43"/>
      <c r="Y3938" s="43"/>
    </row>
    <row r="3939" spans="1:25" s="42" customFormat="1" x14ac:dyDescent="0.25">
      <c r="A3939" s="40"/>
      <c r="B3939" s="41"/>
      <c r="F3939" s="43"/>
      <c r="P3939" s="44"/>
      <c r="Q3939" s="44"/>
      <c r="R3939" s="43"/>
      <c r="S3939" s="43"/>
      <c r="T3939" s="43"/>
      <c r="U3939" s="43"/>
      <c r="V3939" s="43"/>
      <c r="W3939" s="43"/>
      <c r="X3939" s="43"/>
      <c r="Y3939" s="43"/>
    </row>
    <row r="3940" spans="1:25" s="42" customFormat="1" x14ac:dyDescent="0.25">
      <c r="A3940" s="40"/>
      <c r="B3940" s="41"/>
      <c r="F3940" s="43"/>
      <c r="P3940" s="44"/>
      <c r="Q3940" s="44"/>
      <c r="R3940" s="43"/>
      <c r="S3940" s="43"/>
      <c r="T3940" s="43"/>
      <c r="U3940" s="43"/>
      <c r="V3940" s="43"/>
      <c r="W3940" s="43"/>
      <c r="X3940" s="43"/>
      <c r="Y3940" s="43"/>
    </row>
    <row r="3941" spans="1:25" s="42" customFormat="1" x14ac:dyDescent="0.25">
      <c r="A3941" s="40"/>
      <c r="B3941" s="41"/>
      <c r="F3941" s="43"/>
      <c r="P3941" s="44"/>
      <c r="Q3941" s="44"/>
      <c r="R3941" s="43"/>
      <c r="S3941" s="43"/>
      <c r="T3941" s="43"/>
      <c r="U3941" s="43"/>
      <c r="V3941" s="43"/>
      <c r="W3941" s="43"/>
      <c r="X3941" s="43"/>
      <c r="Y3941" s="43"/>
    </row>
    <row r="3942" spans="1:25" s="42" customFormat="1" x14ac:dyDescent="0.25">
      <c r="A3942" s="40"/>
      <c r="B3942" s="41"/>
      <c r="F3942" s="43"/>
      <c r="P3942" s="44"/>
      <c r="Q3942" s="44"/>
      <c r="R3942" s="43"/>
      <c r="S3942" s="43"/>
      <c r="T3942" s="43"/>
      <c r="U3942" s="43"/>
      <c r="V3942" s="43"/>
      <c r="W3942" s="43"/>
      <c r="X3942" s="43"/>
      <c r="Y3942" s="43"/>
    </row>
    <row r="3943" spans="1:25" s="42" customFormat="1" x14ac:dyDescent="0.25">
      <c r="A3943" s="40"/>
      <c r="B3943" s="41"/>
      <c r="F3943" s="43"/>
      <c r="P3943" s="44"/>
      <c r="Q3943" s="44"/>
      <c r="R3943" s="43"/>
      <c r="S3943" s="43"/>
      <c r="T3943" s="43"/>
      <c r="U3943" s="43"/>
      <c r="V3943" s="43"/>
      <c r="W3943" s="43"/>
      <c r="X3943" s="43"/>
      <c r="Y3943" s="43"/>
    </row>
    <row r="3944" spans="1:25" s="42" customFormat="1" x14ac:dyDescent="0.25">
      <c r="A3944" s="40"/>
      <c r="B3944" s="41"/>
      <c r="F3944" s="43"/>
      <c r="P3944" s="44"/>
      <c r="Q3944" s="44"/>
      <c r="R3944" s="43"/>
      <c r="S3944" s="43"/>
      <c r="T3944" s="43"/>
      <c r="U3944" s="43"/>
      <c r="V3944" s="43"/>
      <c r="W3944" s="43"/>
      <c r="X3944" s="43"/>
      <c r="Y3944" s="43"/>
    </row>
    <row r="3945" spans="1:25" s="42" customFormat="1" x14ac:dyDescent="0.25">
      <c r="A3945" s="40"/>
      <c r="B3945" s="41"/>
      <c r="F3945" s="43"/>
      <c r="P3945" s="44"/>
      <c r="Q3945" s="44"/>
      <c r="R3945" s="43"/>
      <c r="S3945" s="43"/>
      <c r="T3945" s="43"/>
      <c r="U3945" s="43"/>
      <c r="V3945" s="43"/>
      <c r="W3945" s="43"/>
      <c r="X3945" s="43"/>
      <c r="Y3945" s="43"/>
    </row>
    <row r="3946" spans="1:25" s="42" customFormat="1" x14ac:dyDescent="0.25">
      <c r="A3946" s="40"/>
      <c r="B3946" s="41"/>
      <c r="F3946" s="43"/>
      <c r="P3946" s="44"/>
      <c r="Q3946" s="44"/>
      <c r="R3946" s="43"/>
      <c r="S3946" s="43"/>
      <c r="T3946" s="43"/>
      <c r="U3946" s="43"/>
      <c r="V3946" s="43"/>
      <c r="W3946" s="43"/>
      <c r="X3946" s="43"/>
      <c r="Y3946" s="43"/>
    </row>
    <row r="3947" spans="1:25" s="42" customFormat="1" x14ac:dyDescent="0.25">
      <c r="A3947" s="40"/>
      <c r="B3947" s="41"/>
      <c r="F3947" s="43"/>
      <c r="P3947" s="44"/>
      <c r="Q3947" s="44"/>
      <c r="R3947" s="43"/>
      <c r="S3947" s="43"/>
      <c r="T3947" s="43"/>
      <c r="U3947" s="43"/>
      <c r="V3947" s="43"/>
      <c r="W3947" s="43"/>
      <c r="X3947" s="43"/>
      <c r="Y3947" s="43"/>
    </row>
    <row r="3948" spans="1:25" s="42" customFormat="1" x14ac:dyDescent="0.25">
      <c r="A3948" s="40"/>
      <c r="B3948" s="41"/>
      <c r="F3948" s="43"/>
      <c r="P3948" s="44"/>
      <c r="Q3948" s="44"/>
      <c r="R3948" s="43"/>
      <c r="S3948" s="43"/>
      <c r="T3948" s="43"/>
      <c r="U3948" s="43"/>
      <c r="V3948" s="43"/>
      <c r="W3948" s="43"/>
      <c r="X3948" s="43"/>
      <c r="Y3948" s="43"/>
    </row>
    <row r="3949" spans="1:25" s="42" customFormat="1" x14ac:dyDescent="0.25">
      <c r="A3949" s="40"/>
      <c r="B3949" s="41"/>
      <c r="F3949" s="43"/>
      <c r="P3949" s="44"/>
      <c r="Q3949" s="44"/>
      <c r="R3949" s="43"/>
      <c r="S3949" s="43"/>
      <c r="T3949" s="43"/>
      <c r="U3949" s="43"/>
      <c r="V3949" s="43"/>
      <c r="W3949" s="43"/>
      <c r="X3949" s="43"/>
      <c r="Y3949" s="43"/>
    </row>
    <row r="3950" spans="1:25" s="42" customFormat="1" x14ac:dyDescent="0.25">
      <c r="A3950" s="40"/>
      <c r="B3950" s="41"/>
      <c r="F3950" s="43"/>
      <c r="P3950" s="44"/>
      <c r="Q3950" s="44"/>
      <c r="R3950" s="43"/>
      <c r="S3950" s="43"/>
      <c r="T3950" s="43"/>
      <c r="U3950" s="43"/>
      <c r="V3950" s="43"/>
      <c r="W3950" s="43"/>
      <c r="X3950" s="43"/>
      <c r="Y3950" s="43"/>
    </row>
    <row r="3951" spans="1:25" s="42" customFormat="1" x14ac:dyDescent="0.25">
      <c r="A3951" s="40"/>
      <c r="B3951" s="41"/>
      <c r="F3951" s="43"/>
      <c r="P3951" s="44"/>
      <c r="Q3951" s="44"/>
      <c r="R3951" s="43"/>
      <c r="S3951" s="43"/>
      <c r="T3951" s="43"/>
      <c r="U3951" s="43"/>
      <c r="V3951" s="43"/>
      <c r="W3951" s="43"/>
      <c r="X3951" s="43"/>
      <c r="Y3951" s="43"/>
    </row>
    <row r="3952" spans="1:25" s="42" customFormat="1" x14ac:dyDescent="0.25">
      <c r="A3952" s="40"/>
      <c r="B3952" s="41"/>
      <c r="F3952" s="43"/>
      <c r="P3952" s="44"/>
      <c r="Q3952" s="44"/>
      <c r="R3952" s="43"/>
      <c r="S3952" s="43"/>
      <c r="T3952" s="43"/>
      <c r="U3952" s="43"/>
      <c r="V3952" s="43"/>
      <c r="W3952" s="43"/>
      <c r="X3952" s="43"/>
      <c r="Y3952" s="43"/>
    </row>
    <row r="3953" spans="1:25" s="42" customFormat="1" x14ac:dyDescent="0.25">
      <c r="A3953" s="40"/>
      <c r="B3953" s="41"/>
      <c r="F3953" s="43"/>
      <c r="P3953" s="44"/>
      <c r="Q3953" s="44"/>
      <c r="R3953" s="43"/>
      <c r="S3953" s="43"/>
      <c r="T3953" s="43"/>
      <c r="U3953" s="43"/>
      <c r="V3953" s="43"/>
      <c r="W3953" s="43"/>
      <c r="X3953" s="43"/>
      <c r="Y3953" s="43"/>
    </row>
    <row r="3954" spans="1:25" s="42" customFormat="1" x14ac:dyDescent="0.25">
      <c r="A3954" s="40"/>
      <c r="B3954" s="41"/>
      <c r="F3954" s="43"/>
      <c r="P3954" s="44"/>
      <c r="Q3954" s="44"/>
      <c r="R3954" s="43"/>
      <c r="S3954" s="43"/>
      <c r="T3954" s="43"/>
      <c r="U3954" s="43"/>
      <c r="V3954" s="43"/>
      <c r="W3954" s="43"/>
      <c r="X3954" s="43"/>
      <c r="Y3954" s="43"/>
    </row>
    <row r="3955" spans="1:25" s="42" customFormat="1" x14ac:dyDescent="0.25">
      <c r="A3955" s="40"/>
      <c r="B3955" s="41"/>
      <c r="F3955" s="43"/>
      <c r="P3955" s="44"/>
      <c r="Q3955" s="44"/>
      <c r="R3955" s="43"/>
      <c r="S3955" s="43"/>
      <c r="T3955" s="43"/>
      <c r="U3955" s="43"/>
      <c r="V3955" s="43"/>
      <c r="W3955" s="43"/>
      <c r="X3955" s="43"/>
      <c r="Y3955" s="43"/>
    </row>
    <row r="3956" spans="1:25" s="42" customFormat="1" x14ac:dyDescent="0.25">
      <c r="A3956" s="40"/>
      <c r="B3956" s="41"/>
      <c r="F3956" s="43"/>
      <c r="P3956" s="44"/>
      <c r="Q3956" s="44"/>
      <c r="R3956" s="43"/>
      <c r="S3956" s="43"/>
      <c r="T3956" s="43"/>
      <c r="U3956" s="43"/>
      <c r="V3956" s="43"/>
      <c r="W3956" s="43"/>
      <c r="X3956" s="43"/>
      <c r="Y3956" s="43"/>
    </row>
    <row r="3957" spans="1:25" s="42" customFormat="1" x14ac:dyDescent="0.25">
      <c r="A3957" s="40"/>
      <c r="B3957" s="41"/>
      <c r="F3957" s="43"/>
      <c r="P3957" s="44"/>
      <c r="Q3957" s="44"/>
      <c r="R3957" s="43"/>
      <c r="S3957" s="43"/>
      <c r="T3957" s="43"/>
      <c r="U3957" s="43"/>
      <c r="V3957" s="43"/>
      <c r="W3957" s="43"/>
      <c r="X3957" s="43"/>
      <c r="Y3957" s="43"/>
    </row>
    <row r="3958" spans="1:25" s="42" customFormat="1" x14ac:dyDescent="0.25">
      <c r="A3958" s="40"/>
      <c r="B3958" s="41"/>
      <c r="F3958" s="43"/>
      <c r="P3958" s="44"/>
      <c r="Q3958" s="44"/>
      <c r="R3958" s="43"/>
      <c r="S3958" s="43"/>
      <c r="T3958" s="43"/>
      <c r="U3958" s="43"/>
      <c r="V3958" s="43"/>
      <c r="W3958" s="43"/>
      <c r="X3958" s="43"/>
      <c r="Y3958" s="43"/>
    </row>
    <row r="3959" spans="1:25" s="42" customFormat="1" x14ac:dyDescent="0.25">
      <c r="A3959" s="40"/>
      <c r="B3959" s="41"/>
      <c r="F3959" s="43"/>
      <c r="P3959" s="44"/>
      <c r="Q3959" s="44"/>
      <c r="R3959" s="43"/>
      <c r="S3959" s="43"/>
      <c r="T3959" s="43"/>
      <c r="U3959" s="43"/>
      <c r="V3959" s="43"/>
      <c r="W3959" s="43"/>
      <c r="X3959" s="43"/>
      <c r="Y3959" s="43"/>
    </row>
    <row r="3960" spans="1:25" s="42" customFormat="1" x14ac:dyDescent="0.25">
      <c r="A3960" s="40"/>
      <c r="B3960" s="41"/>
      <c r="F3960" s="43"/>
      <c r="P3960" s="44"/>
      <c r="Q3960" s="44"/>
      <c r="R3960" s="43"/>
      <c r="S3960" s="43"/>
      <c r="T3960" s="43"/>
      <c r="U3960" s="43"/>
      <c r="V3960" s="43"/>
      <c r="W3960" s="43"/>
      <c r="X3960" s="43"/>
      <c r="Y3960" s="43"/>
    </row>
    <row r="3961" spans="1:25" s="42" customFormat="1" x14ac:dyDescent="0.25">
      <c r="A3961" s="40"/>
      <c r="B3961" s="41"/>
      <c r="F3961" s="43"/>
      <c r="P3961" s="44"/>
      <c r="Q3961" s="44"/>
      <c r="R3961" s="43"/>
      <c r="S3961" s="43"/>
      <c r="T3961" s="43"/>
      <c r="U3961" s="43"/>
      <c r="V3961" s="43"/>
      <c r="W3961" s="43"/>
      <c r="X3961" s="43"/>
      <c r="Y3961" s="43"/>
    </row>
    <row r="3962" spans="1:25" s="42" customFormat="1" x14ac:dyDescent="0.25">
      <c r="A3962" s="40"/>
      <c r="B3962" s="41"/>
      <c r="F3962" s="43"/>
      <c r="P3962" s="44"/>
      <c r="Q3962" s="44"/>
      <c r="R3962" s="43"/>
      <c r="S3962" s="43"/>
      <c r="T3962" s="43"/>
      <c r="U3962" s="43"/>
      <c r="V3962" s="43"/>
      <c r="W3962" s="43"/>
      <c r="X3962" s="43"/>
      <c r="Y3962" s="43"/>
    </row>
    <row r="3963" spans="1:25" s="42" customFormat="1" x14ac:dyDescent="0.25">
      <c r="A3963" s="40"/>
      <c r="B3963" s="41"/>
      <c r="F3963" s="43"/>
      <c r="P3963" s="44"/>
      <c r="Q3963" s="44"/>
      <c r="R3963" s="43"/>
      <c r="S3963" s="43"/>
      <c r="T3963" s="43"/>
      <c r="U3963" s="43"/>
      <c r="V3963" s="43"/>
      <c r="W3963" s="43"/>
      <c r="X3963" s="43"/>
      <c r="Y3963" s="43"/>
    </row>
    <row r="3964" spans="1:25" s="42" customFormat="1" x14ac:dyDescent="0.25">
      <c r="A3964" s="40"/>
      <c r="B3964" s="41"/>
      <c r="F3964" s="43"/>
      <c r="P3964" s="44"/>
      <c r="Q3964" s="44"/>
      <c r="R3964" s="43"/>
      <c r="S3964" s="43"/>
      <c r="T3964" s="43"/>
      <c r="U3964" s="43"/>
      <c r="V3964" s="43"/>
      <c r="W3964" s="43"/>
      <c r="X3964" s="43"/>
      <c r="Y3964" s="43"/>
    </row>
    <row r="3965" spans="1:25" s="42" customFormat="1" x14ac:dyDescent="0.25">
      <c r="A3965" s="40"/>
      <c r="B3965" s="41"/>
      <c r="F3965" s="43"/>
      <c r="P3965" s="44"/>
      <c r="Q3965" s="44"/>
      <c r="R3965" s="43"/>
      <c r="S3965" s="43"/>
      <c r="T3965" s="43"/>
      <c r="U3965" s="43"/>
      <c r="V3965" s="43"/>
      <c r="W3965" s="43"/>
      <c r="X3965" s="43"/>
      <c r="Y3965" s="43"/>
    </row>
    <row r="3966" spans="1:25" s="42" customFormat="1" x14ac:dyDescent="0.25">
      <c r="A3966" s="40"/>
      <c r="B3966" s="41"/>
      <c r="F3966" s="43"/>
      <c r="P3966" s="44"/>
      <c r="Q3966" s="44"/>
      <c r="R3966" s="43"/>
      <c r="S3966" s="43"/>
      <c r="T3966" s="43"/>
      <c r="U3966" s="43"/>
      <c r="V3966" s="43"/>
      <c r="W3966" s="43"/>
      <c r="X3966" s="43"/>
      <c r="Y3966" s="43"/>
    </row>
    <row r="3967" spans="1:25" s="42" customFormat="1" x14ac:dyDescent="0.25">
      <c r="A3967" s="40"/>
      <c r="B3967" s="41"/>
      <c r="F3967" s="43"/>
      <c r="P3967" s="44"/>
      <c r="Q3967" s="44"/>
      <c r="R3967" s="43"/>
      <c r="S3967" s="43"/>
      <c r="T3967" s="43"/>
      <c r="U3967" s="43"/>
      <c r="V3967" s="43"/>
      <c r="W3967" s="43"/>
      <c r="X3967" s="43"/>
      <c r="Y3967" s="43"/>
    </row>
    <row r="3968" spans="1:25" s="42" customFormat="1" x14ac:dyDescent="0.25">
      <c r="A3968" s="40"/>
      <c r="B3968" s="41"/>
      <c r="F3968" s="43"/>
      <c r="P3968" s="44"/>
      <c r="Q3968" s="44"/>
      <c r="R3968" s="43"/>
      <c r="S3968" s="43"/>
      <c r="T3968" s="43"/>
      <c r="U3968" s="43"/>
      <c r="V3968" s="43"/>
      <c r="W3968" s="43"/>
      <c r="X3968" s="43"/>
      <c r="Y3968" s="43"/>
    </row>
    <row r="3969" spans="1:25" s="42" customFormat="1" x14ac:dyDescent="0.25">
      <c r="A3969" s="40"/>
      <c r="B3969" s="41"/>
      <c r="F3969" s="43"/>
      <c r="P3969" s="44"/>
      <c r="Q3969" s="44"/>
      <c r="R3969" s="43"/>
      <c r="S3969" s="43"/>
      <c r="T3969" s="43"/>
      <c r="U3969" s="43"/>
      <c r="V3969" s="43"/>
      <c r="W3969" s="43"/>
      <c r="X3969" s="43"/>
      <c r="Y3969" s="43"/>
    </row>
    <row r="3970" spans="1:25" s="42" customFormat="1" x14ac:dyDescent="0.25">
      <c r="A3970" s="40"/>
      <c r="B3970" s="41"/>
      <c r="F3970" s="43"/>
      <c r="P3970" s="44"/>
      <c r="Q3970" s="44"/>
      <c r="R3970" s="43"/>
      <c r="S3970" s="43"/>
      <c r="T3970" s="43"/>
      <c r="U3970" s="43"/>
      <c r="V3970" s="43"/>
      <c r="W3970" s="43"/>
      <c r="X3970" s="43"/>
      <c r="Y3970" s="43"/>
    </row>
    <row r="3971" spans="1:25" s="42" customFormat="1" x14ac:dyDescent="0.25">
      <c r="A3971" s="40"/>
      <c r="B3971" s="41"/>
      <c r="F3971" s="43"/>
      <c r="P3971" s="44"/>
      <c r="Q3971" s="44"/>
      <c r="R3971" s="43"/>
      <c r="S3971" s="43"/>
      <c r="T3971" s="43"/>
      <c r="U3971" s="43"/>
      <c r="V3971" s="43"/>
      <c r="W3971" s="43"/>
      <c r="X3971" s="43"/>
      <c r="Y3971" s="43"/>
    </row>
    <row r="3972" spans="1:25" s="42" customFormat="1" x14ac:dyDescent="0.25">
      <c r="A3972" s="40"/>
      <c r="B3972" s="41"/>
      <c r="F3972" s="43"/>
      <c r="P3972" s="44"/>
      <c r="Q3972" s="44"/>
      <c r="R3972" s="43"/>
      <c r="S3972" s="43"/>
      <c r="T3972" s="43"/>
      <c r="U3972" s="43"/>
      <c r="V3972" s="43"/>
      <c r="W3972" s="43"/>
      <c r="X3972" s="43"/>
      <c r="Y3972" s="43"/>
    </row>
    <row r="3973" spans="1:25" s="42" customFormat="1" x14ac:dyDescent="0.25">
      <c r="A3973" s="40"/>
      <c r="B3973" s="41"/>
      <c r="F3973" s="43"/>
      <c r="P3973" s="44"/>
      <c r="Q3973" s="44"/>
      <c r="R3973" s="43"/>
      <c r="S3973" s="43"/>
      <c r="T3973" s="43"/>
      <c r="U3973" s="43"/>
      <c r="V3973" s="43"/>
      <c r="W3973" s="43"/>
      <c r="X3973" s="43"/>
      <c r="Y3973" s="43"/>
    </row>
    <row r="3974" spans="1:25" s="42" customFormat="1" x14ac:dyDescent="0.25">
      <c r="A3974" s="40"/>
      <c r="B3974" s="41"/>
      <c r="F3974" s="43"/>
      <c r="P3974" s="44"/>
      <c r="Q3974" s="44"/>
      <c r="R3974" s="43"/>
      <c r="S3974" s="43"/>
      <c r="T3974" s="43"/>
      <c r="U3974" s="43"/>
      <c r="V3974" s="43"/>
      <c r="W3974" s="43"/>
      <c r="X3974" s="43"/>
      <c r="Y3974" s="43"/>
    </row>
    <row r="3975" spans="1:25" s="42" customFormat="1" x14ac:dyDescent="0.25">
      <c r="A3975" s="40"/>
      <c r="B3975" s="41"/>
      <c r="F3975" s="43"/>
      <c r="P3975" s="44"/>
      <c r="Q3975" s="44"/>
      <c r="R3975" s="43"/>
      <c r="S3975" s="43"/>
      <c r="T3975" s="43"/>
      <c r="U3975" s="43"/>
      <c r="V3975" s="43"/>
      <c r="W3975" s="43"/>
      <c r="X3975" s="43"/>
      <c r="Y3975" s="43"/>
    </row>
    <row r="3976" spans="1:25" s="42" customFormat="1" x14ac:dyDescent="0.25">
      <c r="A3976" s="40"/>
      <c r="B3976" s="41"/>
      <c r="F3976" s="43"/>
      <c r="P3976" s="44"/>
      <c r="Q3976" s="44"/>
      <c r="R3976" s="43"/>
      <c r="S3976" s="43"/>
      <c r="T3976" s="43"/>
      <c r="U3976" s="43"/>
      <c r="V3976" s="43"/>
      <c r="W3976" s="43"/>
      <c r="X3976" s="43"/>
      <c r="Y3976" s="43"/>
    </row>
    <row r="3977" spans="1:25" s="42" customFormat="1" x14ac:dyDescent="0.25">
      <c r="A3977" s="40"/>
      <c r="B3977" s="41"/>
      <c r="F3977" s="43"/>
      <c r="P3977" s="44"/>
      <c r="Q3977" s="44"/>
      <c r="R3977" s="43"/>
      <c r="S3977" s="43"/>
      <c r="T3977" s="43"/>
      <c r="U3977" s="43"/>
      <c r="V3977" s="43"/>
      <c r="W3977" s="43"/>
      <c r="X3977" s="43"/>
      <c r="Y3977" s="43"/>
    </row>
    <row r="3978" spans="1:25" s="42" customFormat="1" x14ac:dyDescent="0.25">
      <c r="A3978" s="40"/>
      <c r="B3978" s="41"/>
      <c r="F3978" s="43"/>
      <c r="P3978" s="44"/>
      <c r="Q3978" s="44"/>
      <c r="R3978" s="43"/>
      <c r="S3978" s="43"/>
      <c r="T3978" s="43"/>
      <c r="U3978" s="43"/>
      <c r="V3978" s="43"/>
      <c r="W3978" s="43"/>
      <c r="X3978" s="43"/>
      <c r="Y3978" s="43"/>
    </row>
    <row r="3979" spans="1:25" s="42" customFormat="1" x14ac:dyDescent="0.25">
      <c r="A3979" s="40"/>
      <c r="B3979" s="41"/>
      <c r="F3979" s="43"/>
      <c r="P3979" s="44"/>
      <c r="Q3979" s="44"/>
      <c r="R3979" s="43"/>
      <c r="S3979" s="43"/>
      <c r="T3979" s="43"/>
      <c r="U3979" s="43"/>
      <c r="V3979" s="43"/>
      <c r="W3979" s="43"/>
      <c r="X3979" s="43"/>
      <c r="Y3979" s="43"/>
    </row>
    <row r="3980" spans="1:25" s="42" customFormat="1" x14ac:dyDescent="0.25">
      <c r="A3980" s="40"/>
      <c r="B3980" s="41"/>
      <c r="F3980" s="43"/>
      <c r="P3980" s="44"/>
      <c r="Q3980" s="44"/>
      <c r="R3980" s="43"/>
      <c r="S3980" s="43"/>
      <c r="T3980" s="43"/>
      <c r="U3980" s="43"/>
      <c r="V3980" s="43"/>
      <c r="W3980" s="43"/>
      <c r="X3980" s="43"/>
      <c r="Y3980" s="43"/>
    </row>
    <row r="3981" spans="1:25" s="42" customFormat="1" x14ac:dyDescent="0.25">
      <c r="A3981" s="40"/>
      <c r="B3981" s="41"/>
      <c r="F3981" s="43"/>
      <c r="P3981" s="44"/>
      <c r="Q3981" s="44"/>
      <c r="R3981" s="43"/>
      <c r="S3981" s="43"/>
      <c r="T3981" s="43"/>
      <c r="U3981" s="43"/>
      <c r="V3981" s="43"/>
      <c r="W3981" s="43"/>
      <c r="X3981" s="43"/>
      <c r="Y3981" s="43"/>
    </row>
    <row r="3982" spans="1:25" s="42" customFormat="1" x14ac:dyDescent="0.25">
      <c r="A3982" s="40"/>
      <c r="B3982" s="41"/>
      <c r="F3982" s="43"/>
      <c r="P3982" s="44"/>
      <c r="Q3982" s="44"/>
      <c r="R3982" s="43"/>
      <c r="S3982" s="43"/>
      <c r="T3982" s="43"/>
      <c r="U3982" s="43"/>
      <c r="V3982" s="43"/>
      <c r="W3982" s="43"/>
      <c r="X3982" s="43"/>
      <c r="Y3982" s="43"/>
    </row>
    <row r="3983" spans="1:25" s="42" customFormat="1" x14ac:dyDescent="0.25">
      <c r="A3983" s="40"/>
      <c r="B3983" s="41"/>
      <c r="F3983" s="43"/>
      <c r="P3983" s="44"/>
      <c r="Q3983" s="44"/>
      <c r="R3983" s="43"/>
      <c r="S3983" s="43"/>
      <c r="T3983" s="43"/>
      <c r="U3983" s="43"/>
      <c r="V3983" s="43"/>
      <c r="W3983" s="43"/>
      <c r="X3983" s="43"/>
      <c r="Y3983" s="43"/>
    </row>
    <row r="3984" spans="1:25" s="42" customFormat="1" x14ac:dyDescent="0.25">
      <c r="A3984" s="40"/>
      <c r="B3984" s="41"/>
      <c r="F3984" s="43"/>
      <c r="P3984" s="44"/>
      <c r="Q3984" s="44"/>
      <c r="R3984" s="43"/>
      <c r="S3984" s="43"/>
      <c r="T3984" s="43"/>
      <c r="U3984" s="43"/>
      <c r="V3984" s="43"/>
      <c r="W3984" s="43"/>
      <c r="X3984" s="43"/>
      <c r="Y3984" s="43"/>
    </row>
    <row r="3985" spans="1:25" s="42" customFormat="1" x14ac:dyDescent="0.25">
      <c r="A3985" s="40"/>
      <c r="B3985" s="41"/>
      <c r="F3985" s="43"/>
      <c r="P3985" s="44"/>
      <c r="Q3985" s="44"/>
      <c r="R3985" s="43"/>
      <c r="S3985" s="43"/>
      <c r="T3985" s="43"/>
      <c r="U3985" s="43"/>
      <c r="V3985" s="43"/>
      <c r="W3985" s="43"/>
      <c r="X3985" s="43"/>
      <c r="Y3985" s="43"/>
    </row>
    <row r="3986" spans="1:25" s="42" customFormat="1" x14ac:dyDescent="0.25">
      <c r="A3986" s="40"/>
      <c r="B3986" s="41"/>
      <c r="F3986" s="43"/>
      <c r="P3986" s="44"/>
      <c r="Q3986" s="44"/>
      <c r="R3986" s="43"/>
      <c r="S3986" s="43"/>
      <c r="T3986" s="43"/>
      <c r="U3986" s="43"/>
      <c r="V3986" s="43"/>
      <c r="W3986" s="43"/>
      <c r="X3986" s="43"/>
      <c r="Y3986" s="43"/>
    </row>
    <row r="3987" spans="1:25" s="42" customFormat="1" x14ac:dyDescent="0.25">
      <c r="A3987" s="40"/>
      <c r="B3987" s="41"/>
      <c r="F3987" s="43"/>
      <c r="P3987" s="44"/>
      <c r="Q3987" s="44"/>
      <c r="R3987" s="43"/>
      <c r="S3987" s="43"/>
      <c r="T3987" s="43"/>
      <c r="U3987" s="43"/>
      <c r="V3987" s="43"/>
      <c r="W3987" s="43"/>
      <c r="X3987" s="43"/>
      <c r="Y3987" s="43"/>
    </row>
    <row r="3988" spans="1:25" s="42" customFormat="1" x14ac:dyDescent="0.25">
      <c r="A3988" s="40"/>
      <c r="B3988" s="41"/>
      <c r="F3988" s="43"/>
      <c r="P3988" s="44"/>
      <c r="Q3988" s="44"/>
      <c r="R3988" s="43"/>
      <c r="S3988" s="43"/>
      <c r="T3988" s="43"/>
      <c r="U3988" s="43"/>
      <c r="V3988" s="43"/>
      <c r="W3988" s="43"/>
      <c r="X3988" s="43"/>
      <c r="Y3988" s="43"/>
    </row>
    <row r="3989" spans="1:25" s="42" customFormat="1" x14ac:dyDescent="0.25">
      <c r="A3989" s="40"/>
      <c r="B3989" s="41"/>
      <c r="F3989" s="43"/>
      <c r="P3989" s="44"/>
      <c r="Q3989" s="44"/>
      <c r="R3989" s="43"/>
      <c r="S3989" s="43"/>
      <c r="T3989" s="43"/>
      <c r="U3989" s="43"/>
      <c r="V3989" s="43"/>
      <c r="W3989" s="43"/>
      <c r="X3989" s="43"/>
      <c r="Y3989" s="43"/>
    </row>
    <row r="3990" spans="1:25" s="42" customFormat="1" x14ac:dyDescent="0.25">
      <c r="A3990" s="40"/>
      <c r="B3990" s="41"/>
      <c r="F3990" s="43"/>
      <c r="P3990" s="44"/>
      <c r="Q3990" s="44"/>
      <c r="R3990" s="43"/>
      <c r="S3990" s="43"/>
      <c r="T3990" s="43"/>
      <c r="U3990" s="43"/>
      <c r="V3990" s="43"/>
      <c r="W3990" s="43"/>
      <c r="X3990" s="43"/>
      <c r="Y3990" s="43"/>
    </row>
    <row r="3991" spans="1:25" s="42" customFormat="1" x14ac:dyDescent="0.25">
      <c r="A3991" s="40"/>
      <c r="B3991" s="41"/>
      <c r="F3991" s="43"/>
      <c r="P3991" s="44"/>
      <c r="Q3991" s="44"/>
      <c r="R3991" s="43"/>
      <c r="S3991" s="43"/>
      <c r="T3991" s="43"/>
      <c r="U3991" s="43"/>
      <c r="V3991" s="43"/>
      <c r="W3991" s="43"/>
      <c r="X3991" s="43"/>
      <c r="Y3991" s="43"/>
    </row>
    <row r="3992" spans="1:25" s="42" customFormat="1" x14ac:dyDescent="0.25">
      <c r="A3992" s="40"/>
      <c r="B3992" s="41"/>
      <c r="F3992" s="43"/>
      <c r="P3992" s="44"/>
      <c r="Q3992" s="44"/>
      <c r="R3992" s="43"/>
      <c r="S3992" s="43"/>
      <c r="T3992" s="43"/>
      <c r="U3992" s="43"/>
      <c r="V3992" s="43"/>
      <c r="W3992" s="43"/>
      <c r="X3992" s="43"/>
      <c r="Y3992" s="43"/>
    </row>
    <row r="3993" spans="1:25" s="42" customFormat="1" x14ac:dyDescent="0.25">
      <c r="A3993" s="40"/>
      <c r="B3993" s="41"/>
      <c r="F3993" s="43"/>
      <c r="P3993" s="44"/>
      <c r="Q3993" s="44"/>
      <c r="R3993" s="43"/>
      <c r="S3993" s="43"/>
      <c r="T3993" s="43"/>
      <c r="U3993" s="43"/>
      <c r="V3993" s="43"/>
      <c r="W3993" s="43"/>
      <c r="X3993" s="43"/>
      <c r="Y3993" s="43"/>
    </row>
    <row r="3994" spans="1:25" s="42" customFormat="1" x14ac:dyDescent="0.25">
      <c r="A3994" s="40"/>
      <c r="B3994" s="41"/>
      <c r="F3994" s="43"/>
      <c r="P3994" s="44"/>
      <c r="Q3994" s="44"/>
      <c r="R3994" s="43"/>
      <c r="S3994" s="43"/>
      <c r="T3994" s="43"/>
      <c r="U3994" s="43"/>
      <c r="V3994" s="43"/>
      <c r="W3994" s="43"/>
      <c r="X3994" s="43"/>
      <c r="Y3994" s="43"/>
    </row>
    <row r="3995" spans="1:25" s="42" customFormat="1" x14ac:dyDescent="0.25">
      <c r="A3995" s="40"/>
      <c r="B3995" s="41"/>
      <c r="F3995" s="43"/>
      <c r="P3995" s="44"/>
      <c r="Q3995" s="44"/>
      <c r="R3995" s="43"/>
      <c r="S3995" s="43"/>
      <c r="T3995" s="43"/>
      <c r="U3995" s="43"/>
      <c r="V3995" s="43"/>
      <c r="W3995" s="43"/>
      <c r="X3995" s="43"/>
      <c r="Y3995" s="43"/>
    </row>
    <row r="3996" spans="1:25" s="42" customFormat="1" x14ac:dyDescent="0.25">
      <c r="A3996" s="40"/>
      <c r="B3996" s="41"/>
      <c r="F3996" s="43"/>
      <c r="P3996" s="44"/>
      <c r="Q3996" s="44"/>
      <c r="R3996" s="43"/>
      <c r="S3996" s="43"/>
      <c r="T3996" s="43"/>
      <c r="U3996" s="43"/>
      <c r="V3996" s="43"/>
      <c r="W3996" s="43"/>
      <c r="X3996" s="43"/>
      <c r="Y3996" s="43"/>
    </row>
    <row r="3997" spans="1:25" s="42" customFormat="1" x14ac:dyDescent="0.25">
      <c r="A3997" s="40"/>
      <c r="B3997" s="41"/>
      <c r="F3997" s="43"/>
      <c r="P3997" s="44"/>
      <c r="Q3997" s="44"/>
      <c r="R3997" s="43"/>
      <c r="S3997" s="43"/>
      <c r="T3997" s="43"/>
      <c r="U3997" s="43"/>
      <c r="V3997" s="43"/>
      <c r="W3997" s="43"/>
      <c r="X3997" s="43"/>
      <c r="Y3997" s="43"/>
    </row>
    <row r="3998" spans="1:25" s="42" customFormat="1" x14ac:dyDescent="0.25">
      <c r="A3998" s="40"/>
      <c r="B3998" s="41"/>
      <c r="F3998" s="43"/>
      <c r="P3998" s="44"/>
      <c r="Q3998" s="44"/>
      <c r="R3998" s="43"/>
      <c r="S3998" s="43"/>
      <c r="T3998" s="43"/>
      <c r="U3998" s="43"/>
      <c r="V3998" s="43"/>
      <c r="W3998" s="43"/>
      <c r="X3998" s="43"/>
      <c r="Y3998" s="43"/>
    </row>
    <row r="3999" spans="1:25" s="42" customFormat="1" x14ac:dyDescent="0.25">
      <c r="A3999" s="40"/>
      <c r="B3999" s="41"/>
      <c r="F3999" s="43"/>
      <c r="P3999" s="44"/>
      <c r="Q3999" s="44"/>
      <c r="R3999" s="43"/>
      <c r="S3999" s="43"/>
      <c r="T3999" s="43"/>
      <c r="U3999" s="43"/>
      <c r="V3999" s="43"/>
      <c r="W3999" s="43"/>
      <c r="X3999" s="43"/>
      <c r="Y3999" s="43"/>
    </row>
    <row r="4000" spans="1:25" s="42" customFormat="1" x14ac:dyDescent="0.25">
      <c r="A4000" s="40"/>
      <c r="B4000" s="41"/>
      <c r="F4000" s="43"/>
      <c r="P4000" s="44"/>
      <c r="Q4000" s="44"/>
      <c r="R4000" s="43"/>
      <c r="S4000" s="43"/>
      <c r="T4000" s="43"/>
      <c r="U4000" s="43"/>
      <c r="V4000" s="43"/>
      <c r="W4000" s="43"/>
      <c r="X4000" s="43"/>
      <c r="Y4000" s="43"/>
    </row>
    <row r="4001" spans="1:25" s="42" customFormat="1" x14ac:dyDescent="0.25">
      <c r="A4001" s="40"/>
      <c r="B4001" s="41"/>
      <c r="F4001" s="43"/>
      <c r="P4001" s="44"/>
      <c r="Q4001" s="44"/>
      <c r="R4001" s="43"/>
      <c r="S4001" s="43"/>
      <c r="T4001" s="43"/>
      <c r="U4001" s="43"/>
      <c r="V4001" s="43"/>
      <c r="W4001" s="43"/>
      <c r="X4001" s="43"/>
      <c r="Y4001" s="43"/>
    </row>
    <row r="4002" spans="1:25" s="42" customFormat="1" x14ac:dyDescent="0.25">
      <c r="A4002" s="40"/>
      <c r="B4002" s="41"/>
      <c r="F4002" s="43"/>
      <c r="P4002" s="44"/>
      <c r="Q4002" s="44"/>
      <c r="R4002" s="43"/>
      <c r="S4002" s="43"/>
      <c r="T4002" s="43"/>
      <c r="U4002" s="43"/>
      <c r="V4002" s="43"/>
      <c r="W4002" s="43"/>
      <c r="X4002" s="43"/>
      <c r="Y4002" s="43"/>
    </row>
    <row r="4003" spans="1:25" s="42" customFormat="1" x14ac:dyDescent="0.25">
      <c r="A4003" s="40"/>
      <c r="B4003" s="41"/>
      <c r="F4003" s="43"/>
      <c r="P4003" s="44"/>
      <c r="Q4003" s="44"/>
      <c r="R4003" s="43"/>
      <c r="S4003" s="43"/>
      <c r="T4003" s="43"/>
      <c r="U4003" s="43"/>
      <c r="V4003" s="43"/>
      <c r="W4003" s="43"/>
      <c r="X4003" s="43"/>
      <c r="Y4003" s="43"/>
    </row>
    <row r="4004" spans="1:25" s="42" customFormat="1" x14ac:dyDescent="0.25">
      <c r="A4004" s="40"/>
      <c r="B4004" s="41"/>
      <c r="F4004" s="43"/>
      <c r="P4004" s="44"/>
      <c r="Q4004" s="44"/>
      <c r="R4004" s="43"/>
      <c r="S4004" s="43"/>
      <c r="T4004" s="43"/>
      <c r="U4004" s="43"/>
      <c r="V4004" s="43"/>
      <c r="W4004" s="43"/>
      <c r="X4004" s="43"/>
      <c r="Y4004" s="43"/>
    </row>
    <row r="4005" spans="1:25" s="42" customFormat="1" x14ac:dyDescent="0.25">
      <c r="A4005" s="40"/>
      <c r="B4005" s="41"/>
      <c r="F4005" s="43"/>
      <c r="P4005" s="44"/>
      <c r="Q4005" s="44"/>
      <c r="R4005" s="43"/>
      <c r="S4005" s="43"/>
      <c r="T4005" s="43"/>
      <c r="U4005" s="43"/>
      <c r="V4005" s="43"/>
      <c r="W4005" s="43"/>
      <c r="X4005" s="43"/>
      <c r="Y4005" s="43"/>
    </row>
    <row r="4006" spans="1:25" s="42" customFormat="1" x14ac:dyDescent="0.25">
      <c r="A4006" s="40"/>
      <c r="B4006" s="41"/>
      <c r="F4006" s="43"/>
      <c r="P4006" s="44"/>
      <c r="Q4006" s="44"/>
      <c r="R4006" s="43"/>
      <c r="S4006" s="43"/>
      <c r="T4006" s="43"/>
      <c r="U4006" s="43"/>
      <c r="V4006" s="43"/>
      <c r="W4006" s="43"/>
      <c r="X4006" s="43"/>
      <c r="Y4006" s="43"/>
    </row>
    <row r="4007" spans="1:25" s="42" customFormat="1" x14ac:dyDescent="0.25">
      <c r="A4007" s="40"/>
      <c r="B4007" s="41"/>
      <c r="F4007" s="43"/>
      <c r="P4007" s="44"/>
      <c r="Q4007" s="44"/>
      <c r="R4007" s="43"/>
      <c r="S4007" s="43"/>
      <c r="T4007" s="43"/>
      <c r="U4007" s="43"/>
      <c r="V4007" s="43"/>
      <c r="W4007" s="43"/>
      <c r="X4007" s="43"/>
      <c r="Y4007" s="43"/>
    </row>
    <row r="4008" spans="1:25" s="42" customFormat="1" x14ac:dyDescent="0.25">
      <c r="A4008" s="40"/>
      <c r="B4008" s="41"/>
      <c r="F4008" s="43"/>
      <c r="P4008" s="44"/>
      <c r="Q4008" s="44"/>
      <c r="R4008" s="43"/>
      <c r="S4008" s="43"/>
      <c r="T4008" s="43"/>
      <c r="U4008" s="43"/>
      <c r="V4008" s="43"/>
      <c r="W4008" s="43"/>
      <c r="X4008" s="43"/>
      <c r="Y4008" s="43"/>
    </row>
    <row r="4009" spans="1:25" s="42" customFormat="1" x14ac:dyDescent="0.25">
      <c r="A4009" s="40"/>
      <c r="B4009" s="41"/>
      <c r="F4009" s="43"/>
      <c r="P4009" s="44"/>
      <c r="Q4009" s="44"/>
      <c r="R4009" s="43"/>
      <c r="S4009" s="43"/>
      <c r="T4009" s="43"/>
      <c r="U4009" s="43"/>
      <c r="V4009" s="43"/>
      <c r="W4009" s="43"/>
      <c r="X4009" s="43"/>
      <c r="Y4009" s="43"/>
    </row>
    <row r="4010" spans="1:25" s="42" customFormat="1" x14ac:dyDescent="0.25">
      <c r="A4010" s="40"/>
      <c r="B4010" s="41"/>
      <c r="F4010" s="43"/>
      <c r="P4010" s="44"/>
      <c r="Q4010" s="44"/>
      <c r="R4010" s="43"/>
      <c r="S4010" s="43"/>
      <c r="T4010" s="43"/>
      <c r="U4010" s="43"/>
      <c r="V4010" s="43"/>
      <c r="W4010" s="43"/>
      <c r="X4010" s="43"/>
      <c r="Y4010" s="43"/>
    </row>
    <row r="4011" spans="1:25" s="42" customFormat="1" x14ac:dyDescent="0.25">
      <c r="A4011" s="40"/>
      <c r="B4011" s="41"/>
      <c r="F4011" s="43"/>
      <c r="P4011" s="44"/>
      <c r="Q4011" s="44"/>
      <c r="R4011" s="43"/>
      <c r="S4011" s="43"/>
      <c r="T4011" s="43"/>
      <c r="U4011" s="43"/>
      <c r="V4011" s="43"/>
      <c r="W4011" s="43"/>
      <c r="X4011" s="43"/>
      <c r="Y4011" s="43"/>
    </row>
    <row r="4012" spans="1:25" s="42" customFormat="1" x14ac:dyDescent="0.25">
      <c r="A4012" s="40"/>
      <c r="B4012" s="41"/>
      <c r="F4012" s="43"/>
      <c r="P4012" s="44"/>
      <c r="Q4012" s="44"/>
      <c r="R4012" s="43"/>
      <c r="S4012" s="43"/>
      <c r="T4012" s="43"/>
      <c r="U4012" s="43"/>
      <c r="V4012" s="43"/>
      <c r="W4012" s="43"/>
      <c r="X4012" s="43"/>
      <c r="Y4012" s="43"/>
    </row>
    <row r="4013" spans="1:25" s="42" customFormat="1" x14ac:dyDescent="0.25">
      <c r="A4013" s="40"/>
      <c r="B4013" s="41"/>
      <c r="F4013" s="43"/>
      <c r="P4013" s="44"/>
      <c r="Q4013" s="44"/>
      <c r="R4013" s="43"/>
      <c r="S4013" s="43"/>
      <c r="T4013" s="43"/>
      <c r="U4013" s="43"/>
      <c r="V4013" s="43"/>
      <c r="W4013" s="43"/>
      <c r="X4013" s="43"/>
      <c r="Y4013" s="43"/>
    </row>
    <row r="4014" spans="1:25" s="42" customFormat="1" x14ac:dyDescent="0.25">
      <c r="A4014" s="40"/>
      <c r="B4014" s="41"/>
      <c r="F4014" s="43"/>
      <c r="P4014" s="44"/>
      <c r="Q4014" s="44"/>
      <c r="R4014" s="43"/>
      <c r="S4014" s="43"/>
      <c r="T4014" s="43"/>
      <c r="U4014" s="43"/>
      <c r="V4014" s="43"/>
      <c r="W4014" s="43"/>
      <c r="X4014" s="43"/>
      <c r="Y4014" s="43"/>
    </row>
    <row r="4015" spans="1:25" s="42" customFormat="1" x14ac:dyDescent="0.25">
      <c r="A4015" s="40"/>
      <c r="B4015" s="41"/>
      <c r="F4015" s="43"/>
      <c r="P4015" s="44"/>
      <c r="Q4015" s="44"/>
      <c r="R4015" s="43"/>
      <c r="S4015" s="43"/>
      <c r="T4015" s="43"/>
      <c r="U4015" s="43"/>
      <c r="V4015" s="43"/>
      <c r="W4015" s="43"/>
      <c r="X4015" s="43"/>
      <c r="Y4015" s="43"/>
    </row>
    <row r="4016" spans="1:25" s="42" customFormat="1" x14ac:dyDescent="0.25">
      <c r="A4016" s="40"/>
      <c r="B4016" s="41"/>
      <c r="F4016" s="43"/>
      <c r="P4016" s="44"/>
      <c r="Q4016" s="44"/>
      <c r="R4016" s="43"/>
      <c r="S4016" s="43"/>
      <c r="T4016" s="43"/>
      <c r="U4016" s="43"/>
      <c r="V4016" s="43"/>
      <c r="W4016" s="43"/>
      <c r="X4016" s="43"/>
      <c r="Y4016" s="43"/>
    </row>
    <row r="4017" spans="1:25" s="42" customFormat="1" x14ac:dyDescent="0.25">
      <c r="A4017" s="40"/>
      <c r="B4017" s="41"/>
      <c r="F4017" s="43"/>
      <c r="P4017" s="44"/>
      <c r="Q4017" s="44"/>
      <c r="R4017" s="43"/>
      <c r="S4017" s="43"/>
      <c r="T4017" s="43"/>
      <c r="U4017" s="43"/>
      <c r="V4017" s="43"/>
      <c r="W4017" s="43"/>
      <c r="X4017" s="43"/>
      <c r="Y4017" s="43"/>
    </row>
    <row r="4018" spans="1:25" s="42" customFormat="1" x14ac:dyDescent="0.25">
      <c r="A4018" s="40"/>
      <c r="B4018" s="41"/>
      <c r="F4018" s="43"/>
      <c r="P4018" s="44"/>
      <c r="Q4018" s="44"/>
      <c r="R4018" s="43"/>
      <c r="S4018" s="43"/>
      <c r="T4018" s="43"/>
      <c r="U4018" s="43"/>
      <c r="V4018" s="43"/>
      <c r="W4018" s="43"/>
      <c r="X4018" s="43"/>
      <c r="Y4018" s="43"/>
    </row>
    <row r="4019" spans="1:25" s="42" customFormat="1" x14ac:dyDescent="0.25">
      <c r="A4019" s="40"/>
      <c r="B4019" s="41"/>
      <c r="F4019" s="43"/>
      <c r="P4019" s="44"/>
      <c r="Q4019" s="44"/>
      <c r="R4019" s="43"/>
      <c r="S4019" s="43"/>
      <c r="T4019" s="43"/>
      <c r="U4019" s="43"/>
      <c r="V4019" s="43"/>
      <c r="W4019" s="43"/>
      <c r="X4019" s="43"/>
      <c r="Y4019" s="43"/>
    </row>
    <row r="4020" spans="1:25" s="42" customFormat="1" x14ac:dyDescent="0.25">
      <c r="A4020" s="40"/>
      <c r="B4020" s="41"/>
      <c r="F4020" s="43"/>
      <c r="P4020" s="44"/>
      <c r="Q4020" s="44"/>
      <c r="R4020" s="43"/>
      <c r="S4020" s="43"/>
      <c r="T4020" s="43"/>
      <c r="U4020" s="43"/>
      <c r="V4020" s="43"/>
      <c r="W4020" s="43"/>
      <c r="X4020" s="43"/>
      <c r="Y4020" s="43"/>
    </row>
    <row r="4021" spans="1:25" s="42" customFormat="1" x14ac:dyDescent="0.25">
      <c r="A4021" s="40"/>
      <c r="B4021" s="41"/>
      <c r="F4021" s="43"/>
      <c r="P4021" s="44"/>
      <c r="Q4021" s="44"/>
      <c r="R4021" s="43"/>
      <c r="S4021" s="43"/>
      <c r="T4021" s="43"/>
      <c r="U4021" s="43"/>
      <c r="V4021" s="43"/>
      <c r="W4021" s="43"/>
      <c r="X4021" s="43"/>
      <c r="Y4021" s="43"/>
    </row>
    <row r="4022" spans="1:25" s="42" customFormat="1" x14ac:dyDescent="0.25">
      <c r="A4022" s="40"/>
      <c r="B4022" s="41"/>
      <c r="F4022" s="43"/>
      <c r="P4022" s="44"/>
      <c r="Q4022" s="44"/>
      <c r="R4022" s="43"/>
      <c r="S4022" s="43"/>
      <c r="T4022" s="43"/>
      <c r="U4022" s="43"/>
      <c r="V4022" s="43"/>
      <c r="W4022" s="43"/>
      <c r="X4022" s="43"/>
      <c r="Y4022" s="43"/>
    </row>
    <row r="4023" spans="1:25" s="42" customFormat="1" x14ac:dyDescent="0.25">
      <c r="A4023" s="40"/>
      <c r="B4023" s="41"/>
      <c r="F4023" s="43"/>
      <c r="P4023" s="44"/>
      <c r="Q4023" s="44"/>
      <c r="R4023" s="43"/>
      <c r="S4023" s="43"/>
      <c r="T4023" s="43"/>
      <c r="U4023" s="43"/>
      <c r="V4023" s="43"/>
      <c r="W4023" s="43"/>
      <c r="X4023" s="43"/>
      <c r="Y4023" s="43"/>
    </row>
    <row r="4024" spans="1:25" s="42" customFormat="1" x14ac:dyDescent="0.25">
      <c r="A4024" s="40"/>
      <c r="B4024" s="41"/>
      <c r="F4024" s="43"/>
      <c r="P4024" s="44"/>
      <c r="Q4024" s="44"/>
      <c r="R4024" s="43"/>
      <c r="S4024" s="43"/>
      <c r="T4024" s="43"/>
      <c r="U4024" s="43"/>
      <c r="V4024" s="43"/>
      <c r="W4024" s="43"/>
      <c r="X4024" s="43"/>
      <c r="Y4024" s="43"/>
    </row>
    <row r="4025" spans="1:25" s="42" customFormat="1" x14ac:dyDescent="0.25">
      <c r="A4025" s="40"/>
      <c r="B4025" s="41"/>
      <c r="F4025" s="43"/>
      <c r="P4025" s="44"/>
      <c r="Q4025" s="44"/>
      <c r="R4025" s="43"/>
      <c r="S4025" s="43"/>
      <c r="T4025" s="43"/>
      <c r="U4025" s="43"/>
      <c r="V4025" s="43"/>
      <c r="W4025" s="43"/>
      <c r="X4025" s="43"/>
      <c r="Y4025" s="43"/>
    </row>
    <row r="4026" spans="1:25" s="42" customFormat="1" x14ac:dyDescent="0.25">
      <c r="A4026" s="40"/>
      <c r="B4026" s="41"/>
      <c r="F4026" s="43"/>
      <c r="P4026" s="44"/>
      <c r="Q4026" s="44"/>
      <c r="R4026" s="43"/>
      <c r="S4026" s="43"/>
      <c r="T4026" s="43"/>
      <c r="U4026" s="43"/>
      <c r="V4026" s="43"/>
      <c r="W4026" s="43"/>
      <c r="X4026" s="43"/>
      <c r="Y4026" s="43"/>
    </row>
    <row r="4027" spans="1:25" s="42" customFormat="1" x14ac:dyDescent="0.25">
      <c r="A4027" s="40"/>
      <c r="B4027" s="41"/>
      <c r="F4027" s="43"/>
      <c r="P4027" s="44"/>
      <c r="Q4027" s="44"/>
      <c r="R4027" s="43"/>
      <c r="S4027" s="43"/>
      <c r="T4027" s="43"/>
      <c r="U4027" s="43"/>
      <c r="V4027" s="43"/>
      <c r="W4027" s="43"/>
      <c r="X4027" s="43"/>
      <c r="Y4027" s="43"/>
    </row>
    <row r="4028" spans="1:25" s="42" customFormat="1" x14ac:dyDescent="0.25">
      <c r="A4028" s="40"/>
      <c r="B4028" s="41"/>
      <c r="F4028" s="43"/>
      <c r="P4028" s="44"/>
      <c r="Q4028" s="44"/>
      <c r="R4028" s="43"/>
      <c r="S4028" s="43"/>
      <c r="T4028" s="43"/>
      <c r="U4028" s="43"/>
      <c r="V4028" s="43"/>
      <c r="W4028" s="43"/>
      <c r="X4028" s="43"/>
      <c r="Y4028" s="43"/>
    </row>
    <row r="4029" spans="1:25" s="42" customFormat="1" x14ac:dyDescent="0.25">
      <c r="A4029" s="40"/>
      <c r="B4029" s="41"/>
      <c r="F4029" s="43"/>
      <c r="P4029" s="44"/>
      <c r="Q4029" s="44"/>
      <c r="R4029" s="43"/>
      <c r="S4029" s="43"/>
      <c r="T4029" s="43"/>
      <c r="U4029" s="43"/>
      <c r="V4029" s="43"/>
      <c r="W4029" s="43"/>
      <c r="X4029" s="43"/>
      <c r="Y4029" s="43"/>
    </row>
    <row r="4030" spans="1:25" s="42" customFormat="1" x14ac:dyDescent="0.25">
      <c r="A4030" s="40"/>
      <c r="B4030" s="41"/>
      <c r="F4030" s="43"/>
      <c r="P4030" s="44"/>
      <c r="Q4030" s="44"/>
      <c r="R4030" s="43"/>
      <c r="S4030" s="43"/>
      <c r="T4030" s="43"/>
      <c r="U4030" s="43"/>
      <c r="V4030" s="43"/>
      <c r="W4030" s="43"/>
      <c r="X4030" s="43"/>
      <c r="Y4030" s="43"/>
    </row>
    <row r="4031" spans="1:25" s="42" customFormat="1" x14ac:dyDescent="0.25">
      <c r="A4031" s="40"/>
      <c r="B4031" s="41"/>
      <c r="F4031" s="43"/>
      <c r="P4031" s="44"/>
      <c r="Q4031" s="44"/>
      <c r="R4031" s="43"/>
      <c r="S4031" s="43"/>
      <c r="T4031" s="43"/>
      <c r="U4031" s="43"/>
      <c r="V4031" s="43"/>
      <c r="W4031" s="43"/>
      <c r="X4031" s="43"/>
      <c r="Y4031" s="43"/>
    </row>
    <row r="4032" spans="1:25" s="42" customFormat="1" x14ac:dyDescent="0.25">
      <c r="A4032" s="40"/>
      <c r="B4032" s="41"/>
      <c r="F4032" s="43"/>
      <c r="P4032" s="44"/>
      <c r="Q4032" s="44"/>
      <c r="R4032" s="43"/>
      <c r="S4032" s="43"/>
      <c r="T4032" s="43"/>
      <c r="U4032" s="43"/>
      <c r="V4032" s="43"/>
      <c r="W4032" s="43"/>
      <c r="X4032" s="43"/>
      <c r="Y4032" s="43"/>
    </row>
    <row r="4033" spans="1:25" s="42" customFormat="1" x14ac:dyDescent="0.25">
      <c r="A4033" s="40"/>
      <c r="B4033" s="41"/>
      <c r="F4033" s="43"/>
      <c r="P4033" s="44"/>
      <c r="Q4033" s="44"/>
      <c r="R4033" s="43"/>
      <c r="S4033" s="43"/>
      <c r="T4033" s="43"/>
      <c r="U4033" s="43"/>
      <c r="V4033" s="43"/>
      <c r="W4033" s="43"/>
      <c r="X4033" s="43"/>
      <c r="Y4033" s="43"/>
    </row>
    <row r="4034" spans="1:25" s="42" customFormat="1" x14ac:dyDescent="0.25">
      <c r="A4034" s="40"/>
      <c r="B4034" s="41"/>
      <c r="F4034" s="43"/>
      <c r="P4034" s="44"/>
      <c r="Q4034" s="44"/>
      <c r="R4034" s="43"/>
      <c r="S4034" s="43"/>
      <c r="T4034" s="43"/>
      <c r="U4034" s="43"/>
      <c r="V4034" s="43"/>
      <c r="W4034" s="43"/>
      <c r="X4034" s="43"/>
      <c r="Y4034" s="43"/>
    </row>
    <row r="4035" spans="1:25" s="42" customFormat="1" x14ac:dyDescent="0.25">
      <c r="A4035" s="40"/>
      <c r="B4035" s="41"/>
      <c r="F4035" s="43"/>
      <c r="P4035" s="44"/>
      <c r="Q4035" s="44"/>
      <c r="R4035" s="43"/>
      <c r="S4035" s="43"/>
      <c r="T4035" s="43"/>
      <c r="U4035" s="43"/>
      <c r="V4035" s="43"/>
      <c r="W4035" s="43"/>
      <c r="X4035" s="43"/>
      <c r="Y4035" s="43"/>
    </row>
    <row r="4036" spans="1:25" s="42" customFormat="1" x14ac:dyDescent="0.25">
      <c r="A4036" s="40"/>
      <c r="B4036" s="41"/>
      <c r="F4036" s="43"/>
      <c r="P4036" s="44"/>
      <c r="Q4036" s="44"/>
      <c r="R4036" s="43"/>
      <c r="S4036" s="43"/>
      <c r="T4036" s="43"/>
      <c r="U4036" s="43"/>
      <c r="V4036" s="43"/>
      <c r="W4036" s="43"/>
      <c r="X4036" s="43"/>
      <c r="Y4036" s="43"/>
    </row>
    <row r="4037" spans="1:25" s="42" customFormat="1" x14ac:dyDescent="0.25">
      <c r="A4037" s="40"/>
      <c r="B4037" s="41"/>
      <c r="F4037" s="43"/>
      <c r="P4037" s="44"/>
      <c r="Q4037" s="44"/>
      <c r="R4037" s="43"/>
      <c r="S4037" s="43"/>
      <c r="T4037" s="43"/>
      <c r="U4037" s="43"/>
      <c r="V4037" s="43"/>
      <c r="W4037" s="43"/>
      <c r="X4037" s="43"/>
      <c r="Y4037" s="43"/>
    </row>
    <row r="4038" spans="1:25" s="42" customFormat="1" x14ac:dyDescent="0.25">
      <c r="A4038" s="40"/>
      <c r="B4038" s="41"/>
      <c r="F4038" s="43"/>
      <c r="P4038" s="44"/>
      <c r="Q4038" s="44"/>
      <c r="R4038" s="43"/>
      <c r="S4038" s="43"/>
      <c r="T4038" s="43"/>
      <c r="U4038" s="43"/>
      <c r="V4038" s="43"/>
      <c r="W4038" s="43"/>
      <c r="X4038" s="43"/>
      <c r="Y4038" s="43"/>
    </row>
    <row r="4039" spans="1:25" s="42" customFormat="1" x14ac:dyDescent="0.25">
      <c r="A4039" s="40"/>
      <c r="B4039" s="41"/>
      <c r="F4039" s="43"/>
      <c r="P4039" s="44"/>
      <c r="Q4039" s="44"/>
      <c r="R4039" s="43"/>
      <c r="S4039" s="43"/>
      <c r="T4039" s="43"/>
      <c r="U4039" s="43"/>
      <c r="V4039" s="43"/>
      <c r="W4039" s="43"/>
      <c r="X4039" s="43"/>
      <c r="Y4039" s="43"/>
    </row>
    <row r="4040" spans="1:25" s="42" customFormat="1" x14ac:dyDescent="0.25">
      <c r="A4040" s="40"/>
      <c r="B4040" s="41"/>
      <c r="F4040" s="43"/>
      <c r="P4040" s="44"/>
      <c r="Q4040" s="44"/>
      <c r="R4040" s="43"/>
      <c r="S4040" s="43"/>
      <c r="T4040" s="43"/>
      <c r="U4040" s="43"/>
      <c r="V4040" s="43"/>
      <c r="W4040" s="43"/>
      <c r="X4040" s="43"/>
      <c r="Y4040" s="43"/>
    </row>
    <row r="4041" spans="1:25" s="42" customFormat="1" x14ac:dyDescent="0.25">
      <c r="A4041" s="40"/>
      <c r="B4041" s="41"/>
      <c r="F4041" s="43"/>
      <c r="P4041" s="44"/>
      <c r="Q4041" s="44"/>
      <c r="R4041" s="43"/>
      <c r="S4041" s="43"/>
      <c r="T4041" s="43"/>
      <c r="U4041" s="43"/>
      <c r="V4041" s="43"/>
      <c r="W4041" s="43"/>
      <c r="X4041" s="43"/>
      <c r="Y4041" s="43"/>
    </row>
    <row r="4042" spans="1:25" s="42" customFormat="1" x14ac:dyDescent="0.25">
      <c r="A4042" s="40"/>
      <c r="B4042" s="41"/>
      <c r="F4042" s="43"/>
      <c r="P4042" s="44"/>
      <c r="Q4042" s="44"/>
      <c r="R4042" s="43"/>
      <c r="S4042" s="43"/>
      <c r="T4042" s="43"/>
      <c r="U4042" s="43"/>
      <c r="V4042" s="43"/>
      <c r="W4042" s="43"/>
      <c r="X4042" s="43"/>
      <c r="Y4042" s="43"/>
    </row>
    <row r="4043" spans="1:25" s="42" customFormat="1" x14ac:dyDescent="0.25">
      <c r="A4043" s="40"/>
      <c r="B4043" s="41"/>
      <c r="F4043" s="43"/>
      <c r="P4043" s="44"/>
      <c r="Q4043" s="44"/>
      <c r="R4043" s="43"/>
      <c r="S4043" s="43"/>
      <c r="T4043" s="43"/>
      <c r="U4043" s="43"/>
      <c r="V4043" s="43"/>
      <c r="W4043" s="43"/>
      <c r="X4043" s="43"/>
      <c r="Y4043" s="43"/>
    </row>
    <row r="4044" spans="1:25" s="42" customFormat="1" x14ac:dyDescent="0.25">
      <c r="A4044" s="40"/>
      <c r="B4044" s="41"/>
      <c r="F4044" s="43"/>
      <c r="P4044" s="44"/>
      <c r="Q4044" s="44"/>
      <c r="R4044" s="43"/>
      <c r="S4044" s="43"/>
      <c r="T4044" s="43"/>
      <c r="U4044" s="43"/>
      <c r="V4044" s="43"/>
      <c r="W4044" s="43"/>
      <c r="X4044" s="43"/>
      <c r="Y4044" s="43"/>
    </row>
    <row r="4045" spans="1:25" s="42" customFormat="1" x14ac:dyDescent="0.25">
      <c r="A4045" s="40"/>
      <c r="B4045" s="41"/>
      <c r="F4045" s="43"/>
      <c r="P4045" s="44"/>
      <c r="Q4045" s="44"/>
      <c r="R4045" s="43"/>
      <c r="S4045" s="43"/>
      <c r="T4045" s="43"/>
      <c r="U4045" s="43"/>
      <c r="V4045" s="43"/>
      <c r="W4045" s="43"/>
      <c r="X4045" s="43"/>
      <c r="Y4045" s="43"/>
    </row>
    <row r="4046" spans="1:25" s="42" customFormat="1" x14ac:dyDescent="0.25">
      <c r="A4046" s="40"/>
      <c r="B4046" s="41"/>
      <c r="F4046" s="43"/>
      <c r="P4046" s="44"/>
      <c r="Q4046" s="44"/>
      <c r="R4046" s="43"/>
      <c r="S4046" s="43"/>
      <c r="T4046" s="43"/>
      <c r="U4046" s="43"/>
      <c r="V4046" s="43"/>
      <c r="W4046" s="43"/>
      <c r="X4046" s="43"/>
      <c r="Y4046" s="43"/>
    </row>
    <row r="4047" spans="1:25" s="42" customFormat="1" x14ac:dyDescent="0.25">
      <c r="A4047" s="40"/>
      <c r="B4047" s="41"/>
      <c r="F4047" s="43"/>
      <c r="P4047" s="44"/>
      <c r="Q4047" s="44"/>
      <c r="R4047" s="43"/>
      <c r="S4047" s="43"/>
      <c r="T4047" s="43"/>
      <c r="U4047" s="43"/>
      <c r="V4047" s="43"/>
      <c r="W4047" s="43"/>
      <c r="X4047" s="43"/>
      <c r="Y4047" s="43"/>
    </row>
    <row r="4048" spans="1:25" s="42" customFormat="1" x14ac:dyDescent="0.25">
      <c r="A4048" s="40"/>
      <c r="B4048" s="41"/>
      <c r="F4048" s="43"/>
      <c r="P4048" s="44"/>
      <c r="Q4048" s="44"/>
      <c r="R4048" s="43"/>
      <c r="S4048" s="43"/>
      <c r="T4048" s="43"/>
      <c r="U4048" s="43"/>
      <c r="V4048" s="43"/>
      <c r="W4048" s="43"/>
      <c r="X4048" s="43"/>
      <c r="Y4048" s="43"/>
    </row>
    <row r="4049" spans="1:25" s="42" customFormat="1" x14ac:dyDescent="0.25">
      <c r="A4049" s="40"/>
      <c r="B4049" s="41"/>
      <c r="F4049" s="43"/>
      <c r="P4049" s="44"/>
      <c r="Q4049" s="44"/>
      <c r="R4049" s="43"/>
      <c r="S4049" s="43"/>
      <c r="T4049" s="43"/>
      <c r="U4049" s="43"/>
      <c r="V4049" s="43"/>
      <c r="W4049" s="43"/>
      <c r="X4049" s="43"/>
      <c r="Y4049" s="43"/>
    </row>
    <row r="4050" spans="1:25" s="42" customFormat="1" x14ac:dyDescent="0.25">
      <c r="A4050" s="40"/>
      <c r="B4050" s="41"/>
      <c r="F4050" s="43"/>
      <c r="P4050" s="44"/>
      <c r="Q4050" s="44"/>
      <c r="R4050" s="43"/>
      <c r="S4050" s="43"/>
      <c r="T4050" s="43"/>
      <c r="U4050" s="43"/>
      <c r="V4050" s="43"/>
      <c r="W4050" s="43"/>
      <c r="X4050" s="43"/>
      <c r="Y4050" s="43"/>
    </row>
    <row r="4051" spans="1:25" s="42" customFormat="1" x14ac:dyDescent="0.25">
      <c r="A4051" s="40"/>
      <c r="B4051" s="41"/>
      <c r="F4051" s="43"/>
      <c r="P4051" s="44"/>
      <c r="Q4051" s="44"/>
      <c r="R4051" s="43"/>
      <c r="S4051" s="43"/>
      <c r="T4051" s="43"/>
      <c r="U4051" s="43"/>
      <c r="V4051" s="43"/>
      <c r="W4051" s="43"/>
      <c r="X4051" s="43"/>
      <c r="Y4051" s="43"/>
    </row>
    <row r="4052" spans="1:25" s="42" customFormat="1" x14ac:dyDescent="0.25">
      <c r="A4052" s="40"/>
      <c r="B4052" s="41"/>
      <c r="F4052" s="43"/>
      <c r="P4052" s="44"/>
      <c r="Q4052" s="44"/>
      <c r="R4052" s="43"/>
      <c r="S4052" s="43"/>
      <c r="T4052" s="43"/>
      <c r="U4052" s="43"/>
      <c r="V4052" s="43"/>
      <c r="W4052" s="43"/>
      <c r="X4052" s="43"/>
      <c r="Y4052" s="43"/>
    </row>
    <row r="4053" spans="1:25" s="42" customFormat="1" x14ac:dyDescent="0.25">
      <c r="A4053" s="40"/>
      <c r="B4053" s="41"/>
      <c r="F4053" s="43"/>
      <c r="P4053" s="44"/>
      <c r="Q4053" s="44"/>
      <c r="R4053" s="43"/>
      <c r="S4053" s="43"/>
      <c r="T4053" s="43"/>
      <c r="U4053" s="43"/>
      <c r="V4053" s="43"/>
      <c r="W4053" s="43"/>
      <c r="X4053" s="43"/>
      <c r="Y4053" s="43"/>
    </row>
    <row r="4054" spans="1:25" s="42" customFormat="1" x14ac:dyDescent="0.25">
      <c r="A4054" s="40"/>
      <c r="B4054" s="41"/>
      <c r="F4054" s="43"/>
      <c r="P4054" s="44"/>
      <c r="Q4054" s="44"/>
      <c r="R4054" s="43"/>
      <c r="S4054" s="43"/>
      <c r="T4054" s="43"/>
      <c r="U4054" s="43"/>
      <c r="V4054" s="43"/>
      <c r="W4054" s="43"/>
      <c r="X4054" s="43"/>
      <c r="Y4054" s="43"/>
    </row>
    <row r="4055" spans="1:25" s="42" customFormat="1" x14ac:dyDescent="0.25">
      <c r="A4055" s="40"/>
      <c r="B4055" s="41"/>
      <c r="F4055" s="43"/>
      <c r="P4055" s="44"/>
      <c r="Q4055" s="44"/>
      <c r="R4055" s="43"/>
      <c r="S4055" s="43"/>
      <c r="T4055" s="43"/>
      <c r="U4055" s="43"/>
      <c r="V4055" s="43"/>
      <c r="W4055" s="43"/>
      <c r="X4055" s="43"/>
      <c r="Y4055" s="43"/>
    </row>
    <row r="4056" spans="1:25" s="42" customFormat="1" x14ac:dyDescent="0.25">
      <c r="A4056" s="40"/>
      <c r="B4056" s="41"/>
      <c r="F4056" s="43"/>
      <c r="P4056" s="44"/>
      <c r="Q4056" s="44"/>
      <c r="R4056" s="43"/>
      <c r="S4056" s="43"/>
      <c r="T4056" s="43"/>
      <c r="U4056" s="43"/>
      <c r="V4056" s="43"/>
      <c r="W4056" s="43"/>
      <c r="X4056" s="43"/>
      <c r="Y4056" s="43"/>
    </row>
    <row r="4057" spans="1:25" s="42" customFormat="1" x14ac:dyDescent="0.25">
      <c r="A4057" s="40"/>
      <c r="B4057" s="41"/>
      <c r="F4057" s="43"/>
      <c r="P4057" s="44"/>
      <c r="Q4057" s="44"/>
      <c r="R4057" s="43"/>
      <c r="S4057" s="43"/>
      <c r="T4057" s="43"/>
      <c r="U4057" s="43"/>
      <c r="V4057" s="43"/>
      <c r="W4057" s="43"/>
      <c r="X4057" s="43"/>
      <c r="Y4057" s="43"/>
    </row>
    <row r="4058" spans="1:25" s="42" customFormat="1" x14ac:dyDescent="0.25">
      <c r="A4058" s="40"/>
      <c r="B4058" s="41"/>
      <c r="F4058" s="43"/>
      <c r="P4058" s="44"/>
      <c r="Q4058" s="44"/>
      <c r="R4058" s="43"/>
      <c r="S4058" s="43"/>
      <c r="T4058" s="43"/>
      <c r="U4058" s="43"/>
      <c r="V4058" s="43"/>
      <c r="W4058" s="43"/>
      <c r="X4058" s="43"/>
      <c r="Y4058" s="43"/>
    </row>
    <row r="4059" spans="1:25" s="42" customFormat="1" x14ac:dyDescent="0.25">
      <c r="A4059" s="40"/>
      <c r="B4059" s="41"/>
      <c r="F4059" s="43"/>
      <c r="P4059" s="44"/>
      <c r="Q4059" s="44"/>
      <c r="R4059" s="43"/>
      <c r="S4059" s="43"/>
      <c r="T4059" s="43"/>
      <c r="U4059" s="43"/>
      <c r="V4059" s="43"/>
      <c r="W4059" s="43"/>
      <c r="X4059" s="43"/>
      <c r="Y4059" s="43"/>
    </row>
    <row r="4060" spans="1:25" s="42" customFormat="1" x14ac:dyDescent="0.25">
      <c r="A4060" s="40"/>
      <c r="B4060" s="41"/>
      <c r="F4060" s="43"/>
      <c r="P4060" s="44"/>
      <c r="Q4060" s="44"/>
      <c r="R4060" s="43"/>
      <c r="S4060" s="43"/>
      <c r="T4060" s="43"/>
      <c r="U4060" s="43"/>
      <c r="V4060" s="43"/>
      <c r="W4060" s="43"/>
      <c r="X4060" s="43"/>
      <c r="Y4060" s="43"/>
    </row>
    <row r="4061" spans="1:25" s="42" customFormat="1" x14ac:dyDescent="0.25">
      <c r="A4061" s="40"/>
      <c r="B4061" s="41"/>
      <c r="F4061" s="43"/>
      <c r="P4061" s="44"/>
      <c r="Q4061" s="44"/>
      <c r="R4061" s="43"/>
      <c r="S4061" s="43"/>
      <c r="T4061" s="43"/>
      <c r="U4061" s="43"/>
      <c r="V4061" s="43"/>
      <c r="W4061" s="43"/>
      <c r="X4061" s="43"/>
      <c r="Y4061" s="43"/>
    </row>
    <row r="4062" spans="1:25" s="42" customFormat="1" x14ac:dyDescent="0.25">
      <c r="A4062" s="40"/>
      <c r="B4062" s="41"/>
      <c r="F4062" s="43"/>
      <c r="P4062" s="44"/>
      <c r="Q4062" s="44"/>
      <c r="R4062" s="43"/>
      <c r="S4062" s="43"/>
      <c r="T4062" s="43"/>
      <c r="U4062" s="43"/>
      <c r="V4062" s="43"/>
      <c r="W4062" s="43"/>
      <c r="X4062" s="43"/>
      <c r="Y4062" s="43"/>
    </row>
    <row r="4063" spans="1:25" s="42" customFormat="1" x14ac:dyDescent="0.25">
      <c r="A4063" s="40"/>
      <c r="B4063" s="41"/>
      <c r="F4063" s="43"/>
      <c r="P4063" s="44"/>
      <c r="Q4063" s="44"/>
      <c r="R4063" s="43"/>
      <c r="S4063" s="43"/>
      <c r="T4063" s="43"/>
      <c r="U4063" s="43"/>
      <c r="V4063" s="43"/>
      <c r="W4063" s="43"/>
      <c r="X4063" s="43"/>
      <c r="Y4063" s="43"/>
    </row>
    <row r="4064" spans="1:25" s="42" customFormat="1" x14ac:dyDescent="0.25">
      <c r="A4064" s="40"/>
      <c r="B4064" s="41"/>
      <c r="F4064" s="43"/>
      <c r="P4064" s="44"/>
      <c r="Q4064" s="44"/>
      <c r="R4064" s="43"/>
      <c r="S4064" s="43"/>
      <c r="T4064" s="43"/>
      <c r="U4064" s="43"/>
      <c r="V4064" s="43"/>
      <c r="W4064" s="43"/>
      <c r="X4064" s="43"/>
      <c r="Y4064" s="43"/>
    </row>
    <row r="4065" spans="1:25" s="42" customFormat="1" x14ac:dyDescent="0.25">
      <c r="A4065" s="40"/>
      <c r="B4065" s="41"/>
      <c r="F4065" s="43"/>
      <c r="P4065" s="44"/>
      <c r="Q4065" s="44"/>
      <c r="R4065" s="43"/>
      <c r="S4065" s="43"/>
      <c r="T4065" s="43"/>
      <c r="U4065" s="43"/>
      <c r="V4065" s="43"/>
      <c r="W4065" s="43"/>
      <c r="X4065" s="43"/>
      <c r="Y4065" s="43"/>
    </row>
    <row r="4066" spans="1:25" s="42" customFormat="1" x14ac:dyDescent="0.25">
      <c r="A4066" s="40"/>
      <c r="B4066" s="41"/>
      <c r="F4066" s="43"/>
      <c r="P4066" s="44"/>
      <c r="Q4066" s="44"/>
      <c r="R4066" s="43"/>
      <c r="S4066" s="43"/>
      <c r="T4066" s="43"/>
      <c r="U4066" s="43"/>
      <c r="V4066" s="43"/>
      <c r="W4066" s="43"/>
      <c r="X4066" s="43"/>
      <c r="Y4066" s="43"/>
    </row>
    <row r="4067" spans="1:25" s="42" customFormat="1" x14ac:dyDescent="0.25">
      <c r="A4067" s="40"/>
      <c r="B4067" s="41"/>
      <c r="F4067" s="43"/>
      <c r="P4067" s="44"/>
      <c r="Q4067" s="44"/>
      <c r="R4067" s="43"/>
      <c r="S4067" s="43"/>
      <c r="T4067" s="43"/>
      <c r="U4067" s="43"/>
      <c r="V4067" s="43"/>
      <c r="W4067" s="43"/>
      <c r="X4067" s="43"/>
      <c r="Y4067" s="43"/>
    </row>
    <row r="4068" spans="1:25" s="42" customFormat="1" x14ac:dyDescent="0.25">
      <c r="A4068" s="40"/>
      <c r="B4068" s="41"/>
      <c r="F4068" s="43"/>
      <c r="P4068" s="44"/>
      <c r="Q4068" s="44"/>
      <c r="R4068" s="43"/>
      <c r="S4068" s="43"/>
      <c r="T4068" s="43"/>
      <c r="U4068" s="43"/>
      <c r="V4068" s="43"/>
      <c r="W4068" s="43"/>
      <c r="X4068" s="43"/>
      <c r="Y4068" s="43"/>
    </row>
    <row r="4069" spans="1:25" s="42" customFormat="1" x14ac:dyDescent="0.25">
      <c r="A4069" s="40"/>
      <c r="B4069" s="41"/>
      <c r="F4069" s="43"/>
      <c r="P4069" s="44"/>
      <c r="Q4069" s="44"/>
      <c r="R4069" s="43"/>
      <c r="S4069" s="43"/>
      <c r="T4069" s="43"/>
      <c r="U4069" s="43"/>
      <c r="V4069" s="43"/>
      <c r="W4069" s="43"/>
      <c r="X4069" s="43"/>
      <c r="Y4069" s="43"/>
    </row>
    <row r="4070" spans="1:25" s="42" customFormat="1" x14ac:dyDescent="0.25">
      <c r="A4070" s="40"/>
      <c r="B4070" s="41"/>
      <c r="F4070" s="43"/>
      <c r="P4070" s="44"/>
      <c r="Q4070" s="44"/>
      <c r="R4070" s="43"/>
      <c r="S4070" s="43"/>
      <c r="T4070" s="43"/>
      <c r="U4070" s="43"/>
      <c r="V4070" s="43"/>
      <c r="W4070" s="43"/>
      <c r="X4070" s="43"/>
      <c r="Y4070" s="43"/>
    </row>
    <row r="4071" spans="1:25" s="42" customFormat="1" x14ac:dyDescent="0.25">
      <c r="A4071" s="40"/>
      <c r="B4071" s="41"/>
      <c r="F4071" s="43"/>
      <c r="P4071" s="44"/>
      <c r="Q4071" s="44"/>
      <c r="R4071" s="43"/>
      <c r="S4071" s="43"/>
      <c r="T4071" s="43"/>
      <c r="U4071" s="43"/>
      <c r="V4071" s="43"/>
      <c r="W4071" s="43"/>
      <c r="X4071" s="43"/>
      <c r="Y4071" s="43"/>
    </row>
    <row r="4072" spans="1:25" s="42" customFormat="1" x14ac:dyDescent="0.25">
      <c r="A4072" s="40"/>
      <c r="B4072" s="41"/>
      <c r="F4072" s="43"/>
      <c r="P4072" s="44"/>
      <c r="Q4072" s="44"/>
      <c r="R4072" s="43"/>
      <c r="S4072" s="43"/>
      <c r="T4072" s="43"/>
      <c r="U4072" s="43"/>
      <c r="V4072" s="43"/>
      <c r="W4072" s="43"/>
      <c r="X4072" s="43"/>
      <c r="Y4072" s="43"/>
    </row>
    <row r="4073" spans="1:25" s="42" customFormat="1" x14ac:dyDescent="0.25">
      <c r="A4073" s="40"/>
      <c r="B4073" s="41"/>
      <c r="F4073" s="43"/>
      <c r="P4073" s="44"/>
      <c r="Q4073" s="44"/>
      <c r="R4073" s="43"/>
      <c r="S4073" s="43"/>
      <c r="T4073" s="43"/>
      <c r="U4073" s="43"/>
      <c r="V4073" s="43"/>
      <c r="W4073" s="43"/>
      <c r="X4073" s="43"/>
      <c r="Y4073" s="43"/>
    </row>
    <row r="4074" spans="1:25" s="42" customFormat="1" x14ac:dyDescent="0.25">
      <c r="A4074" s="40"/>
      <c r="B4074" s="41"/>
      <c r="F4074" s="43"/>
      <c r="P4074" s="44"/>
      <c r="Q4074" s="44"/>
      <c r="R4074" s="43"/>
      <c r="S4074" s="43"/>
      <c r="T4074" s="43"/>
      <c r="U4074" s="43"/>
      <c r="V4074" s="43"/>
      <c r="W4074" s="43"/>
      <c r="X4074" s="43"/>
      <c r="Y4074" s="43"/>
    </row>
    <row r="4075" spans="1:25" s="42" customFormat="1" x14ac:dyDescent="0.25">
      <c r="A4075" s="40"/>
      <c r="B4075" s="41"/>
      <c r="F4075" s="43"/>
      <c r="P4075" s="44"/>
      <c r="Q4075" s="44"/>
      <c r="R4075" s="43"/>
      <c r="S4075" s="43"/>
      <c r="T4075" s="43"/>
      <c r="U4075" s="43"/>
      <c r="V4075" s="43"/>
      <c r="W4075" s="43"/>
      <c r="X4075" s="43"/>
      <c r="Y4075" s="43"/>
    </row>
    <row r="4076" spans="1:25" s="42" customFormat="1" x14ac:dyDescent="0.25">
      <c r="A4076" s="40"/>
      <c r="B4076" s="41"/>
      <c r="F4076" s="43"/>
      <c r="P4076" s="44"/>
      <c r="Q4076" s="44"/>
      <c r="R4076" s="43"/>
      <c r="S4076" s="43"/>
      <c r="T4076" s="43"/>
      <c r="U4076" s="43"/>
      <c r="V4076" s="43"/>
      <c r="W4076" s="43"/>
      <c r="X4076" s="43"/>
      <c r="Y4076" s="43"/>
    </row>
    <row r="4077" spans="1:25" s="42" customFormat="1" x14ac:dyDescent="0.25">
      <c r="A4077" s="40"/>
      <c r="B4077" s="41"/>
      <c r="F4077" s="43"/>
      <c r="P4077" s="44"/>
      <c r="Q4077" s="44"/>
      <c r="R4077" s="43"/>
      <c r="S4077" s="43"/>
      <c r="T4077" s="43"/>
      <c r="U4077" s="43"/>
      <c r="V4077" s="43"/>
      <c r="W4077" s="43"/>
      <c r="X4077" s="43"/>
      <c r="Y4077" s="43"/>
    </row>
    <row r="4078" spans="1:25" s="42" customFormat="1" x14ac:dyDescent="0.25">
      <c r="A4078" s="40"/>
      <c r="B4078" s="41"/>
      <c r="F4078" s="43"/>
      <c r="P4078" s="44"/>
      <c r="Q4078" s="44"/>
      <c r="R4078" s="43"/>
      <c r="S4078" s="43"/>
      <c r="T4078" s="43"/>
      <c r="U4078" s="43"/>
      <c r="V4078" s="43"/>
      <c r="W4078" s="43"/>
      <c r="X4078" s="43"/>
      <c r="Y4078" s="43"/>
    </row>
    <row r="4079" spans="1:25" s="42" customFormat="1" x14ac:dyDescent="0.25">
      <c r="A4079" s="40"/>
      <c r="B4079" s="41"/>
      <c r="F4079" s="43"/>
      <c r="P4079" s="44"/>
      <c r="Q4079" s="44"/>
      <c r="R4079" s="43"/>
      <c r="S4079" s="43"/>
      <c r="T4079" s="43"/>
      <c r="U4079" s="43"/>
      <c r="V4079" s="43"/>
      <c r="W4079" s="43"/>
      <c r="X4079" s="43"/>
      <c r="Y4079" s="43"/>
    </row>
    <row r="4080" spans="1:25" s="42" customFormat="1" x14ac:dyDescent="0.25">
      <c r="A4080" s="40"/>
      <c r="B4080" s="41"/>
      <c r="F4080" s="43"/>
      <c r="P4080" s="44"/>
      <c r="Q4080" s="44"/>
      <c r="R4080" s="43"/>
      <c r="S4080" s="43"/>
      <c r="T4080" s="43"/>
      <c r="U4080" s="43"/>
      <c r="V4080" s="43"/>
      <c r="W4080" s="43"/>
      <c r="X4080" s="43"/>
      <c r="Y4080" s="43"/>
    </row>
    <row r="4081" spans="1:25" s="42" customFormat="1" x14ac:dyDescent="0.25">
      <c r="A4081" s="40"/>
      <c r="B4081" s="41"/>
      <c r="F4081" s="43"/>
      <c r="P4081" s="44"/>
      <c r="Q4081" s="44"/>
      <c r="R4081" s="43"/>
      <c r="S4081" s="43"/>
      <c r="T4081" s="43"/>
      <c r="U4081" s="43"/>
      <c r="V4081" s="43"/>
      <c r="W4081" s="43"/>
      <c r="X4081" s="43"/>
      <c r="Y4081" s="43"/>
    </row>
    <row r="4082" spans="1:25" s="42" customFormat="1" x14ac:dyDescent="0.25">
      <c r="A4082" s="40"/>
      <c r="B4082" s="41"/>
      <c r="F4082" s="43"/>
      <c r="P4082" s="44"/>
      <c r="Q4082" s="44"/>
      <c r="R4082" s="43"/>
      <c r="S4082" s="43"/>
      <c r="T4082" s="43"/>
      <c r="U4082" s="43"/>
      <c r="V4082" s="43"/>
      <c r="W4082" s="43"/>
      <c r="X4082" s="43"/>
      <c r="Y4082" s="43"/>
    </row>
    <row r="4083" spans="1:25" s="42" customFormat="1" x14ac:dyDescent="0.25">
      <c r="A4083" s="40"/>
      <c r="B4083" s="41"/>
      <c r="F4083" s="43"/>
      <c r="P4083" s="44"/>
      <c r="Q4083" s="44"/>
      <c r="R4083" s="43"/>
      <c r="S4083" s="43"/>
      <c r="T4083" s="43"/>
      <c r="U4083" s="43"/>
      <c r="V4083" s="43"/>
      <c r="W4083" s="43"/>
      <c r="X4083" s="43"/>
      <c r="Y4083" s="43"/>
    </row>
    <row r="4084" spans="1:25" s="42" customFormat="1" x14ac:dyDescent="0.25">
      <c r="A4084" s="40"/>
      <c r="B4084" s="41"/>
      <c r="F4084" s="43"/>
      <c r="P4084" s="44"/>
      <c r="Q4084" s="44"/>
      <c r="R4084" s="43"/>
      <c r="S4084" s="43"/>
      <c r="T4084" s="43"/>
      <c r="U4084" s="43"/>
      <c r="V4084" s="43"/>
      <c r="W4084" s="43"/>
      <c r="X4084" s="43"/>
      <c r="Y4084" s="43"/>
    </row>
    <row r="4085" spans="1:25" s="42" customFormat="1" x14ac:dyDescent="0.25">
      <c r="A4085" s="40"/>
      <c r="B4085" s="41"/>
      <c r="F4085" s="43"/>
      <c r="P4085" s="44"/>
      <c r="Q4085" s="44"/>
      <c r="R4085" s="43"/>
      <c r="S4085" s="43"/>
      <c r="T4085" s="43"/>
      <c r="U4085" s="43"/>
      <c r="V4085" s="43"/>
      <c r="W4085" s="43"/>
      <c r="X4085" s="43"/>
      <c r="Y4085" s="43"/>
    </row>
    <row r="4086" spans="1:25" s="42" customFormat="1" x14ac:dyDescent="0.25">
      <c r="A4086" s="40"/>
      <c r="B4086" s="41"/>
      <c r="F4086" s="43"/>
      <c r="P4086" s="44"/>
      <c r="Q4086" s="44"/>
      <c r="R4086" s="43"/>
      <c r="S4086" s="43"/>
      <c r="T4086" s="43"/>
      <c r="U4086" s="43"/>
      <c r="V4086" s="43"/>
      <c r="W4086" s="43"/>
      <c r="X4086" s="43"/>
      <c r="Y4086" s="43"/>
    </row>
    <row r="4087" spans="1:25" s="42" customFormat="1" x14ac:dyDescent="0.25">
      <c r="A4087" s="40"/>
      <c r="B4087" s="41"/>
      <c r="F4087" s="43"/>
      <c r="P4087" s="44"/>
      <c r="Q4087" s="44"/>
      <c r="R4087" s="43"/>
      <c r="S4087" s="43"/>
      <c r="T4087" s="43"/>
      <c r="U4087" s="43"/>
      <c r="V4087" s="43"/>
      <c r="W4087" s="43"/>
      <c r="X4087" s="43"/>
      <c r="Y4087" s="43"/>
    </row>
    <row r="4088" spans="1:25" s="42" customFormat="1" x14ac:dyDescent="0.25">
      <c r="A4088" s="40"/>
      <c r="B4088" s="41"/>
      <c r="F4088" s="43"/>
      <c r="P4088" s="44"/>
      <c r="Q4088" s="44"/>
      <c r="R4088" s="43"/>
      <c r="S4088" s="43"/>
      <c r="T4088" s="43"/>
      <c r="U4088" s="43"/>
      <c r="V4088" s="43"/>
      <c r="W4088" s="43"/>
      <c r="X4088" s="43"/>
      <c r="Y4088" s="43"/>
    </row>
    <row r="4089" spans="1:25" s="42" customFormat="1" x14ac:dyDescent="0.25">
      <c r="A4089" s="40"/>
      <c r="B4089" s="41"/>
      <c r="F4089" s="43"/>
      <c r="P4089" s="44"/>
      <c r="Q4089" s="44"/>
      <c r="R4089" s="43"/>
      <c r="S4089" s="43"/>
      <c r="T4089" s="43"/>
      <c r="U4089" s="43"/>
      <c r="V4089" s="43"/>
      <c r="W4089" s="43"/>
      <c r="X4089" s="43"/>
      <c r="Y4089" s="43"/>
    </row>
    <row r="4090" spans="1:25" s="42" customFormat="1" x14ac:dyDescent="0.25">
      <c r="A4090" s="40"/>
      <c r="B4090" s="41"/>
      <c r="F4090" s="43"/>
      <c r="P4090" s="44"/>
      <c r="Q4090" s="44"/>
      <c r="R4090" s="43"/>
      <c r="S4090" s="43"/>
      <c r="T4090" s="43"/>
      <c r="U4090" s="43"/>
      <c r="V4090" s="43"/>
      <c r="W4090" s="43"/>
      <c r="X4090" s="43"/>
      <c r="Y4090" s="43"/>
    </row>
    <row r="4091" spans="1:25" s="42" customFormat="1" x14ac:dyDescent="0.25">
      <c r="A4091" s="40"/>
      <c r="B4091" s="41"/>
      <c r="F4091" s="43"/>
      <c r="P4091" s="44"/>
      <c r="Q4091" s="44"/>
      <c r="R4091" s="43"/>
      <c r="S4091" s="43"/>
      <c r="T4091" s="43"/>
      <c r="U4091" s="43"/>
      <c r="V4091" s="43"/>
      <c r="W4091" s="43"/>
      <c r="X4091" s="43"/>
      <c r="Y4091" s="43"/>
    </row>
    <row r="4092" spans="1:25" s="42" customFormat="1" x14ac:dyDescent="0.25">
      <c r="A4092" s="40"/>
      <c r="B4092" s="41"/>
      <c r="F4092" s="43"/>
      <c r="P4092" s="44"/>
      <c r="Q4092" s="44"/>
      <c r="R4092" s="43"/>
      <c r="S4092" s="43"/>
      <c r="T4092" s="43"/>
      <c r="U4092" s="43"/>
      <c r="V4092" s="43"/>
      <c r="W4092" s="43"/>
      <c r="X4092" s="43"/>
      <c r="Y4092" s="43"/>
    </row>
    <row r="4093" spans="1:25" s="42" customFormat="1" x14ac:dyDescent="0.25">
      <c r="A4093" s="40"/>
      <c r="B4093" s="41"/>
      <c r="F4093" s="43"/>
      <c r="P4093" s="44"/>
      <c r="Q4093" s="44"/>
      <c r="R4093" s="43"/>
      <c r="S4093" s="43"/>
      <c r="T4093" s="43"/>
      <c r="U4093" s="43"/>
      <c r="V4093" s="43"/>
      <c r="W4093" s="43"/>
      <c r="X4093" s="43"/>
      <c r="Y4093" s="43"/>
    </row>
    <row r="4094" spans="1:25" s="42" customFormat="1" x14ac:dyDescent="0.25">
      <c r="A4094" s="40"/>
      <c r="B4094" s="41"/>
      <c r="F4094" s="43"/>
      <c r="P4094" s="44"/>
      <c r="Q4094" s="44"/>
      <c r="R4094" s="43"/>
      <c r="S4094" s="43"/>
      <c r="T4094" s="43"/>
      <c r="U4094" s="43"/>
      <c r="V4094" s="43"/>
      <c r="W4094" s="43"/>
      <c r="X4094" s="43"/>
      <c r="Y4094" s="43"/>
    </row>
    <row r="4095" spans="1:25" s="42" customFormat="1" x14ac:dyDescent="0.25">
      <c r="A4095" s="40"/>
      <c r="B4095" s="41"/>
      <c r="F4095" s="43"/>
      <c r="P4095" s="44"/>
      <c r="Q4095" s="44"/>
      <c r="R4095" s="43"/>
      <c r="S4095" s="43"/>
      <c r="T4095" s="43"/>
      <c r="U4095" s="43"/>
      <c r="V4095" s="43"/>
      <c r="W4095" s="43"/>
      <c r="X4095" s="43"/>
      <c r="Y4095" s="43"/>
    </row>
    <row r="4096" spans="1:25" s="42" customFormat="1" x14ac:dyDescent="0.25">
      <c r="A4096" s="40"/>
      <c r="B4096" s="41"/>
      <c r="F4096" s="43"/>
      <c r="P4096" s="44"/>
      <c r="Q4096" s="44"/>
      <c r="R4096" s="43"/>
      <c r="S4096" s="43"/>
      <c r="T4096" s="43"/>
      <c r="U4096" s="43"/>
      <c r="V4096" s="43"/>
      <c r="W4096" s="43"/>
      <c r="X4096" s="43"/>
      <c r="Y4096" s="43"/>
    </row>
    <row r="4097" spans="1:25" s="42" customFormat="1" x14ac:dyDescent="0.25">
      <c r="A4097" s="40"/>
      <c r="B4097" s="41"/>
      <c r="F4097" s="43"/>
      <c r="P4097" s="44"/>
      <c r="Q4097" s="44"/>
      <c r="R4097" s="43"/>
      <c r="S4097" s="43"/>
      <c r="T4097" s="43"/>
      <c r="U4097" s="43"/>
      <c r="V4097" s="43"/>
      <c r="W4097" s="43"/>
      <c r="X4097" s="43"/>
      <c r="Y4097" s="43"/>
    </row>
    <row r="4098" spans="1:25" s="42" customFormat="1" x14ac:dyDescent="0.25">
      <c r="A4098" s="40"/>
      <c r="B4098" s="41"/>
      <c r="F4098" s="43"/>
      <c r="P4098" s="44"/>
      <c r="Q4098" s="44"/>
      <c r="R4098" s="43"/>
      <c r="S4098" s="43"/>
      <c r="T4098" s="43"/>
      <c r="U4098" s="43"/>
      <c r="V4098" s="43"/>
      <c r="W4098" s="43"/>
      <c r="X4098" s="43"/>
      <c r="Y4098" s="43"/>
    </row>
    <row r="4099" spans="1:25" s="42" customFormat="1" x14ac:dyDescent="0.25">
      <c r="A4099" s="40"/>
      <c r="B4099" s="41"/>
      <c r="F4099" s="43"/>
      <c r="P4099" s="44"/>
      <c r="Q4099" s="44"/>
      <c r="R4099" s="43"/>
      <c r="S4099" s="43"/>
      <c r="T4099" s="43"/>
      <c r="U4099" s="43"/>
      <c r="V4099" s="43"/>
      <c r="W4099" s="43"/>
      <c r="X4099" s="43"/>
      <c r="Y4099" s="43"/>
    </row>
    <row r="4100" spans="1:25" s="42" customFormat="1" x14ac:dyDescent="0.25">
      <c r="A4100" s="40"/>
      <c r="B4100" s="41"/>
      <c r="F4100" s="43"/>
      <c r="P4100" s="44"/>
      <c r="Q4100" s="44"/>
      <c r="R4100" s="43"/>
      <c r="S4100" s="43"/>
      <c r="T4100" s="43"/>
      <c r="U4100" s="43"/>
      <c r="V4100" s="43"/>
      <c r="W4100" s="43"/>
      <c r="X4100" s="43"/>
      <c r="Y4100" s="43"/>
    </row>
    <row r="4101" spans="1:25" s="42" customFormat="1" x14ac:dyDescent="0.25">
      <c r="A4101" s="40"/>
      <c r="B4101" s="41"/>
      <c r="F4101" s="43"/>
      <c r="P4101" s="44"/>
      <c r="Q4101" s="44"/>
      <c r="R4101" s="43"/>
      <c r="S4101" s="43"/>
      <c r="T4101" s="43"/>
      <c r="U4101" s="43"/>
      <c r="V4101" s="43"/>
      <c r="W4101" s="43"/>
      <c r="X4101" s="43"/>
      <c r="Y4101" s="43"/>
    </row>
    <row r="4102" spans="1:25" s="42" customFormat="1" x14ac:dyDescent="0.25">
      <c r="A4102" s="40"/>
      <c r="B4102" s="41"/>
      <c r="F4102" s="43"/>
      <c r="P4102" s="44"/>
      <c r="Q4102" s="44"/>
      <c r="R4102" s="43"/>
      <c r="S4102" s="43"/>
      <c r="T4102" s="43"/>
      <c r="U4102" s="43"/>
      <c r="V4102" s="43"/>
      <c r="W4102" s="43"/>
      <c r="X4102" s="43"/>
      <c r="Y4102" s="43"/>
    </row>
    <row r="4103" spans="1:25" s="42" customFormat="1" x14ac:dyDescent="0.25">
      <c r="A4103" s="40"/>
      <c r="B4103" s="41"/>
      <c r="F4103" s="43"/>
      <c r="P4103" s="44"/>
      <c r="Q4103" s="44"/>
      <c r="R4103" s="43"/>
      <c r="S4103" s="43"/>
      <c r="T4103" s="43"/>
      <c r="U4103" s="43"/>
      <c r="V4103" s="43"/>
      <c r="W4103" s="43"/>
      <c r="X4103" s="43"/>
      <c r="Y4103" s="43"/>
    </row>
    <row r="4104" spans="1:25" s="42" customFormat="1" x14ac:dyDescent="0.25">
      <c r="A4104" s="40"/>
      <c r="B4104" s="41"/>
      <c r="F4104" s="43"/>
      <c r="P4104" s="44"/>
      <c r="Q4104" s="44"/>
      <c r="R4104" s="43"/>
      <c r="S4104" s="43"/>
      <c r="T4104" s="43"/>
      <c r="U4104" s="43"/>
      <c r="V4104" s="43"/>
      <c r="W4104" s="43"/>
      <c r="X4104" s="43"/>
      <c r="Y4104" s="43"/>
    </row>
    <row r="4105" spans="1:25" s="42" customFormat="1" x14ac:dyDescent="0.25">
      <c r="A4105" s="40"/>
      <c r="B4105" s="41"/>
      <c r="F4105" s="43"/>
      <c r="P4105" s="44"/>
      <c r="Q4105" s="44"/>
      <c r="R4105" s="43"/>
      <c r="S4105" s="43"/>
      <c r="T4105" s="43"/>
      <c r="U4105" s="43"/>
      <c r="V4105" s="43"/>
      <c r="W4105" s="43"/>
      <c r="X4105" s="43"/>
      <c r="Y4105" s="43"/>
    </row>
    <row r="4106" spans="1:25" s="42" customFormat="1" x14ac:dyDescent="0.25">
      <c r="A4106" s="40"/>
      <c r="B4106" s="41"/>
      <c r="F4106" s="43"/>
      <c r="P4106" s="44"/>
      <c r="Q4106" s="44"/>
      <c r="R4106" s="43"/>
      <c r="S4106" s="43"/>
      <c r="T4106" s="43"/>
      <c r="U4106" s="43"/>
      <c r="V4106" s="43"/>
      <c r="W4106" s="43"/>
      <c r="X4106" s="43"/>
      <c r="Y4106" s="43"/>
    </row>
    <row r="4107" spans="1:25" s="42" customFormat="1" x14ac:dyDescent="0.25">
      <c r="A4107" s="40"/>
      <c r="B4107" s="41"/>
      <c r="F4107" s="43"/>
      <c r="P4107" s="44"/>
      <c r="Q4107" s="44"/>
      <c r="R4107" s="43"/>
      <c r="S4107" s="43"/>
      <c r="T4107" s="43"/>
      <c r="U4107" s="43"/>
      <c r="V4107" s="43"/>
      <c r="W4107" s="43"/>
      <c r="X4107" s="43"/>
      <c r="Y4107" s="43"/>
    </row>
    <row r="4108" spans="1:25" s="42" customFormat="1" x14ac:dyDescent="0.25">
      <c r="A4108" s="40"/>
      <c r="B4108" s="41"/>
      <c r="F4108" s="43"/>
      <c r="P4108" s="44"/>
      <c r="Q4108" s="44"/>
      <c r="R4108" s="43"/>
      <c r="S4108" s="43"/>
      <c r="T4108" s="43"/>
      <c r="U4108" s="43"/>
      <c r="V4108" s="43"/>
      <c r="W4108" s="43"/>
      <c r="X4108" s="43"/>
      <c r="Y4108" s="43"/>
    </row>
    <row r="4109" spans="1:25" s="42" customFormat="1" x14ac:dyDescent="0.25">
      <c r="A4109" s="40"/>
      <c r="B4109" s="41"/>
      <c r="F4109" s="43"/>
      <c r="P4109" s="44"/>
      <c r="Q4109" s="44"/>
      <c r="R4109" s="43"/>
      <c r="S4109" s="43"/>
      <c r="T4109" s="43"/>
      <c r="U4109" s="43"/>
      <c r="V4109" s="43"/>
      <c r="W4109" s="43"/>
      <c r="X4109" s="43"/>
      <c r="Y4109" s="43"/>
    </row>
    <row r="4110" spans="1:25" s="42" customFormat="1" x14ac:dyDescent="0.25">
      <c r="A4110" s="40"/>
      <c r="B4110" s="41"/>
      <c r="F4110" s="43"/>
      <c r="P4110" s="44"/>
      <c r="Q4110" s="44"/>
      <c r="R4110" s="43"/>
      <c r="S4110" s="43"/>
      <c r="T4110" s="43"/>
      <c r="U4110" s="43"/>
      <c r="V4110" s="43"/>
      <c r="W4110" s="43"/>
      <c r="X4110" s="43"/>
      <c r="Y4110" s="43"/>
    </row>
    <row r="4111" spans="1:25" s="42" customFormat="1" x14ac:dyDescent="0.25">
      <c r="A4111" s="40"/>
      <c r="B4111" s="41"/>
      <c r="F4111" s="43"/>
      <c r="P4111" s="44"/>
      <c r="Q4111" s="44"/>
      <c r="R4111" s="43"/>
      <c r="S4111" s="43"/>
      <c r="T4111" s="43"/>
      <c r="U4111" s="43"/>
      <c r="V4111" s="43"/>
      <c r="W4111" s="43"/>
      <c r="X4111" s="43"/>
      <c r="Y4111" s="43"/>
    </row>
    <row r="4112" spans="1:25" s="42" customFormat="1" x14ac:dyDescent="0.25">
      <c r="A4112" s="40"/>
      <c r="B4112" s="41"/>
      <c r="F4112" s="43"/>
      <c r="P4112" s="44"/>
      <c r="Q4112" s="44"/>
      <c r="R4112" s="43"/>
      <c r="S4112" s="43"/>
      <c r="T4112" s="43"/>
      <c r="U4112" s="43"/>
      <c r="V4112" s="43"/>
      <c r="W4112" s="43"/>
      <c r="X4112" s="43"/>
      <c r="Y4112" s="43"/>
    </row>
    <row r="4113" spans="1:25" s="42" customFormat="1" x14ac:dyDescent="0.25">
      <c r="A4113" s="40"/>
      <c r="B4113" s="41"/>
      <c r="F4113" s="43"/>
      <c r="P4113" s="44"/>
      <c r="Q4113" s="44"/>
      <c r="R4113" s="43"/>
      <c r="S4113" s="43"/>
      <c r="T4113" s="43"/>
      <c r="U4113" s="43"/>
      <c r="V4113" s="43"/>
      <c r="W4113" s="43"/>
      <c r="X4113" s="43"/>
      <c r="Y4113" s="43"/>
    </row>
    <row r="4114" spans="1:25" s="42" customFormat="1" x14ac:dyDescent="0.25">
      <c r="A4114" s="40"/>
      <c r="B4114" s="41"/>
      <c r="F4114" s="43"/>
      <c r="P4114" s="44"/>
      <c r="Q4114" s="44"/>
      <c r="R4114" s="43"/>
      <c r="S4114" s="43"/>
      <c r="T4114" s="43"/>
      <c r="U4114" s="43"/>
      <c r="V4114" s="43"/>
      <c r="W4114" s="43"/>
      <c r="X4114" s="43"/>
      <c r="Y4114" s="43"/>
    </row>
    <row r="4115" spans="1:25" s="42" customFormat="1" x14ac:dyDescent="0.25">
      <c r="A4115" s="40"/>
      <c r="B4115" s="41"/>
      <c r="F4115" s="43"/>
      <c r="P4115" s="44"/>
      <c r="Q4115" s="44"/>
      <c r="R4115" s="43"/>
      <c r="S4115" s="43"/>
      <c r="T4115" s="43"/>
      <c r="U4115" s="43"/>
      <c r="V4115" s="43"/>
      <c r="W4115" s="43"/>
      <c r="X4115" s="43"/>
      <c r="Y4115" s="43"/>
    </row>
    <row r="4116" spans="1:25" s="42" customFormat="1" x14ac:dyDescent="0.25">
      <c r="A4116" s="40"/>
      <c r="B4116" s="41"/>
      <c r="F4116" s="43"/>
      <c r="P4116" s="44"/>
      <c r="Q4116" s="44"/>
      <c r="R4116" s="43"/>
      <c r="S4116" s="43"/>
      <c r="T4116" s="43"/>
      <c r="U4116" s="43"/>
      <c r="V4116" s="43"/>
      <c r="W4116" s="43"/>
      <c r="X4116" s="43"/>
      <c r="Y4116" s="43"/>
    </row>
    <row r="4117" spans="1:25" s="42" customFormat="1" x14ac:dyDescent="0.25">
      <c r="A4117" s="40"/>
      <c r="B4117" s="41"/>
      <c r="F4117" s="43"/>
      <c r="P4117" s="44"/>
      <c r="Q4117" s="44"/>
      <c r="R4117" s="43"/>
      <c r="S4117" s="43"/>
      <c r="T4117" s="43"/>
      <c r="U4117" s="43"/>
      <c r="V4117" s="43"/>
      <c r="W4117" s="43"/>
      <c r="X4117" s="43"/>
      <c r="Y4117" s="43"/>
    </row>
    <row r="4118" spans="1:25" s="42" customFormat="1" x14ac:dyDescent="0.25">
      <c r="A4118" s="40"/>
      <c r="B4118" s="41"/>
      <c r="F4118" s="43"/>
      <c r="P4118" s="44"/>
      <c r="Q4118" s="44"/>
      <c r="R4118" s="43"/>
      <c r="S4118" s="43"/>
      <c r="T4118" s="43"/>
      <c r="U4118" s="43"/>
      <c r="V4118" s="43"/>
      <c r="W4118" s="43"/>
      <c r="X4118" s="43"/>
      <c r="Y4118" s="43"/>
    </row>
    <row r="4119" spans="1:25" s="42" customFormat="1" x14ac:dyDescent="0.25">
      <c r="A4119" s="40"/>
      <c r="B4119" s="41"/>
      <c r="F4119" s="43"/>
      <c r="P4119" s="44"/>
      <c r="Q4119" s="44"/>
      <c r="R4119" s="43"/>
      <c r="S4119" s="43"/>
      <c r="T4119" s="43"/>
      <c r="U4119" s="43"/>
      <c r="V4119" s="43"/>
      <c r="W4119" s="43"/>
      <c r="X4119" s="43"/>
      <c r="Y4119" s="43"/>
    </row>
    <row r="4120" spans="1:25" s="42" customFormat="1" x14ac:dyDescent="0.25">
      <c r="A4120" s="40"/>
      <c r="B4120" s="41"/>
      <c r="F4120" s="43"/>
      <c r="P4120" s="44"/>
      <c r="Q4120" s="44"/>
      <c r="R4120" s="43"/>
      <c r="S4120" s="43"/>
      <c r="T4120" s="43"/>
      <c r="U4120" s="43"/>
      <c r="V4120" s="43"/>
      <c r="W4120" s="43"/>
      <c r="X4120" s="43"/>
      <c r="Y4120" s="43"/>
    </row>
    <row r="4121" spans="1:25" s="42" customFormat="1" x14ac:dyDescent="0.25">
      <c r="A4121" s="40"/>
      <c r="B4121" s="41"/>
      <c r="F4121" s="43"/>
      <c r="P4121" s="44"/>
      <c r="Q4121" s="44"/>
      <c r="R4121" s="43"/>
      <c r="S4121" s="43"/>
      <c r="T4121" s="43"/>
      <c r="U4121" s="43"/>
      <c r="V4121" s="43"/>
      <c r="W4121" s="43"/>
      <c r="X4121" s="43"/>
      <c r="Y4121" s="43"/>
    </row>
    <row r="4122" spans="1:25" s="42" customFormat="1" x14ac:dyDescent="0.25">
      <c r="A4122" s="40"/>
      <c r="B4122" s="41"/>
      <c r="F4122" s="43"/>
      <c r="P4122" s="44"/>
      <c r="Q4122" s="44"/>
      <c r="R4122" s="43"/>
      <c r="S4122" s="43"/>
      <c r="T4122" s="43"/>
      <c r="U4122" s="43"/>
      <c r="V4122" s="43"/>
      <c r="W4122" s="43"/>
      <c r="X4122" s="43"/>
      <c r="Y4122" s="43"/>
    </row>
    <row r="4123" spans="1:25" s="42" customFormat="1" x14ac:dyDescent="0.25">
      <c r="A4123" s="40"/>
      <c r="B4123" s="41"/>
      <c r="F4123" s="43"/>
      <c r="P4123" s="44"/>
      <c r="Q4123" s="44"/>
      <c r="R4123" s="43"/>
      <c r="S4123" s="43"/>
      <c r="T4123" s="43"/>
      <c r="U4123" s="43"/>
      <c r="V4123" s="43"/>
      <c r="W4123" s="43"/>
      <c r="X4123" s="43"/>
      <c r="Y4123" s="43"/>
    </row>
    <row r="4124" spans="1:25" s="42" customFormat="1" x14ac:dyDescent="0.25">
      <c r="A4124" s="40"/>
      <c r="B4124" s="41"/>
      <c r="F4124" s="43"/>
      <c r="P4124" s="44"/>
      <c r="Q4124" s="44"/>
      <c r="R4124" s="43"/>
      <c r="S4124" s="43"/>
      <c r="T4124" s="43"/>
      <c r="U4124" s="43"/>
      <c r="V4124" s="43"/>
      <c r="W4124" s="43"/>
      <c r="X4124" s="43"/>
      <c r="Y4124" s="43"/>
    </row>
    <row r="4125" spans="1:25" s="42" customFormat="1" x14ac:dyDescent="0.25">
      <c r="A4125" s="40"/>
      <c r="B4125" s="41"/>
      <c r="F4125" s="43"/>
      <c r="P4125" s="44"/>
      <c r="Q4125" s="44"/>
      <c r="R4125" s="43"/>
      <c r="S4125" s="43"/>
      <c r="T4125" s="43"/>
      <c r="U4125" s="43"/>
      <c r="V4125" s="43"/>
      <c r="W4125" s="43"/>
      <c r="X4125" s="43"/>
      <c r="Y4125" s="43"/>
    </row>
    <row r="4126" spans="1:25" s="42" customFormat="1" x14ac:dyDescent="0.25">
      <c r="A4126" s="40"/>
      <c r="B4126" s="41"/>
      <c r="F4126" s="43"/>
      <c r="P4126" s="44"/>
      <c r="Q4126" s="44"/>
      <c r="R4126" s="43"/>
      <c r="S4126" s="43"/>
      <c r="T4126" s="43"/>
      <c r="U4126" s="43"/>
      <c r="V4126" s="43"/>
      <c r="W4126" s="43"/>
      <c r="X4126" s="43"/>
      <c r="Y4126" s="43"/>
    </row>
    <row r="4127" spans="1:25" s="42" customFormat="1" x14ac:dyDescent="0.25">
      <c r="A4127" s="40"/>
      <c r="B4127" s="41"/>
      <c r="F4127" s="43"/>
      <c r="P4127" s="44"/>
      <c r="Q4127" s="44"/>
      <c r="R4127" s="43"/>
      <c r="S4127" s="43"/>
      <c r="T4127" s="43"/>
      <c r="U4127" s="43"/>
      <c r="V4127" s="43"/>
      <c r="W4127" s="43"/>
      <c r="X4127" s="43"/>
      <c r="Y4127" s="43"/>
    </row>
    <row r="4128" spans="1:25" s="42" customFormat="1" x14ac:dyDescent="0.25">
      <c r="A4128" s="40"/>
      <c r="B4128" s="41"/>
      <c r="F4128" s="43"/>
      <c r="P4128" s="44"/>
      <c r="Q4128" s="44"/>
      <c r="R4128" s="43"/>
      <c r="S4128" s="43"/>
      <c r="T4128" s="43"/>
      <c r="U4128" s="43"/>
      <c r="V4128" s="43"/>
      <c r="W4128" s="43"/>
      <c r="X4128" s="43"/>
      <c r="Y4128" s="43"/>
    </row>
    <row r="4129" spans="1:25" s="42" customFormat="1" x14ac:dyDescent="0.25">
      <c r="A4129" s="40"/>
      <c r="B4129" s="41"/>
      <c r="F4129" s="43"/>
      <c r="P4129" s="44"/>
      <c r="Q4129" s="44"/>
      <c r="R4129" s="43"/>
      <c r="S4129" s="43"/>
      <c r="T4129" s="43"/>
      <c r="U4129" s="43"/>
      <c r="V4129" s="43"/>
      <c r="W4129" s="43"/>
      <c r="X4129" s="43"/>
      <c r="Y4129" s="43"/>
    </row>
    <row r="4130" spans="1:25" s="42" customFormat="1" x14ac:dyDescent="0.25">
      <c r="A4130" s="40"/>
      <c r="B4130" s="41"/>
      <c r="F4130" s="43"/>
      <c r="P4130" s="44"/>
      <c r="Q4130" s="44"/>
      <c r="R4130" s="43"/>
      <c r="S4130" s="43"/>
      <c r="T4130" s="43"/>
      <c r="U4130" s="43"/>
      <c r="V4130" s="43"/>
      <c r="W4130" s="43"/>
      <c r="X4130" s="43"/>
      <c r="Y4130" s="43"/>
    </row>
    <row r="4131" spans="1:25" s="42" customFormat="1" x14ac:dyDescent="0.25">
      <c r="A4131" s="40"/>
      <c r="B4131" s="41"/>
      <c r="F4131" s="43"/>
      <c r="P4131" s="44"/>
      <c r="Q4131" s="44"/>
      <c r="R4131" s="43"/>
      <c r="S4131" s="43"/>
      <c r="T4131" s="43"/>
      <c r="U4131" s="43"/>
      <c r="V4131" s="43"/>
      <c r="W4131" s="43"/>
      <c r="X4131" s="43"/>
      <c r="Y4131" s="43"/>
    </row>
    <row r="4132" spans="1:25" s="42" customFormat="1" x14ac:dyDescent="0.25">
      <c r="A4132" s="40"/>
      <c r="B4132" s="41"/>
      <c r="F4132" s="43"/>
      <c r="P4132" s="44"/>
      <c r="Q4132" s="44"/>
      <c r="R4132" s="43"/>
      <c r="S4132" s="43"/>
      <c r="T4132" s="43"/>
      <c r="U4132" s="43"/>
      <c r="V4132" s="43"/>
      <c r="W4132" s="43"/>
      <c r="X4132" s="43"/>
      <c r="Y4132" s="43"/>
    </row>
    <row r="4133" spans="1:25" s="42" customFormat="1" x14ac:dyDescent="0.25">
      <c r="A4133" s="40"/>
      <c r="B4133" s="41"/>
      <c r="F4133" s="43"/>
      <c r="P4133" s="44"/>
      <c r="Q4133" s="44"/>
      <c r="R4133" s="43"/>
      <c r="S4133" s="43"/>
      <c r="T4133" s="43"/>
      <c r="U4133" s="43"/>
      <c r="V4133" s="43"/>
      <c r="W4133" s="43"/>
      <c r="X4133" s="43"/>
      <c r="Y4133" s="43"/>
    </row>
    <row r="4134" spans="1:25" s="42" customFormat="1" x14ac:dyDescent="0.25">
      <c r="A4134" s="40"/>
      <c r="B4134" s="41"/>
      <c r="F4134" s="43"/>
      <c r="P4134" s="44"/>
      <c r="Q4134" s="44"/>
      <c r="R4134" s="43"/>
      <c r="S4134" s="43"/>
      <c r="T4134" s="43"/>
      <c r="U4134" s="43"/>
      <c r="V4134" s="43"/>
      <c r="W4134" s="43"/>
      <c r="X4134" s="43"/>
      <c r="Y4134" s="43"/>
    </row>
    <row r="4135" spans="1:25" s="42" customFormat="1" x14ac:dyDescent="0.25">
      <c r="A4135" s="40"/>
      <c r="B4135" s="41"/>
      <c r="F4135" s="43"/>
      <c r="P4135" s="44"/>
      <c r="Q4135" s="44"/>
      <c r="R4135" s="43"/>
      <c r="S4135" s="43"/>
      <c r="T4135" s="43"/>
      <c r="U4135" s="43"/>
      <c r="V4135" s="43"/>
      <c r="W4135" s="43"/>
      <c r="X4135" s="43"/>
      <c r="Y4135" s="43"/>
    </row>
    <row r="4136" spans="1:25" s="42" customFormat="1" x14ac:dyDescent="0.25">
      <c r="A4136" s="40"/>
      <c r="B4136" s="41"/>
      <c r="F4136" s="43"/>
      <c r="P4136" s="44"/>
      <c r="Q4136" s="44"/>
      <c r="R4136" s="43"/>
      <c r="S4136" s="43"/>
      <c r="T4136" s="43"/>
      <c r="U4136" s="43"/>
      <c r="V4136" s="43"/>
      <c r="W4136" s="43"/>
      <c r="X4136" s="43"/>
      <c r="Y4136" s="43"/>
    </row>
    <row r="4137" spans="1:25" s="42" customFormat="1" x14ac:dyDescent="0.25">
      <c r="A4137" s="40"/>
      <c r="B4137" s="41"/>
      <c r="F4137" s="43"/>
      <c r="P4137" s="44"/>
      <c r="Q4137" s="44"/>
      <c r="R4137" s="43"/>
      <c r="S4137" s="43"/>
      <c r="T4137" s="43"/>
      <c r="U4137" s="43"/>
      <c r="V4137" s="43"/>
      <c r="W4137" s="43"/>
      <c r="X4137" s="43"/>
      <c r="Y4137" s="43"/>
    </row>
    <row r="4138" spans="1:25" s="42" customFormat="1" x14ac:dyDescent="0.25">
      <c r="A4138" s="40"/>
      <c r="B4138" s="41"/>
      <c r="F4138" s="43"/>
      <c r="P4138" s="44"/>
      <c r="Q4138" s="44"/>
      <c r="R4138" s="43"/>
      <c r="S4138" s="43"/>
      <c r="T4138" s="43"/>
      <c r="U4138" s="43"/>
      <c r="V4138" s="43"/>
      <c r="W4138" s="43"/>
      <c r="X4138" s="43"/>
      <c r="Y4138" s="43"/>
    </row>
    <row r="4139" spans="1:25" s="42" customFormat="1" x14ac:dyDescent="0.25">
      <c r="A4139" s="40"/>
      <c r="B4139" s="41"/>
      <c r="F4139" s="43"/>
      <c r="P4139" s="44"/>
      <c r="Q4139" s="44"/>
      <c r="R4139" s="43"/>
      <c r="S4139" s="43"/>
      <c r="T4139" s="43"/>
      <c r="U4139" s="43"/>
      <c r="V4139" s="43"/>
      <c r="W4139" s="43"/>
      <c r="X4139" s="43"/>
      <c r="Y4139" s="43"/>
    </row>
    <row r="4140" spans="1:25" s="42" customFormat="1" x14ac:dyDescent="0.25">
      <c r="A4140" s="40"/>
      <c r="B4140" s="41"/>
      <c r="F4140" s="43"/>
      <c r="P4140" s="44"/>
      <c r="Q4140" s="44"/>
      <c r="R4140" s="43"/>
      <c r="S4140" s="43"/>
      <c r="T4140" s="43"/>
      <c r="U4140" s="43"/>
      <c r="V4140" s="43"/>
      <c r="W4140" s="43"/>
      <c r="X4140" s="43"/>
      <c r="Y4140" s="43"/>
    </row>
    <row r="4141" spans="1:25" s="42" customFormat="1" x14ac:dyDescent="0.25">
      <c r="A4141" s="40"/>
      <c r="B4141" s="41"/>
      <c r="F4141" s="43"/>
      <c r="P4141" s="44"/>
      <c r="Q4141" s="44"/>
      <c r="R4141" s="43"/>
      <c r="S4141" s="43"/>
      <c r="T4141" s="43"/>
      <c r="U4141" s="43"/>
      <c r="V4141" s="43"/>
      <c r="W4141" s="43"/>
      <c r="X4141" s="43"/>
      <c r="Y4141" s="43"/>
    </row>
    <row r="4142" spans="1:25" s="42" customFormat="1" x14ac:dyDescent="0.25">
      <c r="A4142" s="40"/>
      <c r="B4142" s="41"/>
      <c r="F4142" s="43"/>
      <c r="P4142" s="44"/>
      <c r="Q4142" s="44"/>
      <c r="R4142" s="43"/>
      <c r="S4142" s="43"/>
      <c r="T4142" s="43"/>
      <c r="U4142" s="43"/>
      <c r="V4142" s="43"/>
      <c r="W4142" s="43"/>
      <c r="X4142" s="43"/>
      <c r="Y4142" s="43"/>
    </row>
    <row r="4143" spans="1:25" s="42" customFormat="1" x14ac:dyDescent="0.25">
      <c r="A4143" s="40"/>
      <c r="B4143" s="41"/>
      <c r="F4143" s="43"/>
      <c r="P4143" s="44"/>
      <c r="Q4143" s="44"/>
      <c r="R4143" s="43"/>
      <c r="S4143" s="43"/>
      <c r="T4143" s="43"/>
      <c r="U4143" s="43"/>
      <c r="V4143" s="43"/>
      <c r="W4143" s="43"/>
      <c r="X4143" s="43"/>
      <c r="Y4143" s="43"/>
    </row>
    <row r="4144" spans="1:25" s="42" customFormat="1" x14ac:dyDescent="0.25">
      <c r="A4144" s="40"/>
      <c r="B4144" s="41"/>
      <c r="F4144" s="43"/>
      <c r="P4144" s="44"/>
      <c r="Q4144" s="44"/>
      <c r="R4144" s="43"/>
      <c r="S4144" s="43"/>
      <c r="T4144" s="43"/>
      <c r="U4144" s="43"/>
      <c r="V4144" s="43"/>
      <c r="W4144" s="43"/>
      <c r="X4144" s="43"/>
      <c r="Y4144" s="43"/>
    </row>
    <row r="4145" spans="1:25" s="42" customFormat="1" x14ac:dyDescent="0.25">
      <c r="A4145" s="40"/>
      <c r="B4145" s="41"/>
      <c r="F4145" s="43"/>
      <c r="P4145" s="44"/>
      <c r="Q4145" s="44"/>
      <c r="R4145" s="43"/>
      <c r="S4145" s="43"/>
      <c r="T4145" s="43"/>
      <c r="U4145" s="43"/>
      <c r="V4145" s="43"/>
      <c r="W4145" s="43"/>
      <c r="X4145" s="43"/>
      <c r="Y4145" s="43"/>
    </row>
    <row r="4146" spans="1:25" s="42" customFormat="1" x14ac:dyDescent="0.25">
      <c r="A4146" s="40"/>
      <c r="B4146" s="41"/>
      <c r="F4146" s="43"/>
      <c r="P4146" s="44"/>
      <c r="Q4146" s="44"/>
      <c r="R4146" s="43"/>
      <c r="S4146" s="43"/>
      <c r="T4146" s="43"/>
      <c r="U4146" s="43"/>
      <c r="V4146" s="43"/>
      <c r="W4146" s="43"/>
      <c r="X4146" s="43"/>
      <c r="Y4146" s="43"/>
    </row>
    <row r="4147" spans="1:25" s="42" customFormat="1" x14ac:dyDescent="0.25">
      <c r="A4147" s="40"/>
      <c r="B4147" s="41"/>
      <c r="F4147" s="43"/>
      <c r="P4147" s="44"/>
      <c r="Q4147" s="44"/>
      <c r="R4147" s="43"/>
      <c r="S4147" s="43"/>
      <c r="T4147" s="43"/>
      <c r="U4147" s="43"/>
      <c r="V4147" s="43"/>
      <c r="W4147" s="43"/>
      <c r="X4147" s="43"/>
      <c r="Y4147" s="43"/>
    </row>
    <row r="4148" spans="1:25" s="42" customFormat="1" x14ac:dyDescent="0.25">
      <c r="A4148" s="40"/>
      <c r="B4148" s="41"/>
      <c r="F4148" s="43"/>
      <c r="P4148" s="44"/>
      <c r="Q4148" s="44"/>
      <c r="R4148" s="43"/>
      <c r="S4148" s="43"/>
      <c r="T4148" s="43"/>
      <c r="U4148" s="43"/>
      <c r="V4148" s="43"/>
      <c r="W4148" s="43"/>
      <c r="X4148" s="43"/>
      <c r="Y4148" s="43"/>
    </row>
    <row r="4149" spans="1:25" s="42" customFormat="1" x14ac:dyDescent="0.25">
      <c r="A4149" s="40"/>
      <c r="B4149" s="41"/>
      <c r="F4149" s="43"/>
      <c r="P4149" s="44"/>
      <c r="Q4149" s="44"/>
      <c r="R4149" s="43"/>
      <c r="S4149" s="43"/>
      <c r="T4149" s="43"/>
      <c r="U4149" s="43"/>
      <c r="V4149" s="43"/>
      <c r="W4149" s="43"/>
      <c r="X4149" s="43"/>
      <c r="Y4149" s="43"/>
    </row>
    <row r="4150" spans="1:25" s="42" customFormat="1" x14ac:dyDescent="0.25">
      <c r="A4150" s="40"/>
      <c r="B4150" s="41"/>
      <c r="F4150" s="43"/>
      <c r="P4150" s="44"/>
      <c r="Q4150" s="44"/>
      <c r="R4150" s="43"/>
      <c r="S4150" s="43"/>
      <c r="T4150" s="43"/>
      <c r="U4150" s="43"/>
      <c r="V4150" s="43"/>
      <c r="W4150" s="43"/>
      <c r="X4150" s="43"/>
      <c r="Y4150" s="43"/>
    </row>
    <row r="4151" spans="1:25" s="42" customFormat="1" x14ac:dyDescent="0.25">
      <c r="A4151" s="40"/>
      <c r="B4151" s="41"/>
      <c r="F4151" s="43"/>
      <c r="P4151" s="44"/>
      <c r="Q4151" s="44"/>
      <c r="R4151" s="43"/>
      <c r="S4151" s="43"/>
      <c r="T4151" s="43"/>
      <c r="U4151" s="43"/>
      <c r="V4151" s="43"/>
      <c r="W4151" s="43"/>
      <c r="X4151" s="43"/>
      <c r="Y4151" s="43"/>
    </row>
    <row r="4152" spans="1:25" s="42" customFormat="1" x14ac:dyDescent="0.25">
      <c r="A4152" s="40"/>
      <c r="B4152" s="41"/>
      <c r="F4152" s="43"/>
      <c r="P4152" s="44"/>
      <c r="Q4152" s="44"/>
      <c r="R4152" s="43"/>
      <c r="S4152" s="43"/>
      <c r="T4152" s="43"/>
      <c r="U4152" s="43"/>
      <c r="V4152" s="43"/>
      <c r="W4152" s="43"/>
      <c r="X4152" s="43"/>
      <c r="Y4152" s="43"/>
    </row>
    <row r="4153" spans="1:25" s="42" customFormat="1" x14ac:dyDescent="0.25">
      <c r="A4153" s="40"/>
      <c r="B4153" s="41"/>
      <c r="F4153" s="43"/>
      <c r="P4153" s="44"/>
      <c r="Q4153" s="44"/>
      <c r="R4153" s="43"/>
      <c r="S4153" s="43"/>
      <c r="T4153" s="43"/>
      <c r="U4153" s="43"/>
      <c r="V4153" s="43"/>
      <c r="W4153" s="43"/>
      <c r="X4153" s="43"/>
      <c r="Y4153" s="43"/>
    </row>
    <row r="4154" spans="1:25" s="42" customFormat="1" x14ac:dyDescent="0.25">
      <c r="A4154" s="40"/>
      <c r="B4154" s="41"/>
      <c r="F4154" s="43"/>
      <c r="P4154" s="44"/>
      <c r="Q4154" s="44"/>
      <c r="R4154" s="43"/>
      <c r="S4154" s="43"/>
      <c r="T4154" s="43"/>
      <c r="U4154" s="43"/>
      <c r="V4154" s="43"/>
      <c r="W4154" s="43"/>
      <c r="X4154" s="43"/>
      <c r="Y4154" s="43"/>
    </row>
    <row r="4155" spans="1:25" s="42" customFormat="1" x14ac:dyDescent="0.25">
      <c r="A4155" s="40"/>
      <c r="B4155" s="41"/>
      <c r="F4155" s="43"/>
      <c r="P4155" s="44"/>
      <c r="Q4155" s="44"/>
      <c r="R4155" s="43"/>
      <c r="S4155" s="43"/>
      <c r="T4155" s="43"/>
      <c r="U4155" s="43"/>
      <c r="V4155" s="43"/>
      <c r="W4155" s="43"/>
      <c r="X4155" s="43"/>
      <c r="Y4155" s="43"/>
    </row>
    <row r="4156" spans="1:25" s="42" customFormat="1" x14ac:dyDescent="0.25">
      <c r="A4156" s="40"/>
      <c r="B4156" s="41"/>
      <c r="F4156" s="43"/>
      <c r="P4156" s="44"/>
      <c r="Q4156" s="44"/>
      <c r="R4156" s="43"/>
      <c r="S4156" s="43"/>
      <c r="T4156" s="43"/>
      <c r="U4156" s="43"/>
      <c r="V4156" s="43"/>
      <c r="W4156" s="43"/>
      <c r="X4156" s="43"/>
      <c r="Y4156" s="43"/>
    </row>
    <row r="4157" spans="1:25" s="42" customFormat="1" x14ac:dyDescent="0.25">
      <c r="A4157" s="40"/>
      <c r="B4157" s="41"/>
      <c r="F4157" s="43"/>
      <c r="P4157" s="44"/>
      <c r="Q4157" s="44"/>
      <c r="R4157" s="43"/>
      <c r="S4157" s="43"/>
      <c r="T4157" s="43"/>
      <c r="U4157" s="43"/>
      <c r="V4157" s="43"/>
      <c r="W4157" s="43"/>
      <c r="X4157" s="43"/>
      <c r="Y4157" s="43"/>
    </row>
    <row r="4158" spans="1:25" s="42" customFormat="1" x14ac:dyDescent="0.25">
      <c r="A4158" s="40"/>
      <c r="B4158" s="41"/>
      <c r="F4158" s="43"/>
      <c r="P4158" s="44"/>
      <c r="Q4158" s="44"/>
      <c r="R4158" s="43"/>
      <c r="S4158" s="43"/>
      <c r="T4158" s="43"/>
      <c r="U4158" s="43"/>
      <c r="V4158" s="43"/>
      <c r="W4158" s="43"/>
      <c r="X4158" s="43"/>
      <c r="Y4158" s="43"/>
    </row>
    <row r="4159" spans="1:25" s="42" customFormat="1" x14ac:dyDescent="0.25">
      <c r="A4159" s="40"/>
      <c r="B4159" s="41"/>
      <c r="F4159" s="43"/>
      <c r="P4159" s="44"/>
      <c r="Q4159" s="44"/>
      <c r="R4159" s="43"/>
      <c r="S4159" s="43"/>
      <c r="T4159" s="43"/>
      <c r="U4159" s="43"/>
      <c r="V4159" s="43"/>
      <c r="W4159" s="43"/>
      <c r="X4159" s="43"/>
      <c r="Y4159" s="43"/>
    </row>
    <row r="4160" spans="1:25" s="42" customFormat="1" x14ac:dyDescent="0.25">
      <c r="A4160" s="40"/>
      <c r="B4160" s="41"/>
      <c r="F4160" s="43"/>
      <c r="P4160" s="44"/>
      <c r="Q4160" s="44"/>
      <c r="R4160" s="43"/>
      <c r="S4160" s="43"/>
      <c r="T4160" s="43"/>
      <c r="U4160" s="43"/>
      <c r="V4160" s="43"/>
      <c r="W4160" s="43"/>
      <c r="X4160" s="43"/>
      <c r="Y4160" s="43"/>
    </row>
    <row r="4161" spans="1:25" s="42" customFormat="1" x14ac:dyDescent="0.25">
      <c r="A4161" s="40"/>
      <c r="B4161" s="41"/>
      <c r="F4161" s="43"/>
      <c r="P4161" s="44"/>
      <c r="Q4161" s="44"/>
      <c r="R4161" s="43"/>
      <c r="S4161" s="43"/>
      <c r="T4161" s="43"/>
      <c r="U4161" s="43"/>
      <c r="V4161" s="43"/>
      <c r="W4161" s="43"/>
      <c r="X4161" s="43"/>
      <c r="Y4161" s="43"/>
    </row>
    <row r="4162" spans="1:25" s="42" customFormat="1" x14ac:dyDescent="0.25">
      <c r="A4162" s="40"/>
      <c r="B4162" s="41"/>
      <c r="F4162" s="43"/>
      <c r="P4162" s="44"/>
      <c r="Q4162" s="44"/>
      <c r="R4162" s="43"/>
      <c r="S4162" s="43"/>
      <c r="T4162" s="43"/>
      <c r="U4162" s="43"/>
      <c r="V4162" s="43"/>
      <c r="W4162" s="43"/>
      <c r="X4162" s="43"/>
      <c r="Y4162" s="43"/>
    </row>
    <row r="4163" spans="1:25" s="42" customFormat="1" x14ac:dyDescent="0.25">
      <c r="A4163" s="40"/>
      <c r="B4163" s="41"/>
      <c r="F4163" s="43"/>
      <c r="P4163" s="44"/>
      <c r="Q4163" s="44"/>
      <c r="R4163" s="43"/>
      <c r="S4163" s="43"/>
      <c r="T4163" s="43"/>
      <c r="U4163" s="43"/>
      <c r="V4163" s="43"/>
      <c r="W4163" s="43"/>
      <c r="X4163" s="43"/>
      <c r="Y4163" s="43"/>
    </row>
    <row r="4164" spans="1:25" s="42" customFormat="1" x14ac:dyDescent="0.25">
      <c r="A4164" s="40"/>
      <c r="B4164" s="41"/>
      <c r="F4164" s="43"/>
      <c r="P4164" s="44"/>
      <c r="Q4164" s="44"/>
      <c r="R4164" s="43"/>
      <c r="S4164" s="43"/>
      <c r="T4164" s="43"/>
      <c r="U4164" s="43"/>
      <c r="V4164" s="43"/>
      <c r="W4164" s="43"/>
      <c r="X4164" s="43"/>
      <c r="Y4164" s="43"/>
    </row>
    <row r="4165" spans="1:25" s="42" customFormat="1" x14ac:dyDescent="0.25">
      <c r="A4165" s="40"/>
      <c r="B4165" s="41"/>
      <c r="F4165" s="43"/>
      <c r="P4165" s="44"/>
      <c r="Q4165" s="44"/>
      <c r="R4165" s="43"/>
      <c r="S4165" s="43"/>
      <c r="T4165" s="43"/>
      <c r="U4165" s="43"/>
      <c r="V4165" s="43"/>
      <c r="W4165" s="43"/>
      <c r="X4165" s="43"/>
      <c r="Y4165" s="43"/>
    </row>
    <row r="4166" spans="1:25" s="42" customFormat="1" x14ac:dyDescent="0.25">
      <c r="A4166" s="40"/>
      <c r="B4166" s="41"/>
      <c r="F4166" s="43"/>
      <c r="P4166" s="44"/>
      <c r="Q4166" s="44"/>
      <c r="R4166" s="43"/>
      <c r="S4166" s="43"/>
      <c r="T4166" s="43"/>
      <c r="U4166" s="43"/>
      <c r="V4166" s="43"/>
      <c r="W4166" s="43"/>
      <c r="X4166" s="43"/>
      <c r="Y4166" s="43"/>
    </row>
    <row r="4167" spans="1:25" s="42" customFormat="1" x14ac:dyDescent="0.25">
      <c r="A4167" s="40"/>
      <c r="B4167" s="41"/>
      <c r="F4167" s="43"/>
      <c r="P4167" s="44"/>
      <c r="Q4167" s="44"/>
      <c r="R4167" s="43"/>
      <c r="S4167" s="43"/>
      <c r="T4167" s="43"/>
      <c r="U4167" s="43"/>
      <c r="V4167" s="43"/>
      <c r="W4167" s="43"/>
      <c r="X4167" s="43"/>
      <c r="Y4167" s="43"/>
    </row>
    <row r="4168" spans="1:25" s="42" customFormat="1" x14ac:dyDescent="0.25">
      <c r="A4168" s="40"/>
      <c r="B4168" s="41"/>
      <c r="F4168" s="43"/>
      <c r="P4168" s="44"/>
      <c r="Q4168" s="44"/>
      <c r="R4168" s="43"/>
      <c r="S4168" s="43"/>
      <c r="T4168" s="43"/>
      <c r="U4168" s="43"/>
      <c r="V4168" s="43"/>
      <c r="W4168" s="43"/>
      <c r="X4168" s="43"/>
      <c r="Y4168" s="43"/>
    </row>
    <row r="4169" spans="1:25" s="42" customFormat="1" x14ac:dyDescent="0.25">
      <c r="A4169" s="40"/>
      <c r="B4169" s="41"/>
      <c r="F4169" s="43"/>
      <c r="P4169" s="44"/>
      <c r="Q4169" s="44"/>
      <c r="R4169" s="43"/>
      <c r="S4169" s="43"/>
      <c r="T4169" s="43"/>
      <c r="U4169" s="43"/>
      <c r="V4169" s="43"/>
      <c r="W4169" s="43"/>
      <c r="X4169" s="43"/>
      <c r="Y4169" s="43"/>
    </row>
    <row r="4170" spans="1:25" s="42" customFormat="1" x14ac:dyDescent="0.25">
      <c r="A4170" s="40"/>
      <c r="B4170" s="41"/>
      <c r="F4170" s="43"/>
      <c r="P4170" s="44"/>
      <c r="Q4170" s="44"/>
      <c r="R4170" s="43"/>
      <c r="S4170" s="43"/>
      <c r="T4170" s="43"/>
      <c r="U4170" s="43"/>
      <c r="V4170" s="43"/>
      <c r="W4170" s="43"/>
      <c r="X4170" s="43"/>
      <c r="Y4170" s="43"/>
    </row>
    <row r="4171" spans="1:25" s="42" customFormat="1" x14ac:dyDescent="0.25">
      <c r="A4171" s="40"/>
      <c r="B4171" s="41"/>
      <c r="F4171" s="43"/>
      <c r="P4171" s="44"/>
      <c r="Q4171" s="44"/>
      <c r="R4171" s="43"/>
      <c r="S4171" s="43"/>
      <c r="T4171" s="43"/>
      <c r="U4171" s="43"/>
      <c r="V4171" s="43"/>
      <c r="W4171" s="43"/>
      <c r="X4171" s="43"/>
      <c r="Y4171" s="43"/>
    </row>
    <row r="4172" spans="1:25" s="42" customFormat="1" x14ac:dyDescent="0.25">
      <c r="A4172" s="40"/>
      <c r="B4172" s="41"/>
      <c r="F4172" s="43"/>
      <c r="P4172" s="44"/>
      <c r="Q4172" s="44"/>
      <c r="R4172" s="43"/>
      <c r="S4172" s="43"/>
      <c r="T4172" s="43"/>
      <c r="U4172" s="43"/>
      <c r="V4172" s="43"/>
      <c r="W4172" s="43"/>
      <c r="X4172" s="43"/>
      <c r="Y4172" s="43"/>
    </row>
    <row r="4173" spans="1:25" s="42" customFormat="1" x14ac:dyDescent="0.25">
      <c r="A4173" s="40"/>
      <c r="B4173" s="41"/>
      <c r="F4173" s="43"/>
      <c r="P4173" s="44"/>
      <c r="Q4173" s="44"/>
      <c r="R4173" s="43"/>
      <c r="S4173" s="43"/>
      <c r="T4173" s="43"/>
      <c r="U4173" s="43"/>
      <c r="V4173" s="43"/>
      <c r="W4173" s="43"/>
      <c r="X4173" s="43"/>
      <c r="Y4173" s="43"/>
    </row>
    <row r="4174" spans="1:25" s="42" customFormat="1" x14ac:dyDescent="0.25">
      <c r="A4174" s="40"/>
      <c r="B4174" s="41"/>
      <c r="F4174" s="43"/>
      <c r="P4174" s="44"/>
      <c r="Q4174" s="44"/>
      <c r="R4174" s="43"/>
      <c r="S4174" s="43"/>
      <c r="T4174" s="43"/>
      <c r="U4174" s="43"/>
      <c r="V4174" s="43"/>
      <c r="W4174" s="43"/>
      <c r="X4174" s="43"/>
      <c r="Y4174" s="43"/>
    </row>
    <row r="4175" spans="1:25" s="42" customFormat="1" x14ac:dyDescent="0.25">
      <c r="A4175" s="40"/>
      <c r="B4175" s="41"/>
      <c r="F4175" s="43"/>
      <c r="P4175" s="44"/>
      <c r="Q4175" s="44"/>
      <c r="R4175" s="43"/>
      <c r="S4175" s="43"/>
      <c r="T4175" s="43"/>
      <c r="U4175" s="43"/>
      <c r="V4175" s="43"/>
      <c r="W4175" s="43"/>
      <c r="X4175" s="43"/>
      <c r="Y4175" s="43"/>
    </row>
    <row r="4176" spans="1:25" s="42" customFormat="1" x14ac:dyDescent="0.25">
      <c r="A4176" s="40"/>
      <c r="B4176" s="41"/>
      <c r="F4176" s="43"/>
      <c r="P4176" s="44"/>
      <c r="Q4176" s="44"/>
      <c r="R4176" s="43"/>
      <c r="S4176" s="43"/>
      <c r="T4176" s="43"/>
      <c r="U4176" s="43"/>
      <c r="V4176" s="43"/>
      <c r="W4176" s="43"/>
      <c r="X4176" s="43"/>
      <c r="Y4176" s="43"/>
    </row>
    <row r="4177" spans="1:25" s="42" customFormat="1" x14ac:dyDescent="0.25">
      <c r="A4177" s="40"/>
      <c r="B4177" s="41"/>
      <c r="F4177" s="43"/>
      <c r="P4177" s="44"/>
      <c r="Q4177" s="44"/>
      <c r="R4177" s="43"/>
      <c r="S4177" s="43"/>
      <c r="T4177" s="43"/>
      <c r="U4177" s="43"/>
      <c r="V4177" s="43"/>
      <c r="W4177" s="43"/>
      <c r="X4177" s="43"/>
      <c r="Y4177" s="43"/>
    </row>
    <row r="4178" spans="1:25" s="42" customFormat="1" x14ac:dyDescent="0.25">
      <c r="A4178" s="40"/>
      <c r="B4178" s="41"/>
      <c r="F4178" s="43"/>
      <c r="P4178" s="44"/>
      <c r="Q4178" s="44"/>
      <c r="R4178" s="43"/>
      <c r="S4178" s="43"/>
      <c r="T4178" s="43"/>
      <c r="U4178" s="43"/>
      <c r="V4178" s="43"/>
      <c r="W4178" s="43"/>
      <c r="X4178" s="43"/>
      <c r="Y4178" s="43"/>
    </row>
    <row r="4179" spans="1:25" s="42" customFormat="1" x14ac:dyDescent="0.25">
      <c r="A4179" s="40"/>
      <c r="B4179" s="41"/>
      <c r="F4179" s="43"/>
      <c r="P4179" s="44"/>
      <c r="Q4179" s="44"/>
      <c r="R4179" s="43"/>
      <c r="S4179" s="43"/>
      <c r="T4179" s="43"/>
      <c r="U4179" s="43"/>
      <c r="V4179" s="43"/>
      <c r="W4179" s="43"/>
      <c r="X4179" s="43"/>
      <c r="Y4179" s="43"/>
    </row>
    <row r="4180" spans="1:25" s="42" customFormat="1" x14ac:dyDescent="0.25">
      <c r="A4180" s="40"/>
      <c r="B4180" s="41"/>
      <c r="F4180" s="43"/>
      <c r="P4180" s="44"/>
      <c r="Q4180" s="44"/>
      <c r="R4180" s="43"/>
      <c r="S4180" s="43"/>
      <c r="T4180" s="43"/>
      <c r="U4180" s="43"/>
      <c r="V4180" s="43"/>
      <c r="W4180" s="43"/>
      <c r="X4180" s="43"/>
      <c r="Y4180" s="43"/>
    </row>
    <row r="4181" spans="1:25" s="42" customFormat="1" x14ac:dyDescent="0.25">
      <c r="A4181" s="40"/>
      <c r="B4181" s="41"/>
      <c r="F4181" s="43"/>
      <c r="P4181" s="44"/>
      <c r="Q4181" s="44"/>
      <c r="R4181" s="43"/>
      <c r="S4181" s="43"/>
      <c r="T4181" s="43"/>
      <c r="U4181" s="43"/>
      <c r="V4181" s="43"/>
      <c r="W4181" s="43"/>
      <c r="X4181" s="43"/>
      <c r="Y4181" s="43"/>
    </row>
    <row r="4182" spans="1:25" s="42" customFormat="1" x14ac:dyDescent="0.25">
      <c r="A4182" s="40"/>
      <c r="B4182" s="41"/>
      <c r="F4182" s="43"/>
      <c r="P4182" s="44"/>
      <c r="Q4182" s="44"/>
      <c r="R4182" s="43"/>
      <c r="S4182" s="43"/>
      <c r="T4182" s="43"/>
      <c r="U4182" s="43"/>
      <c r="V4182" s="43"/>
      <c r="W4182" s="43"/>
      <c r="X4182" s="43"/>
      <c r="Y4182" s="43"/>
    </row>
    <row r="4183" spans="1:25" s="42" customFormat="1" x14ac:dyDescent="0.25">
      <c r="A4183" s="40"/>
      <c r="B4183" s="41"/>
      <c r="F4183" s="43"/>
      <c r="P4183" s="44"/>
      <c r="Q4183" s="44"/>
      <c r="R4183" s="43"/>
      <c r="S4183" s="43"/>
      <c r="T4183" s="43"/>
      <c r="U4183" s="43"/>
      <c r="V4183" s="43"/>
      <c r="W4183" s="43"/>
      <c r="X4183" s="43"/>
      <c r="Y4183" s="43"/>
    </row>
    <row r="4184" spans="1:25" s="42" customFormat="1" x14ac:dyDescent="0.25">
      <c r="A4184" s="40"/>
      <c r="B4184" s="41"/>
      <c r="F4184" s="43"/>
      <c r="P4184" s="44"/>
      <c r="Q4184" s="44"/>
      <c r="R4184" s="43"/>
      <c r="S4184" s="43"/>
      <c r="T4184" s="43"/>
      <c r="U4184" s="43"/>
      <c r="V4184" s="43"/>
      <c r="W4184" s="43"/>
      <c r="X4184" s="43"/>
      <c r="Y4184" s="43"/>
    </row>
    <row r="4185" spans="1:25" s="42" customFormat="1" x14ac:dyDescent="0.25">
      <c r="A4185" s="40"/>
      <c r="B4185" s="41"/>
      <c r="F4185" s="43"/>
      <c r="P4185" s="44"/>
      <c r="Q4185" s="44"/>
      <c r="R4185" s="43"/>
      <c r="S4185" s="43"/>
      <c r="T4185" s="43"/>
      <c r="U4185" s="43"/>
      <c r="V4185" s="43"/>
      <c r="W4185" s="43"/>
      <c r="X4185" s="43"/>
      <c r="Y4185" s="43"/>
    </row>
    <row r="4186" spans="1:25" s="42" customFormat="1" x14ac:dyDescent="0.25">
      <c r="A4186" s="40"/>
      <c r="B4186" s="41"/>
      <c r="F4186" s="43"/>
      <c r="P4186" s="44"/>
      <c r="Q4186" s="44"/>
      <c r="R4186" s="43"/>
      <c r="S4186" s="43"/>
      <c r="T4186" s="43"/>
      <c r="U4186" s="43"/>
      <c r="V4186" s="43"/>
      <c r="W4186" s="43"/>
      <c r="X4186" s="43"/>
      <c r="Y4186" s="43"/>
    </row>
    <row r="4187" spans="1:25" s="42" customFormat="1" x14ac:dyDescent="0.25">
      <c r="A4187" s="40"/>
      <c r="B4187" s="41"/>
      <c r="F4187" s="43"/>
      <c r="P4187" s="44"/>
      <c r="Q4187" s="44"/>
      <c r="R4187" s="43"/>
      <c r="S4187" s="43"/>
      <c r="T4187" s="43"/>
      <c r="U4187" s="43"/>
      <c r="V4187" s="43"/>
      <c r="W4187" s="43"/>
      <c r="X4187" s="43"/>
      <c r="Y4187" s="43"/>
    </row>
    <row r="4188" spans="1:25" s="42" customFormat="1" x14ac:dyDescent="0.25">
      <c r="A4188" s="40"/>
      <c r="B4188" s="41"/>
      <c r="F4188" s="43"/>
      <c r="P4188" s="44"/>
      <c r="Q4188" s="44"/>
      <c r="R4188" s="43"/>
      <c r="S4188" s="43"/>
      <c r="T4188" s="43"/>
      <c r="U4188" s="43"/>
      <c r="V4188" s="43"/>
      <c r="W4188" s="43"/>
      <c r="X4188" s="43"/>
      <c r="Y4188" s="43"/>
    </row>
    <row r="4189" spans="1:25" s="42" customFormat="1" x14ac:dyDescent="0.25">
      <c r="A4189" s="40"/>
      <c r="B4189" s="41"/>
      <c r="F4189" s="43"/>
      <c r="P4189" s="44"/>
      <c r="Q4189" s="44"/>
      <c r="R4189" s="43"/>
      <c r="S4189" s="43"/>
      <c r="T4189" s="43"/>
      <c r="U4189" s="43"/>
      <c r="V4189" s="43"/>
      <c r="W4189" s="43"/>
      <c r="X4189" s="43"/>
      <c r="Y4189" s="43"/>
    </row>
    <row r="4190" spans="1:25" s="42" customFormat="1" x14ac:dyDescent="0.25">
      <c r="A4190" s="40"/>
      <c r="B4190" s="41"/>
      <c r="F4190" s="43"/>
      <c r="P4190" s="44"/>
      <c r="Q4190" s="44"/>
      <c r="R4190" s="43"/>
      <c r="S4190" s="43"/>
      <c r="T4190" s="43"/>
      <c r="U4190" s="43"/>
      <c r="V4190" s="43"/>
      <c r="W4190" s="43"/>
      <c r="X4190" s="43"/>
      <c r="Y4190" s="43"/>
    </row>
    <row r="4191" spans="1:25" s="42" customFormat="1" x14ac:dyDescent="0.25">
      <c r="A4191" s="40"/>
      <c r="B4191" s="41"/>
      <c r="F4191" s="43"/>
      <c r="P4191" s="44"/>
      <c r="Q4191" s="44"/>
      <c r="R4191" s="43"/>
      <c r="S4191" s="43"/>
      <c r="T4191" s="43"/>
      <c r="U4191" s="43"/>
      <c r="V4191" s="43"/>
      <c r="W4191" s="43"/>
      <c r="X4191" s="43"/>
      <c r="Y4191" s="43"/>
    </row>
    <row r="4192" spans="1:25" s="42" customFormat="1" x14ac:dyDescent="0.25">
      <c r="A4192" s="40"/>
      <c r="B4192" s="41"/>
      <c r="F4192" s="43"/>
      <c r="P4192" s="44"/>
      <c r="Q4192" s="44"/>
      <c r="R4192" s="43"/>
      <c r="S4192" s="43"/>
      <c r="T4192" s="43"/>
      <c r="U4192" s="43"/>
      <c r="V4192" s="43"/>
      <c r="W4192" s="43"/>
      <c r="X4192" s="43"/>
      <c r="Y4192" s="43"/>
    </row>
    <row r="4193" spans="1:25" s="42" customFormat="1" x14ac:dyDescent="0.25">
      <c r="A4193" s="40"/>
      <c r="B4193" s="41"/>
      <c r="F4193" s="43"/>
      <c r="P4193" s="44"/>
      <c r="Q4193" s="44"/>
      <c r="R4193" s="43"/>
      <c r="S4193" s="43"/>
      <c r="T4193" s="43"/>
      <c r="U4193" s="43"/>
      <c r="V4193" s="43"/>
      <c r="W4193" s="43"/>
      <c r="X4193" s="43"/>
      <c r="Y4193" s="43"/>
    </row>
    <row r="4194" spans="1:25" s="42" customFormat="1" x14ac:dyDescent="0.25">
      <c r="A4194" s="40"/>
      <c r="B4194" s="41"/>
      <c r="F4194" s="43"/>
      <c r="P4194" s="44"/>
      <c r="Q4194" s="44"/>
      <c r="R4194" s="43"/>
      <c r="S4194" s="43"/>
      <c r="T4194" s="43"/>
      <c r="U4194" s="43"/>
      <c r="V4194" s="43"/>
      <c r="W4194" s="43"/>
      <c r="X4194" s="43"/>
      <c r="Y4194" s="43"/>
    </row>
    <row r="4195" spans="1:25" s="42" customFormat="1" x14ac:dyDescent="0.25">
      <c r="A4195" s="40"/>
      <c r="B4195" s="41"/>
      <c r="F4195" s="43"/>
      <c r="P4195" s="44"/>
      <c r="Q4195" s="44"/>
      <c r="R4195" s="43"/>
      <c r="S4195" s="43"/>
      <c r="T4195" s="43"/>
      <c r="U4195" s="43"/>
      <c r="V4195" s="43"/>
      <c r="W4195" s="43"/>
      <c r="X4195" s="43"/>
      <c r="Y4195" s="43"/>
    </row>
    <row r="4196" spans="1:25" s="42" customFormat="1" x14ac:dyDescent="0.25">
      <c r="A4196" s="40"/>
      <c r="B4196" s="41"/>
      <c r="F4196" s="43"/>
      <c r="P4196" s="44"/>
      <c r="Q4196" s="44"/>
      <c r="R4196" s="43"/>
      <c r="S4196" s="43"/>
      <c r="T4196" s="43"/>
      <c r="U4196" s="43"/>
      <c r="V4196" s="43"/>
      <c r="W4196" s="43"/>
      <c r="X4196" s="43"/>
      <c r="Y4196" s="43"/>
    </row>
    <row r="4197" spans="1:25" s="42" customFormat="1" x14ac:dyDescent="0.25">
      <c r="A4197" s="40"/>
      <c r="B4197" s="41"/>
      <c r="F4197" s="43"/>
      <c r="P4197" s="44"/>
      <c r="Q4197" s="44"/>
      <c r="R4197" s="43"/>
      <c r="S4197" s="43"/>
      <c r="T4197" s="43"/>
      <c r="U4197" s="43"/>
      <c r="V4197" s="43"/>
      <c r="W4197" s="43"/>
      <c r="X4197" s="43"/>
      <c r="Y4197" s="43"/>
    </row>
    <row r="4198" spans="1:25" s="42" customFormat="1" x14ac:dyDescent="0.25">
      <c r="A4198" s="40"/>
      <c r="B4198" s="41"/>
      <c r="F4198" s="43"/>
      <c r="P4198" s="44"/>
      <c r="Q4198" s="44"/>
      <c r="R4198" s="43"/>
      <c r="S4198" s="43"/>
      <c r="T4198" s="43"/>
      <c r="U4198" s="43"/>
      <c r="V4198" s="43"/>
      <c r="W4198" s="43"/>
      <c r="X4198" s="43"/>
      <c r="Y4198" s="43"/>
    </row>
    <row r="4199" spans="1:25" s="42" customFormat="1" x14ac:dyDescent="0.25">
      <c r="A4199" s="40"/>
      <c r="B4199" s="41"/>
      <c r="F4199" s="43"/>
      <c r="P4199" s="44"/>
      <c r="Q4199" s="44"/>
      <c r="R4199" s="43"/>
      <c r="S4199" s="43"/>
      <c r="T4199" s="43"/>
      <c r="U4199" s="43"/>
      <c r="V4199" s="43"/>
      <c r="W4199" s="43"/>
      <c r="X4199" s="43"/>
      <c r="Y4199" s="43"/>
    </row>
    <row r="4200" spans="1:25" s="42" customFormat="1" x14ac:dyDescent="0.25">
      <c r="A4200" s="40"/>
      <c r="B4200" s="41"/>
      <c r="F4200" s="43"/>
      <c r="P4200" s="44"/>
      <c r="Q4200" s="44"/>
      <c r="R4200" s="43"/>
      <c r="S4200" s="43"/>
      <c r="T4200" s="43"/>
      <c r="U4200" s="43"/>
      <c r="V4200" s="43"/>
      <c r="W4200" s="43"/>
      <c r="X4200" s="43"/>
      <c r="Y4200" s="43"/>
    </row>
    <row r="4201" spans="1:25" s="42" customFormat="1" x14ac:dyDescent="0.25">
      <c r="A4201" s="40"/>
      <c r="B4201" s="41"/>
      <c r="F4201" s="43"/>
      <c r="P4201" s="44"/>
      <c r="Q4201" s="44"/>
      <c r="R4201" s="43"/>
      <c r="S4201" s="43"/>
      <c r="T4201" s="43"/>
      <c r="U4201" s="43"/>
      <c r="V4201" s="43"/>
      <c r="W4201" s="43"/>
      <c r="X4201" s="43"/>
      <c r="Y4201" s="43"/>
    </row>
    <row r="4202" spans="1:25" s="42" customFormat="1" x14ac:dyDescent="0.25">
      <c r="A4202" s="40"/>
      <c r="B4202" s="41"/>
      <c r="F4202" s="43"/>
      <c r="P4202" s="44"/>
      <c r="Q4202" s="44"/>
      <c r="R4202" s="43"/>
      <c r="S4202" s="43"/>
      <c r="T4202" s="43"/>
      <c r="U4202" s="43"/>
      <c r="V4202" s="43"/>
      <c r="W4202" s="43"/>
      <c r="X4202" s="43"/>
      <c r="Y4202" s="43"/>
    </row>
    <row r="4203" spans="1:25" s="42" customFormat="1" x14ac:dyDescent="0.25">
      <c r="A4203" s="40"/>
      <c r="B4203" s="41"/>
      <c r="F4203" s="43"/>
      <c r="P4203" s="44"/>
      <c r="Q4203" s="44"/>
      <c r="R4203" s="43"/>
      <c r="S4203" s="43"/>
      <c r="T4203" s="43"/>
      <c r="U4203" s="43"/>
      <c r="V4203" s="43"/>
      <c r="W4203" s="43"/>
      <c r="X4203" s="43"/>
      <c r="Y4203" s="43"/>
    </row>
    <row r="4204" spans="1:25" s="42" customFormat="1" x14ac:dyDescent="0.25">
      <c r="A4204" s="40"/>
      <c r="B4204" s="41"/>
      <c r="F4204" s="43"/>
      <c r="P4204" s="44"/>
      <c r="Q4204" s="44"/>
      <c r="R4204" s="43"/>
      <c r="S4204" s="43"/>
      <c r="T4204" s="43"/>
      <c r="U4204" s="43"/>
      <c r="V4204" s="43"/>
      <c r="W4204" s="43"/>
      <c r="X4204" s="43"/>
      <c r="Y4204" s="43"/>
    </row>
    <row r="4205" spans="1:25" s="42" customFormat="1" x14ac:dyDescent="0.25">
      <c r="A4205" s="40"/>
      <c r="B4205" s="41"/>
      <c r="F4205" s="43"/>
      <c r="P4205" s="44"/>
      <c r="Q4205" s="44"/>
      <c r="R4205" s="43"/>
      <c r="S4205" s="43"/>
      <c r="T4205" s="43"/>
      <c r="U4205" s="43"/>
      <c r="V4205" s="43"/>
      <c r="W4205" s="43"/>
      <c r="X4205" s="43"/>
      <c r="Y4205" s="43"/>
    </row>
    <row r="4206" spans="1:25" s="42" customFormat="1" x14ac:dyDescent="0.25">
      <c r="A4206" s="40"/>
      <c r="B4206" s="41"/>
      <c r="F4206" s="43"/>
      <c r="P4206" s="44"/>
      <c r="Q4206" s="44"/>
      <c r="R4206" s="43"/>
      <c r="S4206" s="43"/>
      <c r="T4206" s="43"/>
      <c r="U4206" s="43"/>
      <c r="V4206" s="43"/>
      <c r="W4206" s="43"/>
      <c r="X4206" s="43"/>
      <c r="Y4206" s="43"/>
    </row>
    <row r="4207" spans="1:25" s="42" customFormat="1" x14ac:dyDescent="0.25">
      <c r="A4207" s="40"/>
      <c r="B4207" s="41"/>
      <c r="F4207" s="43"/>
      <c r="P4207" s="44"/>
      <c r="Q4207" s="44"/>
      <c r="R4207" s="43"/>
      <c r="S4207" s="43"/>
      <c r="T4207" s="43"/>
      <c r="U4207" s="43"/>
      <c r="V4207" s="43"/>
      <c r="W4207" s="43"/>
      <c r="X4207" s="43"/>
      <c r="Y4207" s="43"/>
    </row>
    <row r="4208" spans="1:25" s="42" customFormat="1" x14ac:dyDescent="0.25">
      <c r="A4208" s="40"/>
      <c r="B4208" s="41"/>
      <c r="F4208" s="43"/>
      <c r="P4208" s="44"/>
      <c r="Q4208" s="44"/>
      <c r="R4208" s="43"/>
      <c r="S4208" s="43"/>
      <c r="T4208" s="43"/>
      <c r="U4208" s="43"/>
      <c r="V4208" s="43"/>
      <c r="W4208" s="43"/>
      <c r="X4208" s="43"/>
      <c r="Y4208" s="43"/>
    </row>
    <row r="4209" spans="1:25" s="42" customFormat="1" x14ac:dyDescent="0.25">
      <c r="A4209" s="40"/>
      <c r="B4209" s="41"/>
      <c r="F4209" s="43"/>
      <c r="P4209" s="44"/>
      <c r="Q4209" s="44"/>
      <c r="R4209" s="43"/>
      <c r="S4209" s="43"/>
      <c r="T4209" s="43"/>
      <c r="U4209" s="43"/>
      <c r="V4209" s="43"/>
      <c r="W4209" s="43"/>
      <c r="X4209" s="43"/>
      <c r="Y4209" s="43"/>
    </row>
    <row r="4210" spans="1:25" s="42" customFormat="1" x14ac:dyDescent="0.25">
      <c r="A4210" s="40"/>
      <c r="B4210" s="41"/>
      <c r="F4210" s="43"/>
      <c r="P4210" s="44"/>
      <c r="Q4210" s="44"/>
      <c r="R4210" s="43"/>
      <c r="S4210" s="43"/>
      <c r="T4210" s="43"/>
      <c r="U4210" s="43"/>
      <c r="V4210" s="43"/>
      <c r="W4210" s="43"/>
      <c r="X4210" s="43"/>
      <c r="Y4210" s="43"/>
    </row>
    <row r="4211" spans="1:25" s="42" customFormat="1" x14ac:dyDescent="0.25">
      <c r="A4211" s="40"/>
      <c r="B4211" s="41"/>
      <c r="F4211" s="43"/>
      <c r="P4211" s="44"/>
      <c r="Q4211" s="44"/>
      <c r="R4211" s="43"/>
      <c r="S4211" s="43"/>
      <c r="T4211" s="43"/>
      <c r="U4211" s="43"/>
      <c r="V4211" s="43"/>
      <c r="W4211" s="43"/>
      <c r="X4211" s="43"/>
      <c r="Y4211" s="43"/>
    </row>
    <row r="4212" spans="1:25" s="42" customFormat="1" x14ac:dyDescent="0.25">
      <c r="A4212" s="40"/>
      <c r="B4212" s="41"/>
      <c r="F4212" s="43"/>
      <c r="P4212" s="44"/>
      <c r="Q4212" s="44"/>
      <c r="R4212" s="43"/>
      <c r="S4212" s="43"/>
      <c r="T4212" s="43"/>
      <c r="U4212" s="43"/>
      <c r="V4212" s="43"/>
      <c r="W4212" s="43"/>
      <c r="X4212" s="43"/>
      <c r="Y4212" s="43"/>
    </row>
    <row r="4213" spans="1:25" s="42" customFormat="1" x14ac:dyDescent="0.25">
      <c r="A4213" s="40"/>
      <c r="B4213" s="41"/>
      <c r="F4213" s="43"/>
      <c r="P4213" s="44"/>
      <c r="Q4213" s="44"/>
      <c r="R4213" s="43"/>
      <c r="S4213" s="43"/>
      <c r="T4213" s="43"/>
      <c r="U4213" s="43"/>
      <c r="V4213" s="43"/>
      <c r="W4213" s="43"/>
      <c r="X4213" s="43"/>
      <c r="Y4213" s="43"/>
    </row>
    <row r="4214" spans="1:25" s="42" customFormat="1" x14ac:dyDescent="0.25">
      <c r="A4214" s="40"/>
      <c r="B4214" s="41"/>
      <c r="F4214" s="43"/>
      <c r="P4214" s="44"/>
      <c r="Q4214" s="44"/>
      <c r="R4214" s="43"/>
      <c r="S4214" s="43"/>
      <c r="T4214" s="43"/>
      <c r="U4214" s="43"/>
      <c r="V4214" s="43"/>
      <c r="W4214" s="43"/>
      <c r="X4214" s="43"/>
      <c r="Y4214" s="43"/>
    </row>
    <row r="4215" spans="1:25" s="42" customFormat="1" x14ac:dyDescent="0.25">
      <c r="A4215" s="40"/>
      <c r="B4215" s="41"/>
      <c r="F4215" s="43"/>
      <c r="P4215" s="44"/>
      <c r="Q4215" s="44"/>
      <c r="R4215" s="43"/>
      <c r="S4215" s="43"/>
      <c r="T4215" s="43"/>
      <c r="U4215" s="43"/>
      <c r="V4215" s="43"/>
      <c r="W4215" s="43"/>
      <c r="X4215" s="43"/>
      <c r="Y4215" s="43"/>
    </row>
    <row r="4216" spans="1:25" s="42" customFormat="1" x14ac:dyDescent="0.25">
      <c r="A4216" s="40"/>
      <c r="B4216" s="41"/>
      <c r="F4216" s="43"/>
      <c r="P4216" s="44"/>
      <c r="Q4216" s="44"/>
      <c r="R4216" s="43"/>
      <c r="S4216" s="43"/>
      <c r="T4216" s="43"/>
      <c r="U4216" s="43"/>
      <c r="V4216" s="43"/>
      <c r="W4216" s="43"/>
      <c r="X4216" s="43"/>
      <c r="Y4216" s="43"/>
    </row>
    <row r="4217" spans="1:25" s="42" customFormat="1" x14ac:dyDescent="0.25">
      <c r="A4217" s="40"/>
      <c r="B4217" s="41"/>
      <c r="F4217" s="43"/>
      <c r="P4217" s="44"/>
      <c r="Q4217" s="44"/>
      <c r="R4217" s="43"/>
      <c r="S4217" s="43"/>
      <c r="T4217" s="43"/>
      <c r="U4217" s="43"/>
      <c r="V4217" s="43"/>
      <c r="W4217" s="43"/>
      <c r="X4217" s="43"/>
      <c r="Y4217" s="43"/>
    </row>
    <row r="4218" spans="1:25" s="42" customFormat="1" x14ac:dyDescent="0.25">
      <c r="A4218" s="40"/>
      <c r="B4218" s="41"/>
      <c r="F4218" s="43"/>
      <c r="P4218" s="44"/>
      <c r="Q4218" s="44"/>
      <c r="R4218" s="43"/>
      <c r="S4218" s="43"/>
      <c r="T4218" s="43"/>
      <c r="U4218" s="43"/>
      <c r="V4218" s="43"/>
      <c r="W4218" s="43"/>
      <c r="X4218" s="43"/>
      <c r="Y4218" s="43"/>
    </row>
    <row r="4219" spans="1:25" s="42" customFormat="1" x14ac:dyDescent="0.25">
      <c r="A4219" s="40"/>
      <c r="B4219" s="41"/>
      <c r="F4219" s="43"/>
      <c r="P4219" s="44"/>
      <c r="Q4219" s="44"/>
      <c r="R4219" s="43"/>
      <c r="S4219" s="43"/>
      <c r="T4219" s="43"/>
      <c r="U4219" s="43"/>
      <c r="V4219" s="43"/>
      <c r="W4219" s="43"/>
      <c r="X4219" s="43"/>
      <c r="Y4219" s="43"/>
    </row>
    <row r="4220" spans="1:25" s="42" customFormat="1" x14ac:dyDescent="0.25">
      <c r="A4220" s="40"/>
      <c r="B4220" s="41"/>
      <c r="F4220" s="43"/>
      <c r="P4220" s="44"/>
      <c r="Q4220" s="44"/>
      <c r="R4220" s="43"/>
      <c r="S4220" s="43"/>
      <c r="T4220" s="43"/>
      <c r="U4220" s="43"/>
      <c r="V4220" s="43"/>
      <c r="W4220" s="43"/>
      <c r="X4220" s="43"/>
      <c r="Y4220" s="43"/>
    </row>
    <row r="4221" spans="1:25" s="42" customFormat="1" x14ac:dyDescent="0.25">
      <c r="A4221" s="40"/>
      <c r="B4221" s="41"/>
      <c r="F4221" s="43"/>
      <c r="P4221" s="44"/>
      <c r="Q4221" s="44"/>
      <c r="R4221" s="43"/>
      <c r="S4221" s="43"/>
      <c r="T4221" s="43"/>
      <c r="U4221" s="43"/>
      <c r="V4221" s="43"/>
      <c r="W4221" s="43"/>
      <c r="X4221" s="43"/>
      <c r="Y4221" s="43"/>
    </row>
    <row r="4222" spans="1:25" s="42" customFormat="1" x14ac:dyDescent="0.25">
      <c r="A4222" s="40"/>
      <c r="B4222" s="41"/>
      <c r="F4222" s="43"/>
      <c r="P4222" s="44"/>
      <c r="Q4222" s="44"/>
      <c r="R4222" s="43"/>
      <c r="S4222" s="43"/>
      <c r="T4222" s="43"/>
      <c r="U4222" s="43"/>
      <c r="V4222" s="43"/>
      <c r="W4222" s="43"/>
      <c r="X4222" s="43"/>
      <c r="Y4222" s="43"/>
    </row>
    <row r="4223" spans="1:25" s="42" customFormat="1" x14ac:dyDescent="0.25">
      <c r="A4223" s="40"/>
      <c r="B4223" s="41"/>
      <c r="F4223" s="43"/>
      <c r="P4223" s="44"/>
      <c r="Q4223" s="44"/>
      <c r="R4223" s="43"/>
      <c r="S4223" s="43"/>
      <c r="T4223" s="43"/>
      <c r="U4223" s="43"/>
      <c r="V4223" s="43"/>
      <c r="W4223" s="43"/>
      <c r="X4223" s="43"/>
      <c r="Y4223" s="43"/>
    </row>
    <row r="4224" spans="1:25" s="42" customFormat="1" x14ac:dyDescent="0.25">
      <c r="A4224" s="40"/>
      <c r="B4224" s="41"/>
      <c r="F4224" s="43"/>
      <c r="P4224" s="44"/>
      <c r="Q4224" s="44"/>
      <c r="R4224" s="43"/>
      <c r="S4224" s="43"/>
      <c r="T4224" s="43"/>
      <c r="U4224" s="43"/>
      <c r="V4224" s="43"/>
      <c r="W4224" s="43"/>
      <c r="X4224" s="43"/>
      <c r="Y4224" s="43"/>
    </row>
    <row r="4225" spans="1:25" s="42" customFormat="1" x14ac:dyDescent="0.25">
      <c r="A4225" s="40"/>
      <c r="B4225" s="41"/>
      <c r="F4225" s="43"/>
      <c r="P4225" s="44"/>
      <c r="Q4225" s="44"/>
      <c r="R4225" s="43"/>
      <c r="S4225" s="43"/>
      <c r="T4225" s="43"/>
      <c r="U4225" s="43"/>
      <c r="V4225" s="43"/>
      <c r="W4225" s="43"/>
      <c r="X4225" s="43"/>
      <c r="Y4225" s="43"/>
    </row>
    <row r="4226" spans="1:25" s="42" customFormat="1" x14ac:dyDescent="0.25">
      <c r="A4226" s="40"/>
      <c r="B4226" s="41"/>
      <c r="F4226" s="43"/>
      <c r="P4226" s="44"/>
      <c r="Q4226" s="44"/>
      <c r="R4226" s="43"/>
      <c r="S4226" s="43"/>
      <c r="T4226" s="43"/>
      <c r="U4226" s="43"/>
      <c r="V4226" s="43"/>
      <c r="W4226" s="43"/>
      <c r="X4226" s="43"/>
      <c r="Y4226" s="43"/>
    </row>
    <row r="4227" spans="1:25" s="42" customFormat="1" x14ac:dyDescent="0.25">
      <c r="A4227" s="40"/>
      <c r="B4227" s="41"/>
      <c r="F4227" s="43"/>
      <c r="P4227" s="44"/>
      <c r="Q4227" s="44"/>
      <c r="R4227" s="43"/>
      <c r="S4227" s="43"/>
      <c r="T4227" s="43"/>
      <c r="U4227" s="43"/>
      <c r="V4227" s="43"/>
      <c r="W4227" s="43"/>
      <c r="X4227" s="43"/>
      <c r="Y4227" s="43"/>
    </row>
    <row r="4228" spans="1:25" s="42" customFormat="1" x14ac:dyDescent="0.25">
      <c r="A4228" s="40"/>
      <c r="B4228" s="41"/>
      <c r="F4228" s="43"/>
      <c r="P4228" s="44"/>
      <c r="Q4228" s="44"/>
      <c r="R4228" s="43"/>
      <c r="S4228" s="43"/>
      <c r="T4228" s="43"/>
      <c r="U4228" s="43"/>
      <c r="V4228" s="43"/>
      <c r="W4228" s="43"/>
      <c r="X4228" s="43"/>
      <c r="Y4228" s="43"/>
    </row>
    <row r="4229" spans="1:25" s="42" customFormat="1" x14ac:dyDescent="0.25">
      <c r="A4229" s="40"/>
      <c r="B4229" s="41"/>
      <c r="F4229" s="43"/>
      <c r="P4229" s="44"/>
      <c r="Q4229" s="44"/>
      <c r="R4229" s="43"/>
      <c r="S4229" s="43"/>
      <c r="T4229" s="43"/>
      <c r="U4229" s="43"/>
      <c r="V4229" s="43"/>
      <c r="W4229" s="43"/>
      <c r="X4229" s="43"/>
      <c r="Y4229" s="43"/>
    </row>
    <row r="4230" spans="1:25" s="42" customFormat="1" x14ac:dyDescent="0.25">
      <c r="A4230" s="40"/>
      <c r="B4230" s="41"/>
      <c r="F4230" s="43"/>
      <c r="P4230" s="44"/>
      <c r="Q4230" s="44"/>
      <c r="R4230" s="43"/>
      <c r="S4230" s="43"/>
      <c r="T4230" s="43"/>
      <c r="U4230" s="43"/>
      <c r="V4230" s="43"/>
      <c r="W4230" s="43"/>
      <c r="X4230" s="43"/>
      <c r="Y4230" s="43"/>
    </row>
    <row r="4231" spans="1:25" s="42" customFormat="1" x14ac:dyDescent="0.25">
      <c r="A4231" s="40"/>
      <c r="B4231" s="41"/>
      <c r="F4231" s="43"/>
      <c r="P4231" s="44"/>
      <c r="Q4231" s="44"/>
      <c r="R4231" s="43"/>
      <c r="S4231" s="43"/>
      <c r="T4231" s="43"/>
      <c r="U4231" s="43"/>
      <c r="V4231" s="43"/>
      <c r="W4231" s="43"/>
      <c r="X4231" s="43"/>
      <c r="Y4231" s="43"/>
    </row>
    <row r="4232" spans="1:25" s="42" customFormat="1" x14ac:dyDescent="0.25">
      <c r="A4232" s="40"/>
      <c r="B4232" s="41"/>
      <c r="F4232" s="43"/>
      <c r="P4232" s="44"/>
      <c r="Q4232" s="44"/>
      <c r="R4232" s="43"/>
      <c r="S4232" s="43"/>
      <c r="T4232" s="43"/>
      <c r="U4232" s="43"/>
      <c r="V4232" s="43"/>
      <c r="W4232" s="43"/>
      <c r="X4232" s="43"/>
      <c r="Y4232" s="43"/>
    </row>
    <row r="4233" spans="1:25" s="42" customFormat="1" x14ac:dyDescent="0.25">
      <c r="A4233" s="40"/>
      <c r="B4233" s="41"/>
      <c r="F4233" s="43"/>
      <c r="P4233" s="44"/>
      <c r="Q4233" s="44"/>
      <c r="R4233" s="43"/>
      <c r="S4233" s="43"/>
      <c r="T4233" s="43"/>
      <c r="U4233" s="43"/>
      <c r="V4233" s="43"/>
      <c r="W4233" s="43"/>
      <c r="X4233" s="43"/>
      <c r="Y4233" s="43"/>
    </row>
    <row r="4234" spans="1:25" s="42" customFormat="1" x14ac:dyDescent="0.25">
      <c r="A4234" s="40"/>
      <c r="B4234" s="41"/>
      <c r="F4234" s="43"/>
      <c r="P4234" s="44"/>
      <c r="Q4234" s="44"/>
      <c r="R4234" s="43"/>
      <c r="S4234" s="43"/>
      <c r="T4234" s="43"/>
      <c r="U4234" s="43"/>
      <c r="V4234" s="43"/>
      <c r="W4234" s="43"/>
      <c r="X4234" s="43"/>
      <c r="Y4234" s="43"/>
    </row>
    <row r="4235" spans="1:25" s="42" customFormat="1" x14ac:dyDescent="0.25">
      <c r="A4235" s="40"/>
      <c r="B4235" s="41"/>
      <c r="F4235" s="43"/>
      <c r="P4235" s="44"/>
      <c r="Q4235" s="44"/>
      <c r="R4235" s="43"/>
      <c r="S4235" s="43"/>
      <c r="T4235" s="43"/>
      <c r="U4235" s="43"/>
      <c r="V4235" s="43"/>
      <c r="W4235" s="43"/>
      <c r="X4235" s="43"/>
      <c r="Y4235" s="43"/>
    </row>
    <row r="4236" spans="1:25" s="42" customFormat="1" x14ac:dyDescent="0.25">
      <c r="A4236" s="40"/>
      <c r="B4236" s="41"/>
      <c r="F4236" s="43"/>
      <c r="P4236" s="44"/>
      <c r="Q4236" s="44"/>
      <c r="R4236" s="43"/>
      <c r="S4236" s="43"/>
      <c r="T4236" s="43"/>
      <c r="U4236" s="43"/>
      <c r="V4236" s="43"/>
      <c r="W4236" s="43"/>
      <c r="X4236" s="43"/>
      <c r="Y4236" s="43"/>
    </row>
    <row r="4237" spans="1:25" s="42" customFormat="1" x14ac:dyDescent="0.25">
      <c r="A4237" s="40"/>
      <c r="B4237" s="41"/>
      <c r="F4237" s="43"/>
      <c r="P4237" s="44"/>
      <c r="Q4237" s="44"/>
      <c r="R4237" s="43"/>
      <c r="S4237" s="43"/>
      <c r="T4237" s="43"/>
      <c r="U4237" s="43"/>
      <c r="V4237" s="43"/>
      <c r="W4237" s="43"/>
      <c r="X4237" s="43"/>
      <c r="Y4237" s="43"/>
    </row>
    <row r="4238" spans="1:25" s="42" customFormat="1" x14ac:dyDescent="0.25">
      <c r="A4238" s="40"/>
      <c r="B4238" s="41"/>
      <c r="F4238" s="43"/>
      <c r="P4238" s="44"/>
      <c r="Q4238" s="44"/>
      <c r="R4238" s="43"/>
      <c r="S4238" s="43"/>
      <c r="T4238" s="43"/>
      <c r="U4238" s="43"/>
      <c r="V4238" s="43"/>
      <c r="W4238" s="43"/>
      <c r="X4238" s="43"/>
      <c r="Y4238" s="43"/>
    </row>
    <row r="4239" spans="1:25" s="42" customFormat="1" x14ac:dyDescent="0.25">
      <c r="A4239" s="40"/>
      <c r="B4239" s="41"/>
      <c r="F4239" s="43"/>
      <c r="P4239" s="44"/>
      <c r="Q4239" s="44"/>
      <c r="R4239" s="43"/>
      <c r="S4239" s="43"/>
      <c r="T4239" s="43"/>
      <c r="U4239" s="43"/>
      <c r="V4239" s="43"/>
      <c r="W4239" s="43"/>
      <c r="X4239" s="43"/>
      <c r="Y4239" s="43"/>
    </row>
    <row r="4240" spans="1:25" s="42" customFormat="1" x14ac:dyDescent="0.25">
      <c r="A4240" s="40"/>
      <c r="B4240" s="41"/>
      <c r="F4240" s="43"/>
      <c r="P4240" s="44"/>
      <c r="Q4240" s="44"/>
      <c r="R4240" s="43"/>
      <c r="S4240" s="43"/>
      <c r="T4240" s="43"/>
      <c r="U4240" s="43"/>
      <c r="V4240" s="43"/>
      <c r="W4240" s="43"/>
      <c r="X4240" s="43"/>
      <c r="Y4240" s="43"/>
    </row>
    <row r="4241" spans="1:25" s="42" customFormat="1" x14ac:dyDescent="0.25">
      <c r="A4241" s="40"/>
      <c r="B4241" s="41"/>
      <c r="F4241" s="43"/>
      <c r="P4241" s="44"/>
      <c r="Q4241" s="44"/>
      <c r="R4241" s="43"/>
      <c r="S4241" s="43"/>
      <c r="T4241" s="43"/>
      <c r="U4241" s="43"/>
      <c r="V4241" s="43"/>
      <c r="W4241" s="43"/>
      <c r="X4241" s="43"/>
      <c r="Y4241" s="43"/>
    </row>
    <row r="4242" spans="1:25" s="42" customFormat="1" x14ac:dyDescent="0.25">
      <c r="A4242" s="40"/>
      <c r="B4242" s="41"/>
      <c r="F4242" s="43"/>
      <c r="P4242" s="44"/>
      <c r="Q4242" s="44"/>
      <c r="R4242" s="43"/>
      <c r="S4242" s="43"/>
      <c r="T4242" s="43"/>
      <c r="U4242" s="43"/>
      <c r="V4242" s="43"/>
      <c r="W4242" s="43"/>
      <c r="X4242" s="43"/>
      <c r="Y4242" s="43"/>
    </row>
    <row r="4243" spans="1:25" s="42" customFormat="1" x14ac:dyDescent="0.25">
      <c r="A4243" s="40"/>
      <c r="B4243" s="41"/>
      <c r="F4243" s="43"/>
      <c r="P4243" s="44"/>
      <c r="Q4243" s="44"/>
      <c r="R4243" s="43"/>
      <c r="S4243" s="43"/>
      <c r="T4243" s="43"/>
      <c r="U4243" s="43"/>
      <c r="V4243" s="43"/>
      <c r="W4243" s="43"/>
      <c r="X4243" s="43"/>
      <c r="Y4243" s="43"/>
    </row>
    <row r="4244" spans="1:25" s="42" customFormat="1" x14ac:dyDescent="0.25">
      <c r="A4244" s="40"/>
      <c r="B4244" s="41"/>
      <c r="F4244" s="43"/>
      <c r="P4244" s="44"/>
      <c r="Q4244" s="44"/>
      <c r="R4244" s="43"/>
      <c r="S4244" s="43"/>
      <c r="T4244" s="43"/>
      <c r="U4244" s="43"/>
      <c r="V4244" s="43"/>
      <c r="W4244" s="43"/>
      <c r="X4244" s="43"/>
      <c r="Y4244" s="43"/>
    </row>
    <row r="4245" spans="1:25" s="42" customFormat="1" x14ac:dyDescent="0.25">
      <c r="A4245" s="40"/>
      <c r="B4245" s="41"/>
      <c r="F4245" s="43"/>
      <c r="P4245" s="44"/>
      <c r="Q4245" s="44"/>
      <c r="R4245" s="43"/>
      <c r="S4245" s="43"/>
      <c r="T4245" s="43"/>
      <c r="U4245" s="43"/>
      <c r="V4245" s="43"/>
      <c r="W4245" s="43"/>
      <c r="X4245" s="43"/>
      <c r="Y4245" s="43"/>
    </row>
    <row r="4246" spans="1:25" s="42" customFormat="1" x14ac:dyDescent="0.25">
      <c r="A4246" s="40"/>
      <c r="B4246" s="41"/>
      <c r="F4246" s="43"/>
      <c r="P4246" s="44"/>
      <c r="Q4246" s="44"/>
      <c r="R4246" s="43"/>
      <c r="S4246" s="43"/>
      <c r="T4246" s="43"/>
      <c r="U4246" s="43"/>
      <c r="V4246" s="43"/>
      <c r="W4246" s="43"/>
      <c r="X4246" s="43"/>
      <c r="Y4246" s="43"/>
    </row>
    <row r="4247" spans="1:25" s="42" customFormat="1" x14ac:dyDescent="0.25">
      <c r="A4247" s="40"/>
      <c r="B4247" s="41"/>
      <c r="F4247" s="43"/>
      <c r="P4247" s="44"/>
      <c r="Q4247" s="44"/>
      <c r="R4247" s="43"/>
      <c r="S4247" s="43"/>
      <c r="T4247" s="43"/>
      <c r="U4247" s="43"/>
      <c r="V4247" s="43"/>
      <c r="W4247" s="43"/>
      <c r="X4247" s="43"/>
      <c r="Y4247" s="43"/>
    </row>
    <row r="4248" spans="1:25" s="42" customFormat="1" x14ac:dyDescent="0.25">
      <c r="A4248" s="40"/>
      <c r="B4248" s="41"/>
      <c r="F4248" s="43"/>
      <c r="P4248" s="44"/>
      <c r="Q4248" s="44"/>
      <c r="R4248" s="43"/>
      <c r="S4248" s="43"/>
      <c r="T4248" s="43"/>
      <c r="U4248" s="43"/>
      <c r="V4248" s="43"/>
      <c r="W4248" s="43"/>
      <c r="X4248" s="43"/>
      <c r="Y4248" s="43"/>
    </row>
    <row r="4249" spans="1:25" s="42" customFormat="1" x14ac:dyDescent="0.25">
      <c r="A4249" s="40"/>
      <c r="B4249" s="41"/>
      <c r="F4249" s="43"/>
      <c r="P4249" s="44"/>
      <c r="Q4249" s="44"/>
      <c r="R4249" s="43"/>
      <c r="S4249" s="43"/>
      <c r="T4249" s="43"/>
      <c r="U4249" s="43"/>
      <c r="V4249" s="43"/>
      <c r="W4249" s="43"/>
      <c r="X4249" s="43"/>
      <c r="Y4249" s="43"/>
    </row>
    <row r="4250" spans="1:25" s="42" customFormat="1" x14ac:dyDescent="0.25">
      <c r="A4250" s="40"/>
      <c r="B4250" s="41"/>
      <c r="F4250" s="43"/>
      <c r="P4250" s="44"/>
      <c r="Q4250" s="44"/>
      <c r="R4250" s="43"/>
      <c r="S4250" s="43"/>
      <c r="T4250" s="43"/>
      <c r="U4250" s="43"/>
      <c r="V4250" s="43"/>
      <c r="W4250" s="43"/>
      <c r="X4250" s="43"/>
      <c r="Y4250" s="43"/>
    </row>
    <row r="4251" spans="1:25" s="42" customFormat="1" x14ac:dyDescent="0.25">
      <c r="A4251" s="40"/>
      <c r="B4251" s="41"/>
      <c r="F4251" s="43"/>
      <c r="P4251" s="44"/>
      <c r="Q4251" s="44"/>
      <c r="R4251" s="43"/>
      <c r="S4251" s="43"/>
      <c r="T4251" s="43"/>
      <c r="U4251" s="43"/>
      <c r="V4251" s="43"/>
      <c r="W4251" s="43"/>
      <c r="X4251" s="43"/>
      <c r="Y4251" s="43"/>
    </row>
    <row r="4252" spans="1:25" s="42" customFormat="1" x14ac:dyDescent="0.25">
      <c r="A4252" s="40"/>
      <c r="B4252" s="41"/>
      <c r="F4252" s="43"/>
      <c r="P4252" s="44"/>
      <c r="Q4252" s="44"/>
      <c r="R4252" s="43"/>
      <c r="S4252" s="43"/>
      <c r="T4252" s="43"/>
      <c r="U4252" s="43"/>
      <c r="V4252" s="43"/>
      <c r="W4252" s="43"/>
      <c r="X4252" s="43"/>
      <c r="Y4252" s="43"/>
    </row>
    <row r="4253" spans="1:25" s="42" customFormat="1" x14ac:dyDescent="0.25">
      <c r="A4253" s="40"/>
      <c r="B4253" s="41"/>
      <c r="F4253" s="43"/>
      <c r="P4253" s="44"/>
      <c r="Q4253" s="44"/>
      <c r="R4253" s="43"/>
      <c r="S4253" s="43"/>
      <c r="T4253" s="43"/>
      <c r="U4253" s="43"/>
      <c r="V4253" s="43"/>
      <c r="W4253" s="43"/>
      <c r="X4253" s="43"/>
      <c r="Y4253" s="43"/>
    </row>
    <row r="4254" spans="1:25" s="42" customFormat="1" x14ac:dyDescent="0.25">
      <c r="A4254" s="40"/>
      <c r="B4254" s="41"/>
      <c r="F4254" s="43"/>
      <c r="P4254" s="44"/>
      <c r="Q4254" s="44"/>
      <c r="R4254" s="43"/>
      <c r="S4254" s="43"/>
      <c r="T4254" s="43"/>
      <c r="U4254" s="43"/>
      <c r="V4254" s="43"/>
      <c r="W4254" s="43"/>
      <c r="X4254" s="43"/>
      <c r="Y4254" s="43"/>
    </row>
    <row r="4255" spans="1:25" s="42" customFormat="1" x14ac:dyDescent="0.25">
      <c r="A4255" s="40"/>
      <c r="B4255" s="41"/>
      <c r="F4255" s="43"/>
      <c r="P4255" s="44"/>
      <c r="Q4255" s="44"/>
      <c r="R4255" s="43"/>
      <c r="S4255" s="43"/>
      <c r="T4255" s="43"/>
      <c r="U4255" s="43"/>
      <c r="V4255" s="43"/>
      <c r="W4255" s="43"/>
      <c r="X4255" s="43"/>
      <c r="Y4255" s="43"/>
    </row>
    <row r="4256" spans="1:25" s="42" customFormat="1" x14ac:dyDescent="0.25">
      <c r="A4256" s="40"/>
      <c r="B4256" s="41"/>
      <c r="F4256" s="43"/>
      <c r="P4256" s="44"/>
      <c r="Q4256" s="44"/>
      <c r="R4256" s="43"/>
      <c r="S4256" s="43"/>
      <c r="T4256" s="43"/>
      <c r="U4256" s="43"/>
      <c r="V4256" s="43"/>
      <c r="W4256" s="43"/>
      <c r="X4256" s="43"/>
      <c r="Y4256" s="43"/>
    </row>
    <row r="4257" spans="1:25" s="42" customFormat="1" x14ac:dyDescent="0.25">
      <c r="A4257" s="40"/>
      <c r="B4257" s="41"/>
      <c r="F4257" s="43"/>
      <c r="P4257" s="44"/>
      <c r="Q4257" s="44"/>
      <c r="R4257" s="43"/>
      <c r="S4257" s="43"/>
      <c r="T4257" s="43"/>
      <c r="U4257" s="43"/>
      <c r="V4257" s="43"/>
      <c r="W4257" s="43"/>
      <c r="X4257" s="43"/>
      <c r="Y4257" s="43"/>
    </row>
    <row r="4258" spans="1:25" s="42" customFormat="1" x14ac:dyDescent="0.25">
      <c r="A4258" s="40"/>
      <c r="B4258" s="41"/>
      <c r="F4258" s="43"/>
      <c r="P4258" s="44"/>
      <c r="Q4258" s="44"/>
      <c r="R4258" s="43"/>
      <c r="S4258" s="43"/>
      <c r="T4258" s="43"/>
      <c r="U4258" s="43"/>
      <c r="V4258" s="43"/>
      <c r="W4258" s="43"/>
      <c r="X4258" s="43"/>
      <c r="Y4258" s="43"/>
    </row>
    <row r="4259" spans="1:25" s="42" customFormat="1" x14ac:dyDescent="0.25">
      <c r="A4259" s="40"/>
      <c r="B4259" s="41"/>
      <c r="F4259" s="43"/>
      <c r="P4259" s="44"/>
      <c r="Q4259" s="44"/>
      <c r="R4259" s="43"/>
      <c r="S4259" s="43"/>
      <c r="T4259" s="43"/>
      <c r="U4259" s="43"/>
      <c r="V4259" s="43"/>
      <c r="W4259" s="43"/>
      <c r="X4259" s="43"/>
      <c r="Y4259" s="43"/>
    </row>
    <row r="4260" spans="1:25" s="42" customFormat="1" x14ac:dyDescent="0.25">
      <c r="A4260" s="40"/>
      <c r="B4260" s="41"/>
      <c r="F4260" s="43"/>
      <c r="P4260" s="44"/>
      <c r="Q4260" s="44"/>
      <c r="R4260" s="43"/>
      <c r="S4260" s="43"/>
      <c r="T4260" s="43"/>
      <c r="U4260" s="43"/>
      <c r="V4260" s="43"/>
      <c r="W4260" s="43"/>
      <c r="X4260" s="43"/>
      <c r="Y4260" s="43"/>
    </row>
    <row r="4261" spans="1:25" s="42" customFormat="1" x14ac:dyDescent="0.25">
      <c r="A4261" s="40"/>
      <c r="B4261" s="41"/>
      <c r="F4261" s="43"/>
      <c r="P4261" s="44"/>
      <c r="Q4261" s="44"/>
      <c r="R4261" s="43"/>
      <c r="S4261" s="43"/>
      <c r="T4261" s="43"/>
      <c r="U4261" s="43"/>
      <c r="V4261" s="43"/>
      <c r="W4261" s="43"/>
      <c r="X4261" s="43"/>
      <c r="Y4261" s="43"/>
    </row>
    <row r="4262" spans="1:25" s="42" customFormat="1" x14ac:dyDescent="0.25">
      <c r="A4262" s="40"/>
      <c r="B4262" s="41"/>
      <c r="F4262" s="43"/>
      <c r="P4262" s="44"/>
      <c r="Q4262" s="44"/>
      <c r="R4262" s="43"/>
      <c r="S4262" s="43"/>
      <c r="T4262" s="43"/>
      <c r="U4262" s="43"/>
      <c r="V4262" s="43"/>
      <c r="W4262" s="43"/>
      <c r="X4262" s="43"/>
      <c r="Y4262" s="43"/>
    </row>
    <row r="4263" spans="1:25" s="42" customFormat="1" x14ac:dyDescent="0.25">
      <c r="A4263" s="40"/>
      <c r="B4263" s="41"/>
      <c r="F4263" s="43"/>
      <c r="P4263" s="44"/>
      <c r="Q4263" s="44"/>
      <c r="R4263" s="43"/>
      <c r="S4263" s="43"/>
      <c r="T4263" s="43"/>
      <c r="U4263" s="43"/>
      <c r="V4263" s="43"/>
      <c r="W4263" s="43"/>
      <c r="X4263" s="43"/>
      <c r="Y4263" s="43"/>
    </row>
    <row r="4264" spans="1:25" s="42" customFormat="1" x14ac:dyDescent="0.25">
      <c r="A4264" s="40"/>
      <c r="B4264" s="41"/>
      <c r="F4264" s="43"/>
      <c r="P4264" s="44"/>
      <c r="Q4264" s="44"/>
      <c r="R4264" s="43"/>
      <c r="S4264" s="43"/>
      <c r="T4264" s="43"/>
      <c r="U4264" s="43"/>
      <c r="V4264" s="43"/>
      <c r="W4264" s="43"/>
      <c r="X4264" s="43"/>
      <c r="Y4264" s="43"/>
    </row>
    <row r="4265" spans="1:25" s="42" customFormat="1" x14ac:dyDescent="0.25">
      <c r="A4265" s="40"/>
      <c r="B4265" s="41"/>
      <c r="F4265" s="43"/>
      <c r="P4265" s="44"/>
      <c r="Q4265" s="44"/>
      <c r="R4265" s="43"/>
      <c r="S4265" s="43"/>
      <c r="T4265" s="43"/>
      <c r="U4265" s="43"/>
      <c r="V4265" s="43"/>
      <c r="W4265" s="43"/>
      <c r="X4265" s="43"/>
      <c r="Y4265" s="43"/>
    </row>
    <row r="4266" spans="1:25" s="42" customFormat="1" x14ac:dyDescent="0.25">
      <c r="A4266" s="40"/>
      <c r="B4266" s="41"/>
      <c r="F4266" s="43"/>
      <c r="P4266" s="44"/>
      <c r="Q4266" s="44"/>
      <c r="R4266" s="43"/>
      <c r="S4266" s="43"/>
      <c r="T4266" s="43"/>
      <c r="U4266" s="43"/>
      <c r="V4266" s="43"/>
      <c r="W4266" s="43"/>
      <c r="X4266" s="43"/>
      <c r="Y4266" s="43"/>
    </row>
    <row r="4267" spans="1:25" s="42" customFormat="1" x14ac:dyDescent="0.25">
      <c r="A4267" s="40"/>
      <c r="B4267" s="41"/>
      <c r="F4267" s="43"/>
      <c r="P4267" s="44"/>
      <c r="Q4267" s="44"/>
      <c r="R4267" s="43"/>
      <c r="S4267" s="43"/>
      <c r="T4267" s="43"/>
      <c r="U4267" s="43"/>
      <c r="V4267" s="43"/>
      <c r="W4267" s="43"/>
      <c r="X4267" s="43"/>
      <c r="Y4267" s="43"/>
    </row>
    <row r="4268" spans="1:25" s="42" customFormat="1" x14ac:dyDescent="0.25">
      <c r="A4268" s="40"/>
      <c r="B4268" s="41"/>
      <c r="F4268" s="43"/>
      <c r="P4268" s="44"/>
      <c r="Q4268" s="44"/>
      <c r="R4268" s="43"/>
      <c r="S4268" s="43"/>
      <c r="T4268" s="43"/>
      <c r="U4268" s="43"/>
      <c r="V4268" s="43"/>
      <c r="W4268" s="43"/>
      <c r="X4268" s="43"/>
      <c r="Y4268" s="43"/>
    </row>
    <row r="4269" spans="1:25" s="42" customFormat="1" x14ac:dyDescent="0.25">
      <c r="A4269" s="40"/>
      <c r="B4269" s="41"/>
      <c r="F4269" s="43"/>
      <c r="P4269" s="44"/>
      <c r="Q4269" s="44"/>
      <c r="R4269" s="43"/>
      <c r="S4269" s="43"/>
      <c r="T4269" s="43"/>
      <c r="U4269" s="43"/>
      <c r="V4269" s="43"/>
      <c r="W4269" s="43"/>
      <c r="X4269" s="43"/>
      <c r="Y4269" s="43"/>
    </row>
    <row r="4270" spans="1:25" s="42" customFormat="1" x14ac:dyDescent="0.25">
      <c r="A4270" s="40"/>
      <c r="B4270" s="41"/>
      <c r="F4270" s="43"/>
      <c r="P4270" s="44"/>
      <c r="Q4270" s="44"/>
      <c r="R4270" s="43"/>
      <c r="S4270" s="43"/>
      <c r="T4270" s="43"/>
      <c r="U4270" s="43"/>
      <c r="V4270" s="43"/>
      <c r="W4270" s="43"/>
      <c r="X4270" s="43"/>
      <c r="Y4270" s="43"/>
    </row>
    <row r="4271" spans="1:25" s="42" customFormat="1" x14ac:dyDescent="0.25">
      <c r="A4271" s="40"/>
      <c r="B4271" s="41"/>
      <c r="F4271" s="43"/>
      <c r="P4271" s="44"/>
      <c r="Q4271" s="44"/>
      <c r="R4271" s="43"/>
      <c r="S4271" s="43"/>
      <c r="T4271" s="43"/>
      <c r="U4271" s="43"/>
      <c r="V4271" s="43"/>
      <c r="W4271" s="43"/>
      <c r="X4271" s="43"/>
      <c r="Y4271" s="43"/>
    </row>
    <row r="4272" spans="1:25" s="42" customFormat="1" x14ac:dyDescent="0.25">
      <c r="A4272" s="40"/>
      <c r="B4272" s="41"/>
      <c r="F4272" s="43"/>
      <c r="P4272" s="44"/>
      <c r="Q4272" s="44"/>
      <c r="R4272" s="43"/>
      <c r="S4272" s="43"/>
      <c r="T4272" s="43"/>
      <c r="U4272" s="43"/>
      <c r="V4272" s="43"/>
      <c r="W4272" s="43"/>
      <c r="X4272" s="43"/>
      <c r="Y4272" s="43"/>
    </row>
    <row r="4273" spans="1:25" s="42" customFormat="1" x14ac:dyDescent="0.25">
      <c r="A4273" s="40"/>
      <c r="B4273" s="41"/>
      <c r="F4273" s="43"/>
      <c r="P4273" s="44"/>
      <c r="Q4273" s="44"/>
      <c r="R4273" s="43"/>
      <c r="S4273" s="43"/>
      <c r="T4273" s="43"/>
      <c r="U4273" s="43"/>
      <c r="V4273" s="43"/>
      <c r="W4273" s="43"/>
      <c r="X4273" s="43"/>
      <c r="Y4273" s="43"/>
    </row>
    <row r="4274" spans="1:25" s="42" customFormat="1" x14ac:dyDescent="0.25">
      <c r="A4274" s="40"/>
      <c r="B4274" s="41"/>
      <c r="F4274" s="43"/>
      <c r="P4274" s="44"/>
      <c r="Q4274" s="44"/>
      <c r="R4274" s="43"/>
      <c r="S4274" s="43"/>
      <c r="T4274" s="43"/>
      <c r="U4274" s="43"/>
      <c r="V4274" s="43"/>
      <c r="W4274" s="43"/>
      <c r="X4274" s="43"/>
      <c r="Y4274" s="43"/>
    </row>
    <row r="4275" spans="1:25" s="42" customFormat="1" x14ac:dyDescent="0.25">
      <c r="A4275" s="40"/>
      <c r="B4275" s="41"/>
      <c r="F4275" s="43"/>
      <c r="P4275" s="44"/>
      <c r="Q4275" s="44"/>
      <c r="R4275" s="43"/>
      <c r="S4275" s="43"/>
      <c r="T4275" s="43"/>
      <c r="U4275" s="43"/>
      <c r="V4275" s="43"/>
      <c r="W4275" s="43"/>
      <c r="X4275" s="43"/>
      <c r="Y4275" s="43"/>
    </row>
    <row r="4276" spans="1:25" s="42" customFormat="1" x14ac:dyDescent="0.25">
      <c r="A4276" s="40"/>
      <c r="B4276" s="41"/>
      <c r="F4276" s="43"/>
      <c r="P4276" s="44"/>
      <c r="Q4276" s="44"/>
      <c r="R4276" s="43"/>
      <c r="S4276" s="43"/>
      <c r="T4276" s="43"/>
      <c r="U4276" s="43"/>
      <c r="V4276" s="43"/>
      <c r="W4276" s="43"/>
      <c r="X4276" s="43"/>
      <c r="Y4276" s="43"/>
    </row>
    <row r="4277" spans="1:25" s="42" customFormat="1" x14ac:dyDescent="0.25">
      <c r="A4277" s="40"/>
      <c r="B4277" s="41"/>
      <c r="F4277" s="43"/>
      <c r="P4277" s="44"/>
      <c r="Q4277" s="44"/>
      <c r="R4277" s="43"/>
      <c r="S4277" s="43"/>
      <c r="T4277" s="43"/>
      <c r="U4277" s="43"/>
      <c r="V4277" s="43"/>
      <c r="W4277" s="43"/>
      <c r="X4277" s="43"/>
      <c r="Y4277" s="43"/>
    </row>
    <row r="4278" spans="1:25" s="42" customFormat="1" x14ac:dyDescent="0.25">
      <c r="A4278" s="40"/>
      <c r="B4278" s="41"/>
      <c r="F4278" s="43"/>
      <c r="P4278" s="44"/>
      <c r="Q4278" s="44"/>
      <c r="R4278" s="43"/>
      <c r="S4278" s="43"/>
      <c r="T4278" s="43"/>
      <c r="U4278" s="43"/>
      <c r="V4278" s="43"/>
      <c r="W4278" s="43"/>
      <c r="X4278" s="43"/>
      <c r="Y4278" s="43"/>
    </row>
    <row r="4279" spans="1:25" s="42" customFormat="1" x14ac:dyDescent="0.25">
      <c r="A4279" s="40"/>
      <c r="B4279" s="41"/>
      <c r="F4279" s="43"/>
      <c r="P4279" s="44"/>
      <c r="Q4279" s="44"/>
      <c r="R4279" s="43"/>
      <c r="S4279" s="43"/>
      <c r="T4279" s="43"/>
      <c r="U4279" s="43"/>
      <c r="V4279" s="43"/>
      <c r="W4279" s="43"/>
      <c r="X4279" s="43"/>
      <c r="Y4279" s="43"/>
    </row>
    <row r="4280" spans="1:25" s="42" customFormat="1" x14ac:dyDescent="0.25">
      <c r="A4280" s="40"/>
      <c r="B4280" s="41"/>
      <c r="F4280" s="43"/>
      <c r="P4280" s="44"/>
      <c r="Q4280" s="44"/>
      <c r="R4280" s="43"/>
      <c r="S4280" s="43"/>
      <c r="T4280" s="43"/>
      <c r="U4280" s="43"/>
      <c r="V4280" s="43"/>
      <c r="W4280" s="43"/>
      <c r="X4280" s="43"/>
      <c r="Y4280" s="43"/>
    </row>
    <row r="4281" spans="1:25" s="42" customFormat="1" x14ac:dyDescent="0.25">
      <c r="A4281" s="40"/>
      <c r="B4281" s="41"/>
      <c r="F4281" s="43"/>
      <c r="P4281" s="44"/>
      <c r="Q4281" s="44"/>
      <c r="R4281" s="43"/>
      <c r="S4281" s="43"/>
      <c r="T4281" s="43"/>
      <c r="U4281" s="43"/>
      <c r="V4281" s="43"/>
      <c r="W4281" s="43"/>
      <c r="X4281" s="43"/>
      <c r="Y4281" s="43"/>
    </row>
    <row r="4282" spans="1:25" s="42" customFormat="1" x14ac:dyDescent="0.25">
      <c r="A4282" s="40"/>
      <c r="B4282" s="41"/>
      <c r="F4282" s="43"/>
      <c r="P4282" s="44"/>
      <c r="Q4282" s="44"/>
      <c r="R4282" s="43"/>
      <c r="S4282" s="43"/>
      <c r="T4282" s="43"/>
      <c r="U4282" s="43"/>
      <c r="V4282" s="43"/>
      <c r="W4282" s="43"/>
      <c r="X4282" s="43"/>
      <c r="Y4282" s="43"/>
    </row>
    <row r="4283" spans="1:25" s="42" customFormat="1" x14ac:dyDescent="0.25">
      <c r="A4283" s="40"/>
      <c r="B4283" s="41"/>
      <c r="F4283" s="43"/>
      <c r="P4283" s="44"/>
      <c r="Q4283" s="44"/>
      <c r="R4283" s="43"/>
      <c r="S4283" s="43"/>
      <c r="T4283" s="43"/>
      <c r="U4283" s="43"/>
      <c r="V4283" s="43"/>
      <c r="W4283" s="43"/>
      <c r="X4283" s="43"/>
      <c r="Y4283" s="43"/>
    </row>
    <row r="4284" spans="1:25" s="42" customFormat="1" x14ac:dyDescent="0.25">
      <c r="A4284" s="40"/>
      <c r="B4284" s="41"/>
      <c r="F4284" s="43"/>
      <c r="P4284" s="44"/>
      <c r="Q4284" s="44"/>
      <c r="R4284" s="43"/>
      <c r="S4284" s="43"/>
      <c r="T4284" s="43"/>
      <c r="U4284" s="43"/>
      <c r="V4284" s="43"/>
      <c r="W4284" s="43"/>
      <c r="X4284" s="43"/>
      <c r="Y4284" s="43"/>
    </row>
    <row r="4285" spans="1:25" s="42" customFormat="1" x14ac:dyDescent="0.25">
      <c r="A4285" s="40"/>
      <c r="B4285" s="41"/>
      <c r="F4285" s="43"/>
      <c r="P4285" s="44"/>
      <c r="Q4285" s="44"/>
      <c r="R4285" s="43"/>
      <c r="S4285" s="43"/>
      <c r="T4285" s="43"/>
      <c r="U4285" s="43"/>
      <c r="V4285" s="43"/>
      <c r="W4285" s="43"/>
      <c r="X4285" s="43"/>
      <c r="Y4285" s="43"/>
    </row>
    <row r="4286" spans="1:25" s="42" customFormat="1" x14ac:dyDescent="0.25">
      <c r="A4286" s="40"/>
      <c r="B4286" s="41"/>
      <c r="F4286" s="43"/>
      <c r="P4286" s="44"/>
      <c r="Q4286" s="44"/>
      <c r="R4286" s="43"/>
      <c r="S4286" s="43"/>
      <c r="T4286" s="43"/>
      <c r="U4286" s="43"/>
      <c r="V4286" s="43"/>
      <c r="W4286" s="43"/>
      <c r="X4286" s="43"/>
      <c r="Y4286" s="43"/>
    </row>
    <row r="4287" spans="1:25" s="42" customFormat="1" x14ac:dyDescent="0.25">
      <c r="A4287" s="40"/>
      <c r="B4287" s="41"/>
      <c r="F4287" s="43"/>
      <c r="P4287" s="44"/>
      <c r="Q4287" s="44"/>
      <c r="R4287" s="43"/>
      <c r="S4287" s="43"/>
      <c r="T4287" s="43"/>
      <c r="U4287" s="43"/>
      <c r="V4287" s="43"/>
      <c r="W4287" s="43"/>
      <c r="X4287" s="43"/>
      <c r="Y4287" s="43"/>
    </row>
    <row r="4288" spans="1:25" s="42" customFormat="1" x14ac:dyDescent="0.25">
      <c r="A4288" s="40"/>
      <c r="B4288" s="41"/>
      <c r="F4288" s="43"/>
      <c r="P4288" s="44"/>
      <c r="Q4288" s="44"/>
      <c r="R4288" s="43"/>
      <c r="S4288" s="43"/>
      <c r="T4288" s="43"/>
      <c r="U4288" s="43"/>
      <c r="V4288" s="43"/>
      <c r="W4288" s="43"/>
      <c r="X4288" s="43"/>
      <c r="Y4288" s="43"/>
    </row>
    <row r="4289" spans="1:25" s="42" customFormat="1" x14ac:dyDescent="0.25">
      <c r="A4289" s="40"/>
      <c r="B4289" s="41"/>
      <c r="F4289" s="43"/>
      <c r="P4289" s="44"/>
      <c r="Q4289" s="44"/>
      <c r="R4289" s="43"/>
      <c r="S4289" s="43"/>
      <c r="T4289" s="43"/>
      <c r="U4289" s="43"/>
      <c r="V4289" s="43"/>
      <c r="W4289" s="43"/>
      <c r="X4289" s="43"/>
      <c r="Y4289" s="43"/>
    </row>
    <row r="4290" spans="1:25" s="42" customFormat="1" x14ac:dyDescent="0.25">
      <c r="A4290" s="40"/>
      <c r="B4290" s="41"/>
      <c r="F4290" s="43"/>
      <c r="P4290" s="44"/>
      <c r="Q4290" s="44"/>
      <c r="R4290" s="43"/>
      <c r="S4290" s="43"/>
      <c r="T4290" s="43"/>
      <c r="U4290" s="43"/>
      <c r="V4290" s="43"/>
      <c r="W4290" s="43"/>
      <c r="X4290" s="43"/>
      <c r="Y4290" s="43"/>
    </row>
    <row r="4291" spans="1:25" s="42" customFormat="1" x14ac:dyDescent="0.25">
      <c r="A4291" s="40"/>
      <c r="B4291" s="41"/>
      <c r="F4291" s="43"/>
      <c r="P4291" s="44"/>
      <c r="Q4291" s="44"/>
      <c r="R4291" s="43"/>
      <c r="S4291" s="43"/>
      <c r="T4291" s="43"/>
      <c r="U4291" s="43"/>
      <c r="V4291" s="43"/>
      <c r="W4291" s="43"/>
      <c r="X4291" s="43"/>
      <c r="Y4291" s="43"/>
    </row>
    <row r="4292" spans="1:25" s="42" customFormat="1" x14ac:dyDescent="0.25">
      <c r="A4292" s="40"/>
      <c r="B4292" s="41"/>
      <c r="F4292" s="43"/>
      <c r="P4292" s="44"/>
      <c r="Q4292" s="44"/>
      <c r="R4292" s="43"/>
      <c r="S4292" s="43"/>
      <c r="T4292" s="43"/>
      <c r="U4292" s="43"/>
      <c r="V4292" s="43"/>
      <c r="W4292" s="43"/>
      <c r="X4292" s="43"/>
      <c r="Y4292" s="43"/>
    </row>
    <row r="4293" spans="1:25" s="42" customFormat="1" x14ac:dyDescent="0.25">
      <c r="A4293" s="40"/>
      <c r="B4293" s="41"/>
      <c r="F4293" s="43"/>
      <c r="P4293" s="44"/>
      <c r="Q4293" s="44"/>
      <c r="R4293" s="43"/>
      <c r="S4293" s="43"/>
      <c r="T4293" s="43"/>
      <c r="U4293" s="43"/>
      <c r="V4293" s="43"/>
      <c r="W4293" s="43"/>
      <c r="X4293" s="43"/>
      <c r="Y4293" s="43"/>
    </row>
    <row r="4294" spans="1:25" s="42" customFormat="1" x14ac:dyDescent="0.25">
      <c r="A4294" s="40"/>
      <c r="B4294" s="41"/>
      <c r="F4294" s="43"/>
      <c r="P4294" s="44"/>
      <c r="Q4294" s="44"/>
      <c r="R4294" s="43"/>
      <c r="S4294" s="43"/>
      <c r="T4294" s="43"/>
      <c r="U4294" s="43"/>
      <c r="V4294" s="43"/>
      <c r="W4294" s="43"/>
      <c r="X4294" s="43"/>
      <c r="Y4294" s="43"/>
    </row>
    <row r="4295" spans="1:25" s="42" customFormat="1" x14ac:dyDescent="0.25">
      <c r="A4295" s="40"/>
      <c r="B4295" s="41"/>
      <c r="F4295" s="43"/>
      <c r="P4295" s="44"/>
      <c r="Q4295" s="44"/>
      <c r="R4295" s="43"/>
      <c r="S4295" s="43"/>
      <c r="T4295" s="43"/>
      <c r="U4295" s="43"/>
      <c r="V4295" s="43"/>
      <c r="W4295" s="43"/>
      <c r="X4295" s="43"/>
      <c r="Y4295" s="43"/>
    </row>
    <row r="4296" spans="1:25" s="42" customFormat="1" x14ac:dyDescent="0.25">
      <c r="A4296" s="40"/>
      <c r="B4296" s="41"/>
      <c r="F4296" s="43"/>
      <c r="P4296" s="44"/>
      <c r="Q4296" s="44"/>
      <c r="R4296" s="43"/>
      <c r="S4296" s="43"/>
      <c r="T4296" s="43"/>
      <c r="U4296" s="43"/>
      <c r="V4296" s="43"/>
      <c r="W4296" s="43"/>
      <c r="X4296" s="43"/>
      <c r="Y4296" s="43"/>
    </row>
    <row r="4297" spans="1:25" s="42" customFormat="1" x14ac:dyDescent="0.25">
      <c r="A4297" s="40"/>
      <c r="B4297" s="41"/>
      <c r="F4297" s="43"/>
      <c r="P4297" s="44"/>
      <c r="Q4297" s="44"/>
      <c r="R4297" s="43"/>
      <c r="S4297" s="43"/>
      <c r="T4297" s="43"/>
      <c r="U4297" s="43"/>
      <c r="V4297" s="43"/>
      <c r="W4297" s="43"/>
      <c r="X4297" s="43"/>
      <c r="Y4297" s="43"/>
    </row>
    <row r="4298" spans="1:25" s="42" customFormat="1" x14ac:dyDescent="0.25">
      <c r="A4298" s="40"/>
      <c r="B4298" s="41"/>
      <c r="F4298" s="43"/>
      <c r="P4298" s="44"/>
      <c r="Q4298" s="44"/>
      <c r="R4298" s="43"/>
      <c r="S4298" s="43"/>
      <c r="T4298" s="43"/>
      <c r="U4298" s="43"/>
      <c r="V4298" s="43"/>
      <c r="W4298" s="43"/>
      <c r="X4298" s="43"/>
      <c r="Y4298" s="43"/>
    </row>
    <row r="4299" spans="1:25" s="42" customFormat="1" x14ac:dyDescent="0.25">
      <c r="A4299" s="40"/>
      <c r="B4299" s="41"/>
      <c r="F4299" s="43"/>
      <c r="P4299" s="44"/>
      <c r="Q4299" s="44"/>
      <c r="R4299" s="43"/>
      <c r="S4299" s="43"/>
      <c r="T4299" s="43"/>
      <c r="U4299" s="43"/>
      <c r="V4299" s="43"/>
      <c r="W4299" s="43"/>
      <c r="X4299" s="43"/>
      <c r="Y4299" s="43"/>
    </row>
    <row r="4300" spans="1:25" s="42" customFormat="1" x14ac:dyDescent="0.25">
      <c r="A4300" s="40"/>
      <c r="B4300" s="41"/>
      <c r="F4300" s="43"/>
      <c r="P4300" s="44"/>
      <c r="Q4300" s="44"/>
      <c r="R4300" s="43"/>
      <c r="S4300" s="43"/>
      <c r="T4300" s="43"/>
      <c r="U4300" s="43"/>
      <c r="V4300" s="43"/>
      <c r="W4300" s="43"/>
      <c r="X4300" s="43"/>
      <c r="Y4300" s="43"/>
    </row>
    <row r="4301" spans="1:25" s="42" customFormat="1" x14ac:dyDescent="0.25">
      <c r="A4301" s="40"/>
      <c r="B4301" s="41"/>
      <c r="F4301" s="43"/>
      <c r="P4301" s="44"/>
      <c r="Q4301" s="44"/>
      <c r="R4301" s="43"/>
      <c r="S4301" s="43"/>
      <c r="T4301" s="43"/>
      <c r="U4301" s="43"/>
      <c r="V4301" s="43"/>
      <c r="W4301" s="43"/>
      <c r="X4301" s="43"/>
      <c r="Y4301" s="43"/>
    </row>
    <row r="4302" spans="1:25" s="42" customFormat="1" x14ac:dyDescent="0.25">
      <c r="A4302" s="40"/>
      <c r="B4302" s="41"/>
      <c r="F4302" s="43"/>
      <c r="P4302" s="44"/>
      <c r="Q4302" s="44"/>
      <c r="R4302" s="43"/>
      <c r="S4302" s="43"/>
      <c r="T4302" s="43"/>
      <c r="U4302" s="43"/>
      <c r="V4302" s="43"/>
      <c r="W4302" s="43"/>
      <c r="X4302" s="43"/>
      <c r="Y4302" s="43"/>
    </row>
    <row r="4303" spans="1:25" s="42" customFormat="1" x14ac:dyDescent="0.25">
      <c r="A4303" s="40"/>
      <c r="B4303" s="41"/>
      <c r="F4303" s="43"/>
      <c r="P4303" s="44"/>
      <c r="Q4303" s="44"/>
      <c r="R4303" s="43"/>
      <c r="S4303" s="43"/>
      <c r="T4303" s="43"/>
      <c r="U4303" s="43"/>
      <c r="V4303" s="43"/>
      <c r="W4303" s="43"/>
      <c r="X4303" s="43"/>
      <c r="Y4303" s="43"/>
    </row>
    <row r="4304" spans="1:25" s="42" customFormat="1" x14ac:dyDescent="0.25">
      <c r="A4304" s="40"/>
      <c r="B4304" s="41"/>
      <c r="F4304" s="43"/>
      <c r="P4304" s="44"/>
      <c r="Q4304" s="44"/>
      <c r="R4304" s="43"/>
      <c r="S4304" s="43"/>
      <c r="T4304" s="43"/>
      <c r="U4304" s="43"/>
      <c r="V4304" s="43"/>
      <c r="W4304" s="43"/>
      <c r="X4304" s="43"/>
      <c r="Y4304" s="43"/>
    </row>
    <row r="4305" spans="1:25" s="42" customFormat="1" x14ac:dyDescent="0.25">
      <c r="A4305" s="40"/>
      <c r="B4305" s="41"/>
      <c r="F4305" s="43"/>
      <c r="P4305" s="44"/>
      <c r="Q4305" s="44"/>
      <c r="R4305" s="43"/>
      <c r="S4305" s="43"/>
      <c r="T4305" s="43"/>
      <c r="U4305" s="43"/>
      <c r="V4305" s="43"/>
      <c r="W4305" s="43"/>
      <c r="X4305" s="43"/>
      <c r="Y4305" s="43"/>
    </row>
    <row r="4306" spans="1:25" s="42" customFormat="1" x14ac:dyDescent="0.25">
      <c r="A4306" s="40"/>
      <c r="B4306" s="41"/>
      <c r="F4306" s="43"/>
      <c r="P4306" s="44"/>
      <c r="Q4306" s="44"/>
      <c r="R4306" s="43"/>
      <c r="S4306" s="43"/>
      <c r="T4306" s="43"/>
      <c r="U4306" s="43"/>
      <c r="V4306" s="43"/>
      <c r="W4306" s="43"/>
      <c r="X4306" s="43"/>
      <c r="Y4306" s="43"/>
    </row>
    <row r="4307" spans="1:25" s="42" customFormat="1" x14ac:dyDescent="0.25">
      <c r="A4307" s="40"/>
      <c r="B4307" s="41"/>
      <c r="F4307" s="43"/>
      <c r="P4307" s="44"/>
      <c r="Q4307" s="44"/>
      <c r="R4307" s="43"/>
      <c r="S4307" s="43"/>
      <c r="T4307" s="43"/>
      <c r="U4307" s="43"/>
      <c r="V4307" s="43"/>
      <c r="W4307" s="43"/>
      <c r="X4307" s="43"/>
      <c r="Y4307" s="43"/>
    </row>
    <row r="4308" spans="1:25" s="42" customFormat="1" x14ac:dyDescent="0.25">
      <c r="A4308" s="40"/>
      <c r="B4308" s="41"/>
      <c r="F4308" s="43"/>
      <c r="P4308" s="44"/>
      <c r="Q4308" s="44"/>
      <c r="R4308" s="43"/>
      <c r="S4308" s="43"/>
      <c r="T4308" s="43"/>
      <c r="U4308" s="43"/>
      <c r="V4308" s="43"/>
      <c r="W4308" s="43"/>
      <c r="X4308" s="43"/>
      <c r="Y4308" s="43"/>
    </row>
    <row r="4309" spans="1:25" s="42" customFormat="1" x14ac:dyDescent="0.25">
      <c r="A4309" s="40"/>
      <c r="B4309" s="41"/>
      <c r="F4309" s="43"/>
      <c r="P4309" s="44"/>
      <c r="Q4309" s="44"/>
      <c r="R4309" s="43"/>
      <c r="S4309" s="43"/>
      <c r="T4309" s="43"/>
      <c r="U4309" s="43"/>
      <c r="V4309" s="43"/>
      <c r="W4309" s="43"/>
      <c r="X4309" s="43"/>
      <c r="Y4309" s="43"/>
    </row>
    <row r="4310" spans="1:25" s="42" customFormat="1" x14ac:dyDescent="0.25">
      <c r="A4310" s="40"/>
      <c r="B4310" s="41"/>
      <c r="F4310" s="43"/>
      <c r="P4310" s="44"/>
      <c r="Q4310" s="44"/>
      <c r="R4310" s="43"/>
      <c r="S4310" s="43"/>
      <c r="T4310" s="43"/>
      <c r="U4310" s="43"/>
      <c r="V4310" s="43"/>
      <c r="W4310" s="43"/>
      <c r="X4310" s="43"/>
      <c r="Y4310" s="43"/>
    </row>
    <row r="4311" spans="1:25" s="42" customFormat="1" x14ac:dyDescent="0.25">
      <c r="A4311" s="40"/>
      <c r="B4311" s="41"/>
      <c r="F4311" s="43"/>
      <c r="P4311" s="44"/>
      <c r="Q4311" s="44"/>
      <c r="R4311" s="43"/>
      <c r="S4311" s="43"/>
      <c r="T4311" s="43"/>
      <c r="U4311" s="43"/>
      <c r="V4311" s="43"/>
      <c r="W4311" s="43"/>
      <c r="X4311" s="43"/>
      <c r="Y4311" s="43"/>
    </row>
    <row r="4312" spans="1:25" s="42" customFormat="1" x14ac:dyDescent="0.25">
      <c r="A4312" s="40"/>
      <c r="B4312" s="41"/>
      <c r="F4312" s="43"/>
      <c r="P4312" s="44"/>
      <c r="Q4312" s="44"/>
      <c r="R4312" s="43"/>
      <c r="S4312" s="43"/>
      <c r="T4312" s="43"/>
      <c r="U4312" s="43"/>
      <c r="V4312" s="43"/>
      <c r="W4312" s="43"/>
      <c r="X4312" s="43"/>
      <c r="Y4312" s="43"/>
    </row>
    <row r="4313" spans="1:25" s="42" customFormat="1" x14ac:dyDescent="0.25">
      <c r="A4313" s="40"/>
      <c r="B4313" s="41"/>
      <c r="F4313" s="43"/>
      <c r="P4313" s="44"/>
      <c r="Q4313" s="44"/>
      <c r="R4313" s="43"/>
      <c r="S4313" s="43"/>
      <c r="T4313" s="43"/>
      <c r="U4313" s="43"/>
      <c r="V4313" s="43"/>
      <c r="W4313" s="43"/>
      <c r="X4313" s="43"/>
      <c r="Y4313" s="43"/>
    </row>
    <row r="4314" spans="1:25" s="42" customFormat="1" x14ac:dyDescent="0.25">
      <c r="A4314" s="40"/>
      <c r="B4314" s="41"/>
      <c r="F4314" s="43"/>
      <c r="P4314" s="44"/>
      <c r="Q4314" s="44"/>
      <c r="R4314" s="43"/>
      <c r="S4314" s="43"/>
      <c r="T4314" s="43"/>
      <c r="U4314" s="43"/>
      <c r="V4314" s="43"/>
      <c r="W4314" s="43"/>
      <c r="X4314" s="43"/>
      <c r="Y4314" s="43"/>
    </row>
    <row r="4315" spans="1:25" s="42" customFormat="1" x14ac:dyDescent="0.25">
      <c r="A4315" s="40"/>
      <c r="B4315" s="41"/>
      <c r="F4315" s="43"/>
      <c r="P4315" s="44"/>
      <c r="Q4315" s="44"/>
      <c r="R4315" s="43"/>
      <c r="S4315" s="43"/>
      <c r="T4315" s="43"/>
      <c r="U4315" s="43"/>
      <c r="V4315" s="43"/>
      <c r="W4315" s="43"/>
      <c r="X4315" s="43"/>
      <c r="Y4315" s="43"/>
    </row>
    <row r="4316" spans="1:25" s="42" customFormat="1" x14ac:dyDescent="0.25">
      <c r="A4316" s="40"/>
      <c r="B4316" s="41"/>
      <c r="F4316" s="43"/>
      <c r="P4316" s="44"/>
      <c r="Q4316" s="44"/>
      <c r="R4316" s="43"/>
      <c r="S4316" s="43"/>
      <c r="T4316" s="43"/>
      <c r="U4316" s="43"/>
      <c r="V4316" s="43"/>
      <c r="W4316" s="43"/>
      <c r="X4316" s="43"/>
      <c r="Y4316" s="43"/>
    </row>
    <row r="4317" spans="1:25" s="42" customFormat="1" x14ac:dyDescent="0.25">
      <c r="A4317" s="40"/>
      <c r="B4317" s="41"/>
      <c r="F4317" s="43"/>
      <c r="P4317" s="44"/>
      <c r="Q4317" s="44"/>
      <c r="R4317" s="43"/>
      <c r="S4317" s="43"/>
      <c r="T4317" s="43"/>
      <c r="U4317" s="43"/>
      <c r="V4317" s="43"/>
      <c r="W4317" s="43"/>
      <c r="X4317" s="43"/>
      <c r="Y4317" s="43"/>
    </row>
    <row r="4318" spans="1:25" s="42" customFormat="1" x14ac:dyDescent="0.25">
      <c r="A4318" s="40"/>
      <c r="B4318" s="41"/>
      <c r="F4318" s="43"/>
      <c r="P4318" s="44"/>
      <c r="Q4318" s="44"/>
      <c r="R4318" s="43"/>
      <c r="S4318" s="43"/>
      <c r="T4318" s="43"/>
      <c r="U4318" s="43"/>
      <c r="V4318" s="43"/>
      <c r="W4318" s="43"/>
      <c r="X4318" s="43"/>
      <c r="Y4318" s="43"/>
    </row>
    <row r="4319" spans="1:25" s="42" customFormat="1" x14ac:dyDescent="0.25">
      <c r="A4319" s="40"/>
      <c r="B4319" s="41"/>
      <c r="F4319" s="43"/>
      <c r="P4319" s="44"/>
      <c r="Q4319" s="44"/>
      <c r="R4319" s="43"/>
      <c r="S4319" s="43"/>
      <c r="T4319" s="43"/>
      <c r="U4319" s="43"/>
      <c r="V4319" s="43"/>
      <c r="W4319" s="43"/>
      <c r="X4319" s="43"/>
      <c r="Y4319" s="43"/>
    </row>
    <row r="4320" spans="1:25" s="42" customFormat="1" x14ac:dyDescent="0.25">
      <c r="A4320" s="40"/>
      <c r="B4320" s="41"/>
      <c r="F4320" s="43"/>
      <c r="P4320" s="44"/>
      <c r="Q4320" s="44"/>
      <c r="R4320" s="43"/>
      <c r="S4320" s="43"/>
      <c r="T4320" s="43"/>
      <c r="U4320" s="43"/>
      <c r="V4320" s="43"/>
      <c r="W4320" s="43"/>
      <c r="X4320" s="43"/>
      <c r="Y4320" s="43"/>
    </row>
    <row r="4321" spans="1:25" s="42" customFormat="1" x14ac:dyDescent="0.25">
      <c r="A4321" s="40"/>
      <c r="B4321" s="41"/>
      <c r="F4321" s="43"/>
      <c r="P4321" s="44"/>
      <c r="Q4321" s="44"/>
      <c r="R4321" s="43"/>
      <c r="S4321" s="43"/>
      <c r="T4321" s="43"/>
      <c r="U4321" s="43"/>
      <c r="V4321" s="43"/>
      <c r="W4321" s="43"/>
      <c r="X4321" s="43"/>
      <c r="Y4321" s="43"/>
    </row>
    <row r="4322" spans="1:25" s="42" customFormat="1" x14ac:dyDescent="0.25">
      <c r="A4322" s="40"/>
      <c r="B4322" s="41"/>
      <c r="F4322" s="43"/>
      <c r="P4322" s="44"/>
      <c r="Q4322" s="44"/>
      <c r="R4322" s="43"/>
      <c r="S4322" s="43"/>
      <c r="T4322" s="43"/>
      <c r="U4322" s="43"/>
      <c r="V4322" s="43"/>
      <c r="W4322" s="43"/>
      <c r="X4322" s="43"/>
      <c r="Y4322" s="43"/>
    </row>
    <row r="4323" spans="1:25" s="42" customFormat="1" x14ac:dyDescent="0.25">
      <c r="A4323" s="40"/>
      <c r="B4323" s="41"/>
      <c r="F4323" s="43"/>
      <c r="P4323" s="44"/>
      <c r="Q4323" s="44"/>
      <c r="R4323" s="43"/>
      <c r="S4323" s="43"/>
      <c r="T4323" s="43"/>
      <c r="U4323" s="43"/>
      <c r="V4323" s="43"/>
      <c r="W4323" s="43"/>
      <c r="X4323" s="43"/>
      <c r="Y4323" s="43"/>
    </row>
    <row r="4324" spans="1:25" s="42" customFormat="1" x14ac:dyDescent="0.25">
      <c r="A4324" s="40"/>
      <c r="B4324" s="41"/>
      <c r="F4324" s="43"/>
      <c r="P4324" s="44"/>
      <c r="Q4324" s="44"/>
      <c r="R4324" s="43"/>
      <c r="S4324" s="43"/>
      <c r="T4324" s="43"/>
      <c r="U4324" s="43"/>
      <c r="V4324" s="43"/>
      <c r="W4324" s="43"/>
      <c r="X4324" s="43"/>
      <c r="Y4324" s="43"/>
    </row>
    <row r="4325" spans="1:25" s="42" customFormat="1" x14ac:dyDescent="0.25">
      <c r="A4325" s="40"/>
      <c r="B4325" s="41"/>
      <c r="F4325" s="43"/>
      <c r="P4325" s="44"/>
      <c r="Q4325" s="44"/>
      <c r="R4325" s="43"/>
      <c r="S4325" s="43"/>
      <c r="T4325" s="43"/>
      <c r="U4325" s="43"/>
      <c r="V4325" s="43"/>
      <c r="W4325" s="43"/>
      <c r="X4325" s="43"/>
      <c r="Y4325" s="43"/>
    </row>
    <row r="4326" spans="1:25" s="42" customFormat="1" x14ac:dyDescent="0.25">
      <c r="A4326" s="40"/>
      <c r="B4326" s="41"/>
      <c r="F4326" s="43"/>
      <c r="P4326" s="44"/>
      <c r="Q4326" s="44"/>
      <c r="R4326" s="43"/>
      <c r="S4326" s="43"/>
      <c r="T4326" s="43"/>
      <c r="U4326" s="43"/>
      <c r="V4326" s="43"/>
      <c r="W4326" s="43"/>
      <c r="X4326" s="43"/>
      <c r="Y4326" s="43"/>
    </row>
    <row r="4327" spans="1:25" s="42" customFormat="1" x14ac:dyDescent="0.25">
      <c r="A4327" s="40"/>
      <c r="B4327" s="41"/>
      <c r="F4327" s="43"/>
      <c r="P4327" s="44"/>
      <c r="Q4327" s="44"/>
      <c r="R4327" s="43"/>
      <c r="S4327" s="43"/>
      <c r="T4327" s="43"/>
      <c r="U4327" s="43"/>
      <c r="V4327" s="43"/>
      <c r="W4327" s="43"/>
      <c r="X4327" s="43"/>
      <c r="Y4327" s="43"/>
    </row>
    <row r="4328" spans="1:25" s="42" customFormat="1" x14ac:dyDescent="0.25">
      <c r="A4328" s="40"/>
      <c r="B4328" s="41"/>
      <c r="F4328" s="43"/>
      <c r="P4328" s="44"/>
      <c r="Q4328" s="44"/>
      <c r="R4328" s="43"/>
      <c r="S4328" s="43"/>
      <c r="T4328" s="43"/>
      <c r="U4328" s="43"/>
      <c r="V4328" s="43"/>
      <c r="W4328" s="43"/>
      <c r="X4328" s="43"/>
      <c r="Y4328" s="43"/>
    </row>
    <row r="4329" spans="1:25" s="42" customFormat="1" x14ac:dyDescent="0.25">
      <c r="A4329" s="40"/>
      <c r="B4329" s="41"/>
      <c r="F4329" s="43"/>
      <c r="P4329" s="44"/>
      <c r="Q4329" s="44"/>
      <c r="R4329" s="43"/>
      <c r="S4329" s="43"/>
      <c r="T4329" s="43"/>
      <c r="U4329" s="43"/>
      <c r="V4329" s="43"/>
      <c r="W4329" s="43"/>
      <c r="X4329" s="43"/>
      <c r="Y4329" s="43"/>
    </row>
    <row r="4330" spans="1:25" s="42" customFormat="1" x14ac:dyDescent="0.25">
      <c r="A4330" s="40"/>
      <c r="B4330" s="41"/>
      <c r="F4330" s="43"/>
      <c r="P4330" s="44"/>
      <c r="Q4330" s="44"/>
      <c r="R4330" s="43"/>
      <c r="S4330" s="43"/>
      <c r="T4330" s="43"/>
      <c r="U4330" s="43"/>
      <c r="V4330" s="43"/>
      <c r="W4330" s="43"/>
      <c r="X4330" s="43"/>
      <c r="Y4330" s="43"/>
    </row>
    <row r="4331" spans="1:25" s="42" customFormat="1" x14ac:dyDescent="0.25">
      <c r="A4331" s="40"/>
      <c r="B4331" s="41"/>
      <c r="F4331" s="43"/>
      <c r="P4331" s="44"/>
      <c r="Q4331" s="44"/>
      <c r="R4331" s="43"/>
      <c r="S4331" s="43"/>
      <c r="T4331" s="43"/>
      <c r="U4331" s="43"/>
      <c r="V4331" s="43"/>
      <c r="W4331" s="43"/>
      <c r="X4331" s="43"/>
      <c r="Y4331" s="43"/>
    </row>
    <row r="4332" spans="1:25" s="42" customFormat="1" x14ac:dyDescent="0.25">
      <c r="A4332" s="40"/>
      <c r="B4332" s="41"/>
      <c r="F4332" s="43"/>
      <c r="P4332" s="44"/>
      <c r="Q4332" s="44"/>
      <c r="R4332" s="43"/>
      <c r="S4332" s="43"/>
      <c r="T4332" s="43"/>
      <c r="U4332" s="43"/>
      <c r="V4332" s="43"/>
      <c r="W4332" s="43"/>
      <c r="X4332" s="43"/>
      <c r="Y4332" s="43"/>
    </row>
    <row r="4333" spans="1:25" s="42" customFormat="1" x14ac:dyDescent="0.25">
      <c r="A4333" s="40"/>
      <c r="B4333" s="41"/>
      <c r="F4333" s="43"/>
      <c r="P4333" s="44"/>
      <c r="Q4333" s="44"/>
      <c r="R4333" s="43"/>
      <c r="S4333" s="43"/>
      <c r="T4333" s="43"/>
      <c r="U4333" s="43"/>
      <c r="V4333" s="43"/>
      <c r="W4333" s="43"/>
      <c r="X4333" s="43"/>
      <c r="Y4333" s="43"/>
    </row>
    <row r="4334" spans="1:25" s="42" customFormat="1" x14ac:dyDescent="0.25">
      <c r="A4334" s="40"/>
      <c r="B4334" s="41"/>
      <c r="F4334" s="43"/>
      <c r="P4334" s="44"/>
      <c r="Q4334" s="44"/>
      <c r="R4334" s="43"/>
      <c r="S4334" s="43"/>
      <c r="T4334" s="43"/>
      <c r="U4334" s="43"/>
      <c r="V4334" s="43"/>
      <c r="W4334" s="43"/>
      <c r="X4334" s="43"/>
      <c r="Y4334" s="43"/>
    </row>
    <row r="4335" spans="1:25" s="42" customFormat="1" x14ac:dyDescent="0.25">
      <c r="A4335" s="40"/>
      <c r="B4335" s="41"/>
      <c r="F4335" s="43"/>
      <c r="P4335" s="44"/>
      <c r="Q4335" s="44"/>
      <c r="R4335" s="43"/>
      <c r="S4335" s="43"/>
      <c r="T4335" s="43"/>
      <c r="U4335" s="43"/>
      <c r="V4335" s="43"/>
      <c r="W4335" s="43"/>
      <c r="X4335" s="43"/>
      <c r="Y4335" s="43"/>
    </row>
    <row r="4336" spans="1:25" s="42" customFormat="1" x14ac:dyDescent="0.25">
      <c r="A4336" s="40"/>
      <c r="B4336" s="41"/>
      <c r="F4336" s="43"/>
      <c r="P4336" s="44"/>
      <c r="Q4336" s="44"/>
      <c r="R4336" s="43"/>
      <c r="S4336" s="43"/>
      <c r="T4336" s="43"/>
      <c r="U4336" s="43"/>
      <c r="V4336" s="43"/>
      <c r="W4336" s="43"/>
      <c r="X4336" s="43"/>
      <c r="Y4336" s="43"/>
    </row>
    <row r="4337" spans="1:25" s="42" customFormat="1" x14ac:dyDescent="0.25">
      <c r="A4337" s="40"/>
      <c r="B4337" s="41"/>
      <c r="F4337" s="43"/>
      <c r="P4337" s="44"/>
      <c r="Q4337" s="44"/>
      <c r="R4337" s="43"/>
      <c r="S4337" s="43"/>
      <c r="T4337" s="43"/>
      <c r="U4337" s="43"/>
      <c r="V4337" s="43"/>
      <c r="W4337" s="43"/>
      <c r="X4337" s="43"/>
      <c r="Y4337" s="43"/>
    </row>
    <row r="4338" spans="1:25" s="42" customFormat="1" x14ac:dyDescent="0.25">
      <c r="A4338" s="40"/>
      <c r="B4338" s="41"/>
      <c r="F4338" s="43"/>
      <c r="P4338" s="44"/>
      <c r="Q4338" s="44"/>
      <c r="R4338" s="43"/>
      <c r="S4338" s="43"/>
      <c r="T4338" s="43"/>
      <c r="U4338" s="43"/>
      <c r="V4338" s="43"/>
      <c r="W4338" s="43"/>
      <c r="X4338" s="43"/>
      <c r="Y4338" s="43"/>
    </row>
    <row r="4339" spans="1:25" s="42" customFormat="1" x14ac:dyDescent="0.25">
      <c r="A4339" s="40"/>
      <c r="B4339" s="41"/>
      <c r="F4339" s="43"/>
      <c r="P4339" s="44"/>
      <c r="Q4339" s="44"/>
      <c r="R4339" s="43"/>
      <c r="S4339" s="43"/>
      <c r="T4339" s="43"/>
      <c r="U4339" s="43"/>
      <c r="V4339" s="43"/>
      <c r="W4339" s="43"/>
      <c r="X4339" s="43"/>
      <c r="Y4339" s="43"/>
    </row>
    <row r="4340" spans="1:25" s="42" customFormat="1" x14ac:dyDescent="0.25">
      <c r="A4340" s="40"/>
      <c r="B4340" s="41"/>
      <c r="F4340" s="43"/>
      <c r="P4340" s="44"/>
      <c r="Q4340" s="44"/>
      <c r="R4340" s="43"/>
      <c r="S4340" s="43"/>
      <c r="T4340" s="43"/>
      <c r="U4340" s="43"/>
      <c r="V4340" s="43"/>
      <c r="W4340" s="43"/>
      <c r="X4340" s="43"/>
      <c r="Y4340" s="43"/>
    </row>
    <row r="4341" spans="1:25" s="42" customFormat="1" x14ac:dyDescent="0.25">
      <c r="A4341" s="40"/>
      <c r="B4341" s="41"/>
      <c r="F4341" s="43"/>
      <c r="P4341" s="44"/>
      <c r="Q4341" s="44"/>
      <c r="R4341" s="43"/>
      <c r="S4341" s="43"/>
      <c r="T4341" s="43"/>
      <c r="U4341" s="43"/>
      <c r="V4341" s="43"/>
      <c r="W4341" s="43"/>
      <c r="X4341" s="43"/>
      <c r="Y4341" s="43"/>
    </row>
    <row r="4342" spans="1:25" s="42" customFormat="1" x14ac:dyDescent="0.25">
      <c r="A4342" s="40"/>
      <c r="B4342" s="41"/>
      <c r="F4342" s="43"/>
      <c r="P4342" s="44"/>
      <c r="Q4342" s="44"/>
      <c r="R4342" s="43"/>
      <c r="S4342" s="43"/>
      <c r="T4342" s="43"/>
      <c r="U4342" s="43"/>
      <c r="V4342" s="43"/>
      <c r="W4342" s="43"/>
      <c r="X4342" s="43"/>
      <c r="Y4342" s="43"/>
    </row>
    <row r="4343" spans="1:25" s="42" customFormat="1" x14ac:dyDescent="0.25">
      <c r="A4343" s="40"/>
      <c r="B4343" s="41"/>
      <c r="F4343" s="43"/>
      <c r="P4343" s="44"/>
      <c r="Q4343" s="44"/>
      <c r="R4343" s="43"/>
      <c r="S4343" s="43"/>
      <c r="T4343" s="43"/>
      <c r="U4343" s="43"/>
      <c r="V4343" s="43"/>
      <c r="W4343" s="43"/>
      <c r="X4343" s="43"/>
      <c r="Y4343" s="43"/>
    </row>
    <row r="4344" spans="1:25" s="42" customFormat="1" x14ac:dyDescent="0.25">
      <c r="A4344" s="40"/>
      <c r="B4344" s="41"/>
      <c r="F4344" s="43"/>
      <c r="P4344" s="44"/>
      <c r="Q4344" s="44"/>
      <c r="R4344" s="43"/>
      <c r="S4344" s="43"/>
      <c r="T4344" s="43"/>
      <c r="U4344" s="43"/>
      <c r="V4344" s="43"/>
      <c r="W4344" s="43"/>
      <c r="X4344" s="43"/>
      <c r="Y4344" s="43"/>
    </row>
    <row r="4345" spans="1:25" s="42" customFormat="1" x14ac:dyDescent="0.25">
      <c r="A4345" s="40"/>
      <c r="B4345" s="41"/>
      <c r="F4345" s="43"/>
      <c r="P4345" s="44"/>
      <c r="Q4345" s="44"/>
      <c r="R4345" s="43"/>
      <c r="S4345" s="43"/>
      <c r="T4345" s="43"/>
      <c r="U4345" s="43"/>
      <c r="V4345" s="43"/>
      <c r="W4345" s="43"/>
      <c r="X4345" s="43"/>
      <c r="Y4345" s="43"/>
    </row>
    <row r="4346" spans="1:25" s="42" customFormat="1" x14ac:dyDescent="0.25">
      <c r="A4346" s="40"/>
      <c r="B4346" s="41"/>
      <c r="F4346" s="43"/>
      <c r="P4346" s="44"/>
      <c r="Q4346" s="44"/>
      <c r="R4346" s="43"/>
      <c r="S4346" s="43"/>
      <c r="T4346" s="43"/>
      <c r="U4346" s="43"/>
      <c r="V4346" s="43"/>
      <c r="W4346" s="43"/>
      <c r="X4346" s="43"/>
      <c r="Y4346" s="43"/>
    </row>
    <row r="4347" spans="1:25" s="42" customFormat="1" x14ac:dyDescent="0.25">
      <c r="A4347" s="40"/>
      <c r="B4347" s="41"/>
      <c r="F4347" s="43"/>
      <c r="P4347" s="44"/>
      <c r="Q4347" s="44"/>
      <c r="R4347" s="43"/>
      <c r="S4347" s="43"/>
      <c r="T4347" s="43"/>
      <c r="U4347" s="43"/>
      <c r="V4347" s="43"/>
      <c r="W4347" s="43"/>
      <c r="X4347" s="43"/>
      <c r="Y4347" s="43"/>
    </row>
    <row r="4348" spans="1:25" s="42" customFormat="1" x14ac:dyDescent="0.25">
      <c r="A4348" s="40"/>
      <c r="B4348" s="41"/>
      <c r="F4348" s="43"/>
      <c r="P4348" s="44"/>
      <c r="Q4348" s="44"/>
      <c r="R4348" s="43"/>
      <c r="S4348" s="43"/>
      <c r="T4348" s="43"/>
      <c r="U4348" s="43"/>
      <c r="V4348" s="43"/>
      <c r="W4348" s="43"/>
      <c r="X4348" s="43"/>
      <c r="Y4348" s="43"/>
    </row>
    <row r="4349" spans="1:25" s="42" customFormat="1" x14ac:dyDescent="0.25">
      <c r="A4349" s="40"/>
      <c r="B4349" s="41"/>
      <c r="F4349" s="43"/>
      <c r="P4349" s="44"/>
      <c r="Q4349" s="44"/>
      <c r="R4349" s="43"/>
      <c r="S4349" s="43"/>
      <c r="T4349" s="43"/>
      <c r="U4349" s="43"/>
      <c r="V4349" s="43"/>
      <c r="W4349" s="43"/>
      <c r="X4349" s="43"/>
      <c r="Y4349" s="43"/>
    </row>
    <row r="4350" spans="1:25" s="42" customFormat="1" x14ac:dyDescent="0.25">
      <c r="A4350" s="40"/>
      <c r="B4350" s="41"/>
      <c r="F4350" s="43"/>
      <c r="P4350" s="44"/>
      <c r="Q4350" s="44"/>
      <c r="R4350" s="43"/>
      <c r="S4350" s="43"/>
      <c r="T4350" s="43"/>
      <c r="U4350" s="43"/>
      <c r="V4350" s="43"/>
      <c r="W4350" s="43"/>
      <c r="X4350" s="43"/>
      <c r="Y4350" s="43"/>
    </row>
    <row r="4351" spans="1:25" s="42" customFormat="1" x14ac:dyDescent="0.25">
      <c r="A4351" s="40"/>
      <c r="B4351" s="41"/>
      <c r="F4351" s="43"/>
      <c r="P4351" s="44"/>
      <c r="Q4351" s="44"/>
      <c r="R4351" s="43"/>
      <c r="S4351" s="43"/>
      <c r="T4351" s="43"/>
      <c r="U4351" s="43"/>
      <c r="V4351" s="43"/>
      <c r="W4351" s="43"/>
      <c r="X4351" s="43"/>
      <c r="Y4351" s="43"/>
    </row>
    <row r="4352" spans="1:25" s="42" customFormat="1" x14ac:dyDescent="0.25">
      <c r="A4352" s="40"/>
      <c r="B4352" s="41"/>
      <c r="F4352" s="43"/>
      <c r="P4352" s="44"/>
      <c r="Q4352" s="44"/>
      <c r="R4352" s="43"/>
      <c r="S4352" s="43"/>
      <c r="T4352" s="43"/>
      <c r="U4352" s="43"/>
      <c r="V4352" s="43"/>
      <c r="W4352" s="43"/>
      <c r="X4352" s="43"/>
      <c r="Y4352" s="43"/>
    </row>
    <row r="4353" spans="1:25" s="42" customFormat="1" x14ac:dyDescent="0.25">
      <c r="A4353" s="40"/>
      <c r="B4353" s="41"/>
      <c r="F4353" s="43"/>
      <c r="P4353" s="44"/>
      <c r="Q4353" s="44"/>
      <c r="R4353" s="43"/>
      <c r="S4353" s="43"/>
      <c r="T4353" s="43"/>
      <c r="U4353" s="43"/>
      <c r="V4353" s="43"/>
      <c r="W4353" s="43"/>
      <c r="X4353" s="43"/>
      <c r="Y4353" s="43"/>
    </row>
    <row r="4354" spans="1:25" s="42" customFormat="1" x14ac:dyDescent="0.25">
      <c r="A4354" s="40"/>
      <c r="B4354" s="41"/>
      <c r="F4354" s="43"/>
      <c r="P4354" s="44"/>
      <c r="Q4354" s="44"/>
      <c r="R4354" s="43"/>
      <c r="S4354" s="43"/>
      <c r="T4354" s="43"/>
      <c r="U4354" s="43"/>
      <c r="V4354" s="43"/>
      <c r="W4354" s="43"/>
      <c r="X4354" s="43"/>
      <c r="Y4354" s="43"/>
    </row>
    <row r="4355" spans="1:25" s="42" customFormat="1" x14ac:dyDescent="0.25">
      <c r="A4355" s="40"/>
      <c r="B4355" s="41"/>
      <c r="F4355" s="43"/>
      <c r="P4355" s="44"/>
      <c r="Q4355" s="44"/>
      <c r="R4355" s="43"/>
      <c r="S4355" s="43"/>
      <c r="T4355" s="43"/>
      <c r="U4355" s="43"/>
      <c r="V4355" s="43"/>
      <c r="W4355" s="43"/>
      <c r="X4355" s="43"/>
      <c r="Y4355" s="43"/>
    </row>
    <row r="4356" spans="1:25" s="42" customFormat="1" x14ac:dyDescent="0.25">
      <c r="A4356" s="40"/>
      <c r="B4356" s="41"/>
      <c r="F4356" s="43"/>
      <c r="P4356" s="44"/>
      <c r="Q4356" s="44"/>
      <c r="R4356" s="43"/>
      <c r="S4356" s="43"/>
      <c r="T4356" s="43"/>
      <c r="U4356" s="43"/>
      <c r="V4356" s="43"/>
      <c r="W4356" s="43"/>
      <c r="X4356" s="43"/>
      <c r="Y4356" s="43"/>
    </row>
    <row r="4357" spans="1:25" s="42" customFormat="1" x14ac:dyDescent="0.25">
      <c r="A4357" s="40"/>
      <c r="B4357" s="41"/>
      <c r="F4357" s="43"/>
      <c r="P4357" s="44"/>
      <c r="Q4357" s="44"/>
      <c r="R4357" s="43"/>
      <c r="S4357" s="43"/>
      <c r="T4357" s="43"/>
      <c r="U4357" s="43"/>
      <c r="V4357" s="43"/>
      <c r="W4357" s="43"/>
      <c r="X4357" s="43"/>
      <c r="Y4357" s="43"/>
    </row>
    <row r="4358" spans="1:25" s="42" customFormat="1" x14ac:dyDescent="0.25">
      <c r="A4358" s="40"/>
      <c r="B4358" s="41"/>
      <c r="F4358" s="43"/>
      <c r="P4358" s="44"/>
      <c r="Q4358" s="44"/>
      <c r="R4358" s="43"/>
      <c r="S4358" s="43"/>
      <c r="T4358" s="43"/>
      <c r="U4358" s="43"/>
      <c r="V4358" s="43"/>
      <c r="W4358" s="43"/>
      <c r="X4358" s="43"/>
      <c r="Y4358" s="43"/>
    </row>
    <row r="4359" spans="1:25" s="42" customFormat="1" x14ac:dyDescent="0.25">
      <c r="A4359" s="40"/>
      <c r="B4359" s="41"/>
      <c r="F4359" s="43"/>
      <c r="P4359" s="44"/>
      <c r="Q4359" s="44"/>
      <c r="R4359" s="43"/>
      <c r="S4359" s="43"/>
      <c r="T4359" s="43"/>
      <c r="U4359" s="43"/>
      <c r="V4359" s="43"/>
      <c r="W4359" s="43"/>
      <c r="X4359" s="43"/>
      <c r="Y4359" s="43"/>
    </row>
    <row r="4360" spans="1:25" s="42" customFormat="1" x14ac:dyDescent="0.25">
      <c r="A4360" s="40"/>
      <c r="B4360" s="41"/>
      <c r="F4360" s="43"/>
      <c r="P4360" s="44"/>
      <c r="Q4360" s="44"/>
      <c r="R4360" s="43"/>
      <c r="S4360" s="43"/>
      <c r="T4360" s="43"/>
      <c r="U4360" s="43"/>
      <c r="V4360" s="43"/>
      <c r="W4360" s="43"/>
      <c r="X4360" s="43"/>
      <c r="Y4360" s="43"/>
    </row>
    <row r="4361" spans="1:25" s="42" customFormat="1" x14ac:dyDescent="0.25">
      <c r="A4361" s="40"/>
      <c r="B4361" s="41"/>
      <c r="F4361" s="43"/>
      <c r="P4361" s="44"/>
      <c r="Q4361" s="44"/>
      <c r="R4361" s="43"/>
      <c r="S4361" s="43"/>
      <c r="T4361" s="43"/>
      <c r="U4361" s="43"/>
      <c r="V4361" s="43"/>
      <c r="W4361" s="43"/>
      <c r="X4361" s="43"/>
      <c r="Y4361" s="43"/>
    </row>
    <row r="4362" spans="1:25" s="42" customFormat="1" x14ac:dyDescent="0.25">
      <c r="A4362" s="40"/>
      <c r="B4362" s="41"/>
      <c r="F4362" s="43"/>
      <c r="P4362" s="44"/>
      <c r="Q4362" s="44"/>
      <c r="R4362" s="43"/>
      <c r="S4362" s="43"/>
      <c r="T4362" s="43"/>
      <c r="U4362" s="43"/>
      <c r="V4362" s="43"/>
      <c r="W4362" s="43"/>
      <c r="X4362" s="43"/>
      <c r="Y4362" s="43"/>
    </row>
    <row r="4363" spans="1:25" s="42" customFormat="1" x14ac:dyDescent="0.25">
      <c r="A4363" s="40"/>
      <c r="B4363" s="41"/>
      <c r="F4363" s="43"/>
      <c r="P4363" s="44"/>
      <c r="Q4363" s="44"/>
      <c r="R4363" s="43"/>
      <c r="S4363" s="43"/>
      <c r="T4363" s="43"/>
      <c r="U4363" s="43"/>
      <c r="V4363" s="43"/>
      <c r="W4363" s="43"/>
      <c r="X4363" s="43"/>
      <c r="Y4363" s="43"/>
    </row>
    <row r="4364" spans="1:25" s="42" customFormat="1" x14ac:dyDescent="0.25">
      <c r="A4364" s="40"/>
      <c r="B4364" s="41"/>
      <c r="F4364" s="43"/>
      <c r="P4364" s="44"/>
      <c r="Q4364" s="44"/>
      <c r="R4364" s="43"/>
      <c r="S4364" s="43"/>
      <c r="T4364" s="43"/>
      <c r="U4364" s="43"/>
      <c r="V4364" s="43"/>
      <c r="W4364" s="43"/>
      <c r="X4364" s="43"/>
      <c r="Y4364" s="43"/>
    </row>
    <row r="4365" spans="1:25" s="42" customFormat="1" x14ac:dyDescent="0.25">
      <c r="A4365" s="40"/>
      <c r="B4365" s="41"/>
      <c r="F4365" s="43"/>
      <c r="P4365" s="44"/>
      <c r="Q4365" s="44"/>
      <c r="R4365" s="43"/>
      <c r="S4365" s="43"/>
      <c r="T4365" s="43"/>
      <c r="U4365" s="43"/>
      <c r="V4365" s="43"/>
      <c r="W4365" s="43"/>
      <c r="X4365" s="43"/>
      <c r="Y4365" s="43"/>
    </row>
    <row r="4366" spans="1:25" s="42" customFormat="1" x14ac:dyDescent="0.25">
      <c r="A4366" s="40"/>
      <c r="B4366" s="41"/>
      <c r="F4366" s="43"/>
      <c r="P4366" s="44"/>
      <c r="Q4366" s="44"/>
      <c r="R4366" s="43"/>
      <c r="S4366" s="43"/>
      <c r="T4366" s="43"/>
      <c r="U4366" s="43"/>
      <c r="V4366" s="43"/>
      <c r="W4366" s="43"/>
      <c r="X4366" s="43"/>
      <c r="Y4366" s="43"/>
    </row>
    <row r="4367" spans="1:25" s="42" customFormat="1" x14ac:dyDescent="0.25">
      <c r="A4367" s="40"/>
      <c r="B4367" s="41"/>
      <c r="F4367" s="43"/>
      <c r="P4367" s="44"/>
      <c r="Q4367" s="44"/>
      <c r="R4367" s="43"/>
      <c r="S4367" s="43"/>
      <c r="T4367" s="43"/>
      <c r="U4367" s="43"/>
      <c r="V4367" s="43"/>
      <c r="W4367" s="43"/>
      <c r="X4367" s="43"/>
      <c r="Y4367" s="43"/>
    </row>
    <row r="4368" spans="1:25" s="42" customFormat="1" x14ac:dyDescent="0.25">
      <c r="A4368" s="40"/>
      <c r="B4368" s="41"/>
      <c r="F4368" s="43"/>
      <c r="P4368" s="44"/>
      <c r="Q4368" s="44"/>
      <c r="R4368" s="43"/>
      <c r="S4368" s="43"/>
      <c r="T4368" s="43"/>
      <c r="U4368" s="43"/>
      <c r="V4368" s="43"/>
      <c r="W4368" s="43"/>
      <c r="X4368" s="43"/>
      <c r="Y4368" s="43"/>
    </row>
    <row r="4369" spans="1:25" s="42" customFormat="1" x14ac:dyDescent="0.25">
      <c r="A4369" s="40"/>
      <c r="B4369" s="41"/>
      <c r="F4369" s="43"/>
      <c r="P4369" s="44"/>
      <c r="Q4369" s="44"/>
      <c r="R4369" s="43"/>
      <c r="S4369" s="43"/>
      <c r="T4369" s="43"/>
      <c r="U4369" s="43"/>
      <c r="V4369" s="43"/>
      <c r="W4369" s="43"/>
      <c r="X4369" s="43"/>
      <c r="Y4369" s="43"/>
    </row>
    <row r="4370" spans="1:25" s="42" customFormat="1" x14ac:dyDescent="0.25">
      <c r="A4370" s="40"/>
      <c r="B4370" s="41"/>
      <c r="F4370" s="43"/>
      <c r="P4370" s="44"/>
      <c r="Q4370" s="44"/>
      <c r="R4370" s="43"/>
      <c r="S4370" s="43"/>
      <c r="T4370" s="43"/>
      <c r="U4370" s="43"/>
      <c r="V4370" s="43"/>
      <c r="W4370" s="43"/>
      <c r="X4370" s="43"/>
      <c r="Y4370" s="43"/>
    </row>
    <row r="4371" spans="1:25" s="42" customFormat="1" x14ac:dyDescent="0.25">
      <c r="A4371" s="40"/>
      <c r="B4371" s="41"/>
      <c r="F4371" s="43"/>
      <c r="P4371" s="44"/>
      <c r="Q4371" s="44"/>
      <c r="R4371" s="43"/>
      <c r="S4371" s="43"/>
      <c r="T4371" s="43"/>
      <c r="U4371" s="43"/>
      <c r="V4371" s="43"/>
      <c r="W4371" s="43"/>
      <c r="X4371" s="43"/>
      <c r="Y4371" s="43"/>
    </row>
    <row r="4372" spans="1:25" s="42" customFormat="1" x14ac:dyDescent="0.25">
      <c r="A4372" s="40"/>
      <c r="B4372" s="41"/>
      <c r="F4372" s="43"/>
      <c r="P4372" s="44"/>
      <c r="Q4372" s="44"/>
      <c r="R4372" s="43"/>
      <c r="S4372" s="43"/>
      <c r="T4372" s="43"/>
      <c r="U4372" s="43"/>
      <c r="V4372" s="43"/>
      <c r="W4372" s="43"/>
      <c r="X4372" s="43"/>
      <c r="Y4372" s="43"/>
    </row>
    <row r="4373" spans="1:25" s="42" customFormat="1" x14ac:dyDescent="0.25">
      <c r="A4373" s="40"/>
      <c r="B4373" s="41"/>
      <c r="F4373" s="43"/>
      <c r="P4373" s="44"/>
      <c r="Q4373" s="44"/>
      <c r="R4373" s="43"/>
      <c r="S4373" s="43"/>
      <c r="T4373" s="43"/>
      <c r="U4373" s="43"/>
      <c r="V4373" s="43"/>
      <c r="W4373" s="43"/>
      <c r="X4373" s="43"/>
      <c r="Y4373" s="43"/>
    </row>
    <row r="4374" spans="1:25" s="42" customFormat="1" x14ac:dyDescent="0.25">
      <c r="A4374" s="40"/>
      <c r="B4374" s="41"/>
      <c r="F4374" s="43"/>
      <c r="P4374" s="44"/>
      <c r="Q4374" s="44"/>
      <c r="R4374" s="43"/>
      <c r="S4374" s="43"/>
      <c r="T4374" s="43"/>
      <c r="U4374" s="43"/>
      <c r="V4374" s="43"/>
      <c r="W4374" s="43"/>
      <c r="X4374" s="43"/>
      <c r="Y4374" s="43"/>
    </row>
    <row r="4375" spans="1:25" s="42" customFormat="1" x14ac:dyDescent="0.25">
      <c r="A4375" s="40"/>
      <c r="B4375" s="41"/>
      <c r="F4375" s="43"/>
      <c r="P4375" s="44"/>
      <c r="Q4375" s="44"/>
      <c r="R4375" s="43"/>
      <c r="S4375" s="43"/>
      <c r="T4375" s="43"/>
      <c r="U4375" s="43"/>
      <c r="V4375" s="43"/>
      <c r="W4375" s="43"/>
      <c r="X4375" s="43"/>
      <c r="Y4375" s="43"/>
    </row>
    <row r="4376" spans="1:25" s="42" customFormat="1" x14ac:dyDescent="0.25">
      <c r="A4376" s="40"/>
      <c r="B4376" s="41"/>
      <c r="F4376" s="43"/>
      <c r="P4376" s="44"/>
      <c r="Q4376" s="44"/>
      <c r="R4376" s="43"/>
      <c r="S4376" s="43"/>
      <c r="T4376" s="43"/>
      <c r="U4376" s="43"/>
      <c r="V4376" s="43"/>
      <c r="W4376" s="43"/>
      <c r="X4376" s="43"/>
      <c r="Y4376" s="43"/>
    </row>
    <row r="4377" spans="1:25" s="42" customFormat="1" x14ac:dyDescent="0.25">
      <c r="A4377" s="40"/>
      <c r="B4377" s="41"/>
      <c r="F4377" s="43"/>
      <c r="P4377" s="44"/>
      <c r="Q4377" s="44"/>
      <c r="R4377" s="43"/>
      <c r="S4377" s="43"/>
      <c r="T4377" s="43"/>
      <c r="U4377" s="43"/>
      <c r="V4377" s="43"/>
      <c r="W4377" s="43"/>
      <c r="X4377" s="43"/>
      <c r="Y4377" s="43"/>
    </row>
    <row r="4378" spans="1:25" s="42" customFormat="1" x14ac:dyDescent="0.25">
      <c r="A4378" s="40"/>
      <c r="B4378" s="41"/>
      <c r="F4378" s="43"/>
      <c r="P4378" s="44"/>
      <c r="Q4378" s="44"/>
      <c r="R4378" s="43"/>
      <c r="S4378" s="43"/>
      <c r="T4378" s="43"/>
      <c r="U4378" s="43"/>
      <c r="V4378" s="43"/>
      <c r="W4378" s="43"/>
      <c r="X4378" s="43"/>
      <c r="Y4378" s="43"/>
    </row>
    <row r="4379" spans="1:25" s="42" customFormat="1" x14ac:dyDescent="0.25">
      <c r="A4379" s="40"/>
      <c r="B4379" s="41"/>
      <c r="F4379" s="43"/>
      <c r="P4379" s="44"/>
      <c r="Q4379" s="44"/>
      <c r="R4379" s="43"/>
      <c r="S4379" s="43"/>
      <c r="T4379" s="43"/>
      <c r="U4379" s="43"/>
      <c r="V4379" s="43"/>
      <c r="W4379" s="43"/>
      <c r="X4379" s="43"/>
      <c r="Y4379" s="43"/>
    </row>
    <row r="4380" spans="1:25" s="42" customFormat="1" x14ac:dyDescent="0.25">
      <c r="A4380" s="40"/>
      <c r="B4380" s="41"/>
      <c r="F4380" s="43"/>
      <c r="P4380" s="44"/>
      <c r="Q4380" s="44"/>
      <c r="R4380" s="43"/>
      <c r="S4380" s="43"/>
      <c r="T4380" s="43"/>
      <c r="U4380" s="43"/>
      <c r="V4380" s="43"/>
      <c r="W4380" s="43"/>
      <c r="X4380" s="43"/>
      <c r="Y4380" s="43"/>
    </row>
    <row r="4381" spans="1:25" s="42" customFormat="1" x14ac:dyDescent="0.25">
      <c r="A4381" s="40"/>
      <c r="B4381" s="41"/>
      <c r="F4381" s="43"/>
      <c r="P4381" s="44"/>
      <c r="Q4381" s="44"/>
      <c r="R4381" s="43"/>
      <c r="S4381" s="43"/>
      <c r="T4381" s="43"/>
      <c r="U4381" s="43"/>
      <c r="V4381" s="43"/>
      <c r="W4381" s="43"/>
      <c r="X4381" s="43"/>
      <c r="Y4381" s="43"/>
    </row>
    <row r="4382" spans="1:25" s="42" customFormat="1" x14ac:dyDescent="0.25">
      <c r="A4382" s="40"/>
      <c r="B4382" s="41"/>
      <c r="F4382" s="43"/>
      <c r="P4382" s="44"/>
      <c r="Q4382" s="44"/>
      <c r="R4382" s="43"/>
      <c r="S4382" s="43"/>
      <c r="T4382" s="43"/>
      <c r="U4382" s="43"/>
      <c r="V4382" s="43"/>
      <c r="W4382" s="43"/>
      <c r="X4382" s="43"/>
      <c r="Y4382" s="43"/>
    </row>
    <row r="4383" spans="1:25" s="42" customFormat="1" x14ac:dyDescent="0.25">
      <c r="A4383" s="40"/>
      <c r="B4383" s="41"/>
      <c r="F4383" s="43"/>
      <c r="P4383" s="44"/>
      <c r="Q4383" s="44"/>
      <c r="R4383" s="43"/>
      <c r="S4383" s="43"/>
      <c r="T4383" s="43"/>
      <c r="U4383" s="43"/>
      <c r="V4383" s="43"/>
      <c r="W4383" s="43"/>
      <c r="X4383" s="43"/>
      <c r="Y4383" s="43"/>
    </row>
    <row r="4384" spans="1:25" s="42" customFormat="1" x14ac:dyDescent="0.25">
      <c r="A4384" s="40"/>
      <c r="B4384" s="41"/>
      <c r="F4384" s="43"/>
      <c r="P4384" s="44"/>
      <c r="Q4384" s="44"/>
      <c r="R4384" s="43"/>
      <c r="S4384" s="43"/>
      <c r="T4384" s="43"/>
      <c r="U4384" s="43"/>
      <c r="V4384" s="43"/>
      <c r="W4384" s="43"/>
      <c r="X4384" s="43"/>
      <c r="Y4384" s="43"/>
    </row>
    <row r="4385" spans="1:25" s="42" customFormat="1" x14ac:dyDescent="0.25">
      <c r="A4385" s="40"/>
      <c r="B4385" s="41"/>
      <c r="F4385" s="43"/>
      <c r="P4385" s="44"/>
      <c r="Q4385" s="44"/>
      <c r="R4385" s="43"/>
      <c r="S4385" s="43"/>
      <c r="T4385" s="43"/>
      <c r="U4385" s="43"/>
      <c r="V4385" s="43"/>
      <c r="W4385" s="43"/>
      <c r="X4385" s="43"/>
      <c r="Y4385" s="43"/>
    </row>
    <row r="4386" spans="1:25" s="42" customFormat="1" x14ac:dyDescent="0.25">
      <c r="A4386" s="40"/>
      <c r="B4386" s="41"/>
      <c r="F4386" s="43"/>
      <c r="P4386" s="44"/>
      <c r="Q4386" s="44"/>
      <c r="R4386" s="43"/>
      <c r="S4386" s="43"/>
      <c r="T4386" s="43"/>
      <c r="U4386" s="43"/>
      <c r="V4386" s="43"/>
      <c r="W4386" s="43"/>
      <c r="X4386" s="43"/>
      <c r="Y4386" s="43"/>
    </row>
    <row r="4387" spans="1:25" s="42" customFormat="1" x14ac:dyDescent="0.25">
      <c r="A4387" s="40"/>
      <c r="B4387" s="41"/>
      <c r="F4387" s="43"/>
      <c r="P4387" s="44"/>
      <c r="Q4387" s="44"/>
      <c r="R4387" s="43"/>
      <c r="S4387" s="43"/>
      <c r="T4387" s="43"/>
      <c r="U4387" s="43"/>
      <c r="V4387" s="43"/>
      <c r="W4387" s="43"/>
      <c r="X4387" s="43"/>
      <c r="Y4387" s="43"/>
    </row>
    <row r="4388" spans="1:25" s="42" customFormat="1" x14ac:dyDescent="0.25">
      <c r="A4388" s="40"/>
      <c r="B4388" s="41"/>
      <c r="F4388" s="43"/>
      <c r="P4388" s="44"/>
      <c r="Q4388" s="44"/>
      <c r="R4388" s="43"/>
      <c r="S4388" s="43"/>
      <c r="T4388" s="43"/>
      <c r="U4388" s="43"/>
      <c r="V4388" s="43"/>
      <c r="W4388" s="43"/>
      <c r="X4388" s="43"/>
      <c r="Y4388" s="43"/>
    </row>
    <row r="4389" spans="1:25" s="42" customFormat="1" x14ac:dyDescent="0.25">
      <c r="A4389" s="40"/>
      <c r="B4389" s="41"/>
      <c r="F4389" s="43"/>
      <c r="P4389" s="44"/>
      <c r="Q4389" s="44"/>
      <c r="R4389" s="43"/>
      <c r="S4389" s="43"/>
      <c r="T4389" s="43"/>
      <c r="U4389" s="43"/>
      <c r="V4389" s="43"/>
      <c r="W4389" s="43"/>
      <c r="X4389" s="43"/>
      <c r="Y4389" s="43"/>
    </row>
    <row r="4390" spans="1:25" s="42" customFormat="1" x14ac:dyDescent="0.25">
      <c r="A4390" s="40"/>
      <c r="B4390" s="41"/>
      <c r="F4390" s="43"/>
      <c r="P4390" s="44"/>
      <c r="Q4390" s="44"/>
      <c r="R4390" s="43"/>
      <c r="S4390" s="43"/>
      <c r="T4390" s="43"/>
      <c r="U4390" s="43"/>
      <c r="V4390" s="43"/>
      <c r="W4390" s="43"/>
      <c r="X4390" s="43"/>
      <c r="Y4390" s="43"/>
    </row>
    <row r="4391" spans="1:25" s="42" customFormat="1" x14ac:dyDescent="0.25">
      <c r="A4391" s="40"/>
      <c r="B4391" s="41"/>
      <c r="F4391" s="43"/>
      <c r="P4391" s="44"/>
      <c r="Q4391" s="44"/>
      <c r="R4391" s="43"/>
      <c r="S4391" s="43"/>
      <c r="T4391" s="43"/>
      <c r="U4391" s="43"/>
      <c r="V4391" s="43"/>
      <c r="W4391" s="43"/>
      <c r="X4391" s="43"/>
      <c r="Y4391" s="43"/>
    </row>
    <row r="4392" spans="1:25" s="42" customFormat="1" x14ac:dyDescent="0.25">
      <c r="A4392" s="40"/>
      <c r="B4392" s="41"/>
      <c r="F4392" s="43"/>
      <c r="P4392" s="44"/>
      <c r="Q4392" s="44"/>
      <c r="R4392" s="43"/>
      <c r="S4392" s="43"/>
      <c r="T4392" s="43"/>
      <c r="U4392" s="43"/>
      <c r="V4392" s="43"/>
      <c r="W4392" s="43"/>
      <c r="X4392" s="43"/>
      <c r="Y4392" s="43"/>
    </row>
    <row r="4393" spans="1:25" s="42" customFormat="1" x14ac:dyDescent="0.25">
      <c r="A4393" s="40"/>
      <c r="B4393" s="41"/>
      <c r="F4393" s="43"/>
      <c r="P4393" s="44"/>
      <c r="Q4393" s="44"/>
      <c r="R4393" s="43"/>
      <c r="S4393" s="43"/>
      <c r="T4393" s="43"/>
      <c r="U4393" s="43"/>
      <c r="V4393" s="43"/>
      <c r="W4393" s="43"/>
      <c r="X4393" s="43"/>
      <c r="Y4393" s="43"/>
    </row>
    <row r="4394" spans="1:25" s="42" customFormat="1" x14ac:dyDescent="0.25">
      <c r="A4394" s="40"/>
      <c r="B4394" s="41"/>
      <c r="F4394" s="43"/>
      <c r="P4394" s="44"/>
      <c r="Q4394" s="44"/>
      <c r="R4394" s="43"/>
      <c r="S4394" s="43"/>
      <c r="T4394" s="43"/>
      <c r="U4394" s="43"/>
      <c r="V4394" s="43"/>
      <c r="W4394" s="43"/>
      <c r="X4394" s="43"/>
      <c r="Y4394" s="43"/>
    </row>
    <row r="4395" spans="1:25" s="42" customFormat="1" x14ac:dyDescent="0.25">
      <c r="A4395" s="40"/>
      <c r="B4395" s="41"/>
      <c r="F4395" s="43"/>
      <c r="P4395" s="44"/>
      <c r="Q4395" s="44"/>
      <c r="R4395" s="43"/>
      <c r="S4395" s="43"/>
      <c r="T4395" s="43"/>
      <c r="U4395" s="43"/>
      <c r="V4395" s="43"/>
      <c r="W4395" s="43"/>
      <c r="X4395" s="43"/>
      <c r="Y4395" s="43"/>
    </row>
    <row r="4396" spans="1:25" s="42" customFormat="1" x14ac:dyDescent="0.25">
      <c r="A4396" s="40"/>
      <c r="B4396" s="41"/>
      <c r="F4396" s="43"/>
      <c r="P4396" s="44"/>
      <c r="Q4396" s="44"/>
      <c r="R4396" s="43"/>
      <c r="S4396" s="43"/>
      <c r="T4396" s="43"/>
      <c r="U4396" s="43"/>
      <c r="V4396" s="43"/>
      <c r="W4396" s="43"/>
      <c r="X4396" s="43"/>
      <c r="Y4396" s="43"/>
    </row>
    <row r="4397" spans="1:25" s="42" customFormat="1" x14ac:dyDescent="0.25">
      <c r="A4397" s="40"/>
      <c r="B4397" s="41"/>
      <c r="F4397" s="43"/>
      <c r="P4397" s="44"/>
      <c r="Q4397" s="44"/>
      <c r="R4397" s="43"/>
      <c r="S4397" s="43"/>
      <c r="T4397" s="43"/>
      <c r="U4397" s="43"/>
      <c r="V4397" s="43"/>
      <c r="W4397" s="43"/>
      <c r="X4397" s="43"/>
      <c r="Y4397" s="43"/>
    </row>
    <row r="4398" spans="1:25" s="42" customFormat="1" x14ac:dyDescent="0.25">
      <c r="A4398" s="40"/>
      <c r="B4398" s="41"/>
      <c r="F4398" s="43"/>
      <c r="P4398" s="44"/>
      <c r="Q4398" s="44"/>
      <c r="R4398" s="43"/>
      <c r="S4398" s="43"/>
      <c r="T4398" s="43"/>
      <c r="U4398" s="43"/>
      <c r="V4398" s="43"/>
      <c r="W4398" s="43"/>
      <c r="X4398" s="43"/>
      <c r="Y4398" s="43"/>
    </row>
    <row r="4399" spans="1:25" s="42" customFormat="1" x14ac:dyDescent="0.25">
      <c r="A4399" s="40"/>
      <c r="B4399" s="41"/>
      <c r="F4399" s="43"/>
      <c r="P4399" s="44"/>
      <c r="Q4399" s="44"/>
      <c r="R4399" s="43"/>
      <c r="S4399" s="43"/>
      <c r="T4399" s="43"/>
      <c r="U4399" s="43"/>
      <c r="V4399" s="43"/>
      <c r="W4399" s="43"/>
      <c r="X4399" s="43"/>
      <c r="Y4399" s="43"/>
    </row>
    <row r="4400" spans="1:25" s="42" customFormat="1" x14ac:dyDescent="0.25">
      <c r="A4400" s="40"/>
      <c r="B4400" s="41"/>
      <c r="F4400" s="43"/>
      <c r="P4400" s="44"/>
      <c r="Q4400" s="44"/>
      <c r="R4400" s="43"/>
      <c r="S4400" s="43"/>
      <c r="T4400" s="43"/>
      <c r="U4400" s="43"/>
      <c r="V4400" s="43"/>
      <c r="W4400" s="43"/>
      <c r="X4400" s="43"/>
      <c r="Y4400" s="43"/>
    </row>
    <row r="4401" spans="1:25" s="42" customFormat="1" x14ac:dyDescent="0.25">
      <c r="A4401" s="40"/>
      <c r="B4401" s="41"/>
      <c r="F4401" s="43"/>
      <c r="P4401" s="44"/>
      <c r="Q4401" s="44"/>
      <c r="R4401" s="43"/>
      <c r="S4401" s="43"/>
      <c r="T4401" s="43"/>
      <c r="U4401" s="43"/>
      <c r="V4401" s="43"/>
      <c r="W4401" s="43"/>
      <c r="X4401" s="43"/>
      <c r="Y4401" s="43"/>
    </row>
    <row r="4402" spans="1:25" s="42" customFormat="1" x14ac:dyDescent="0.25">
      <c r="A4402" s="40"/>
      <c r="B4402" s="41"/>
      <c r="F4402" s="43"/>
      <c r="P4402" s="44"/>
      <c r="Q4402" s="44"/>
      <c r="R4402" s="43"/>
      <c r="S4402" s="43"/>
      <c r="T4402" s="43"/>
      <c r="U4402" s="43"/>
      <c r="V4402" s="43"/>
      <c r="W4402" s="43"/>
      <c r="X4402" s="43"/>
      <c r="Y4402" s="43"/>
    </row>
    <row r="4403" spans="1:25" s="42" customFormat="1" x14ac:dyDescent="0.25">
      <c r="A4403" s="40"/>
      <c r="B4403" s="41"/>
      <c r="F4403" s="43"/>
      <c r="P4403" s="44"/>
      <c r="Q4403" s="44"/>
      <c r="R4403" s="43"/>
      <c r="S4403" s="43"/>
      <c r="T4403" s="43"/>
      <c r="U4403" s="43"/>
      <c r="V4403" s="43"/>
      <c r="W4403" s="43"/>
      <c r="X4403" s="43"/>
      <c r="Y4403" s="43"/>
    </row>
    <row r="4404" spans="1:25" s="42" customFormat="1" x14ac:dyDescent="0.25">
      <c r="A4404" s="40"/>
      <c r="B4404" s="41"/>
      <c r="F4404" s="43"/>
      <c r="P4404" s="44"/>
      <c r="Q4404" s="44"/>
      <c r="R4404" s="43"/>
      <c r="S4404" s="43"/>
      <c r="T4404" s="43"/>
      <c r="U4404" s="43"/>
      <c r="V4404" s="43"/>
      <c r="W4404" s="43"/>
      <c r="X4404" s="43"/>
      <c r="Y4404" s="43"/>
    </row>
    <row r="4405" spans="1:25" s="42" customFormat="1" x14ac:dyDescent="0.25">
      <c r="A4405" s="40"/>
      <c r="B4405" s="41"/>
      <c r="F4405" s="43"/>
      <c r="P4405" s="44"/>
      <c r="Q4405" s="44"/>
      <c r="R4405" s="43"/>
      <c r="S4405" s="43"/>
      <c r="T4405" s="43"/>
      <c r="U4405" s="43"/>
      <c r="V4405" s="43"/>
      <c r="W4405" s="43"/>
      <c r="X4405" s="43"/>
      <c r="Y4405" s="43"/>
    </row>
    <row r="4406" spans="1:25" s="42" customFormat="1" x14ac:dyDescent="0.25">
      <c r="A4406" s="40"/>
      <c r="B4406" s="41"/>
      <c r="F4406" s="43"/>
      <c r="P4406" s="44"/>
      <c r="Q4406" s="44"/>
      <c r="R4406" s="43"/>
      <c r="S4406" s="43"/>
      <c r="T4406" s="43"/>
      <c r="U4406" s="43"/>
      <c r="V4406" s="43"/>
      <c r="W4406" s="43"/>
      <c r="X4406" s="43"/>
      <c r="Y4406" s="43"/>
    </row>
    <row r="4407" spans="1:25" s="42" customFormat="1" x14ac:dyDescent="0.25">
      <c r="A4407" s="40"/>
      <c r="B4407" s="41"/>
      <c r="F4407" s="43"/>
      <c r="P4407" s="44"/>
      <c r="Q4407" s="44"/>
      <c r="R4407" s="43"/>
      <c r="S4407" s="43"/>
      <c r="T4407" s="43"/>
      <c r="U4407" s="43"/>
      <c r="V4407" s="43"/>
      <c r="W4407" s="43"/>
      <c r="X4407" s="43"/>
      <c r="Y4407" s="43"/>
    </row>
    <row r="4408" spans="1:25" s="42" customFormat="1" x14ac:dyDescent="0.25">
      <c r="A4408" s="40"/>
      <c r="B4408" s="41"/>
      <c r="F4408" s="43"/>
      <c r="P4408" s="44"/>
      <c r="Q4408" s="44"/>
      <c r="R4408" s="43"/>
      <c r="S4408" s="43"/>
      <c r="T4408" s="43"/>
      <c r="U4408" s="43"/>
      <c r="V4408" s="43"/>
      <c r="W4408" s="43"/>
      <c r="X4408" s="43"/>
      <c r="Y4408" s="43"/>
    </row>
    <row r="4409" spans="1:25" s="42" customFormat="1" x14ac:dyDescent="0.25">
      <c r="A4409" s="40"/>
      <c r="B4409" s="41"/>
      <c r="F4409" s="43"/>
      <c r="P4409" s="44"/>
      <c r="Q4409" s="44"/>
      <c r="R4409" s="43"/>
      <c r="S4409" s="43"/>
      <c r="T4409" s="43"/>
      <c r="U4409" s="43"/>
      <c r="V4409" s="43"/>
      <c r="W4409" s="43"/>
      <c r="X4409" s="43"/>
      <c r="Y4409" s="43"/>
    </row>
    <row r="4410" spans="1:25" s="42" customFormat="1" x14ac:dyDescent="0.25">
      <c r="A4410" s="40"/>
      <c r="B4410" s="41"/>
      <c r="F4410" s="43"/>
      <c r="P4410" s="44"/>
      <c r="Q4410" s="44"/>
      <c r="R4410" s="43"/>
      <c r="S4410" s="43"/>
      <c r="T4410" s="43"/>
      <c r="U4410" s="43"/>
      <c r="V4410" s="43"/>
      <c r="W4410" s="43"/>
      <c r="X4410" s="43"/>
      <c r="Y4410" s="43"/>
    </row>
    <row r="4411" spans="1:25" s="42" customFormat="1" x14ac:dyDescent="0.25">
      <c r="A4411" s="40"/>
      <c r="B4411" s="41"/>
      <c r="F4411" s="43"/>
      <c r="P4411" s="44"/>
      <c r="Q4411" s="44"/>
      <c r="R4411" s="43"/>
      <c r="S4411" s="43"/>
      <c r="T4411" s="43"/>
      <c r="U4411" s="43"/>
      <c r="V4411" s="43"/>
      <c r="W4411" s="43"/>
      <c r="X4411" s="43"/>
      <c r="Y4411" s="43"/>
    </row>
    <row r="4412" spans="1:25" s="42" customFormat="1" x14ac:dyDescent="0.25">
      <c r="A4412" s="40"/>
      <c r="B4412" s="41"/>
      <c r="F4412" s="43"/>
      <c r="P4412" s="44"/>
      <c r="Q4412" s="44"/>
      <c r="R4412" s="43"/>
      <c r="S4412" s="43"/>
      <c r="T4412" s="43"/>
      <c r="U4412" s="43"/>
      <c r="V4412" s="43"/>
      <c r="W4412" s="43"/>
      <c r="X4412" s="43"/>
      <c r="Y4412" s="43"/>
    </row>
    <row r="4413" spans="1:25" s="42" customFormat="1" x14ac:dyDescent="0.25">
      <c r="A4413" s="40"/>
      <c r="B4413" s="41"/>
      <c r="F4413" s="43"/>
      <c r="P4413" s="44"/>
      <c r="Q4413" s="44"/>
      <c r="R4413" s="43"/>
      <c r="S4413" s="43"/>
      <c r="T4413" s="43"/>
      <c r="U4413" s="43"/>
      <c r="V4413" s="43"/>
      <c r="W4413" s="43"/>
      <c r="X4413" s="43"/>
      <c r="Y4413" s="43"/>
    </row>
    <row r="4414" spans="1:25" s="42" customFormat="1" x14ac:dyDescent="0.25">
      <c r="A4414" s="40"/>
      <c r="B4414" s="41"/>
      <c r="F4414" s="43"/>
      <c r="P4414" s="44"/>
      <c r="Q4414" s="44"/>
      <c r="R4414" s="43"/>
      <c r="S4414" s="43"/>
      <c r="T4414" s="43"/>
      <c r="U4414" s="43"/>
      <c r="V4414" s="43"/>
      <c r="W4414" s="43"/>
      <c r="X4414" s="43"/>
      <c r="Y4414" s="43"/>
    </row>
    <row r="4415" spans="1:25" s="42" customFormat="1" x14ac:dyDescent="0.25">
      <c r="A4415" s="40"/>
      <c r="B4415" s="41"/>
      <c r="F4415" s="43"/>
      <c r="P4415" s="44"/>
      <c r="Q4415" s="44"/>
      <c r="R4415" s="43"/>
      <c r="S4415" s="43"/>
      <c r="T4415" s="43"/>
      <c r="U4415" s="43"/>
      <c r="V4415" s="43"/>
      <c r="W4415" s="43"/>
      <c r="X4415" s="43"/>
      <c r="Y4415" s="43"/>
    </row>
    <row r="4416" spans="1:25" s="42" customFormat="1" x14ac:dyDescent="0.25">
      <c r="A4416" s="40"/>
      <c r="B4416" s="41"/>
      <c r="F4416" s="43"/>
      <c r="P4416" s="44"/>
      <c r="Q4416" s="44"/>
      <c r="R4416" s="43"/>
      <c r="S4416" s="43"/>
      <c r="T4416" s="43"/>
      <c r="U4416" s="43"/>
      <c r="V4416" s="43"/>
      <c r="W4416" s="43"/>
      <c r="X4416" s="43"/>
      <c r="Y4416" s="43"/>
    </row>
    <row r="4417" spans="1:25" s="42" customFormat="1" x14ac:dyDescent="0.25">
      <c r="A4417" s="40"/>
      <c r="B4417" s="41"/>
      <c r="F4417" s="43"/>
      <c r="P4417" s="44"/>
      <c r="Q4417" s="44"/>
      <c r="R4417" s="43"/>
      <c r="S4417" s="43"/>
      <c r="T4417" s="43"/>
      <c r="U4417" s="43"/>
      <c r="V4417" s="43"/>
      <c r="W4417" s="43"/>
      <c r="X4417" s="43"/>
      <c r="Y4417" s="43"/>
    </row>
    <row r="4418" spans="1:25" s="42" customFormat="1" x14ac:dyDescent="0.25">
      <c r="A4418" s="40"/>
      <c r="B4418" s="41"/>
      <c r="F4418" s="43"/>
      <c r="P4418" s="44"/>
      <c r="Q4418" s="44"/>
      <c r="R4418" s="43"/>
      <c r="S4418" s="43"/>
      <c r="T4418" s="43"/>
      <c r="U4418" s="43"/>
      <c r="V4418" s="43"/>
      <c r="W4418" s="43"/>
      <c r="X4418" s="43"/>
      <c r="Y4418" s="43"/>
    </row>
    <row r="4419" spans="1:25" s="42" customFormat="1" x14ac:dyDescent="0.25">
      <c r="A4419" s="40"/>
      <c r="B4419" s="41"/>
      <c r="F4419" s="43"/>
      <c r="P4419" s="44"/>
      <c r="Q4419" s="44"/>
      <c r="R4419" s="43"/>
      <c r="S4419" s="43"/>
      <c r="T4419" s="43"/>
      <c r="U4419" s="43"/>
      <c r="V4419" s="43"/>
      <c r="W4419" s="43"/>
      <c r="X4419" s="43"/>
      <c r="Y4419" s="43"/>
    </row>
    <row r="4420" spans="1:25" s="42" customFormat="1" x14ac:dyDescent="0.25">
      <c r="A4420" s="40"/>
      <c r="B4420" s="41"/>
      <c r="F4420" s="43"/>
      <c r="P4420" s="44"/>
      <c r="Q4420" s="44"/>
      <c r="R4420" s="43"/>
      <c r="S4420" s="43"/>
      <c r="T4420" s="43"/>
      <c r="U4420" s="43"/>
      <c r="V4420" s="43"/>
      <c r="W4420" s="43"/>
      <c r="X4420" s="43"/>
      <c r="Y4420" s="43"/>
    </row>
    <row r="4421" spans="1:25" s="42" customFormat="1" x14ac:dyDescent="0.25">
      <c r="A4421" s="40"/>
      <c r="B4421" s="41"/>
      <c r="F4421" s="43"/>
      <c r="P4421" s="44"/>
      <c r="Q4421" s="44"/>
      <c r="R4421" s="43"/>
      <c r="S4421" s="43"/>
      <c r="T4421" s="43"/>
      <c r="U4421" s="43"/>
      <c r="V4421" s="43"/>
      <c r="W4421" s="43"/>
      <c r="X4421" s="43"/>
      <c r="Y4421" s="43"/>
    </row>
    <row r="4422" spans="1:25" s="42" customFormat="1" x14ac:dyDescent="0.25">
      <c r="A4422" s="40"/>
      <c r="B4422" s="41"/>
      <c r="F4422" s="43"/>
      <c r="P4422" s="44"/>
      <c r="Q4422" s="44"/>
      <c r="R4422" s="43"/>
      <c r="S4422" s="43"/>
      <c r="T4422" s="43"/>
      <c r="U4422" s="43"/>
      <c r="V4422" s="43"/>
      <c r="W4422" s="43"/>
      <c r="X4422" s="43"/>
      <c r="Y4422" s="43"/>
    </row>
    <row r="4423" spans="1:25" s="42" customFormat="1" x14ac:dyDescent="0.25">
      <c r="A4423" s="40"/>
      <c r="B4423" s="41"/>
      <c r="F4423" s="43"/>
      <c r="P4423" s="44"/>
      <c r="Q4423" s="44"/>
      <c r="R4423" s="43"/>
      <c r="S4423" s="43"/>
      <c r="T4423" s="43"/>
      <c r="U4423" s="43"/>
      <c r="V4423" s="43"/>
      <c r="W4423" s="43"/>
      <c r="X4423" s="43"/>
      <c r="Y4423" s="43"/>
    </row>
    <row r="4424" spans="1:25" s="42" customFormat="1" x14ac:dyDescent="0.25">
      <c r="A4424" s="40"/>
      <c r="B4424" s="41"/>
      <c r="F4424" s="43"/>
      <c r="P4424" s="44"/>
      <c r="Q4424" s="44"/>
      <c r="R4424" s="43"/>
      <c r="S4424" s="43"/>
      <c r="T4424" s="43"/>
      <c r="U4424" s="43"/>
      <c r="V4424" s="43"/>
      <c r="W4424" s="43"/>
      <c r="X4424" s="43"/>
      <c r="Y4424" s="43"/>
    </row>
    <row r="4425" spans="1:25" s="42" customFormat="1" x14ac:dyDescent="0.25">
      <c r="A4425" s="40"/>
      <c r="B4425" s="41"/>
      <c r="F4425" s="43"/>
      <c r="P4425" s="44"/>
      <c r="Q4425" s="44"/>
      <c r="R4425" s="43"/>
      <c r="S4425" s="43"/>
      <c r="T4425" s="43"/>
      <c r="U4425" s="43"/>
      <c r="V4425" s="43"/>
      <c r="W4425" s="43"/>
      <c r="X4425" s="43"/>
      <c r="Y4425" s="43"/>
    </row>
    <row r="4426" spans="1:25" s="42" customFormat="1" x14ac:dyDescent="0.25">
      <c r="A4426" s="40"/>
      <c r="B4426" s="41"/>
      <c r="F4426" s="43"/>
      <c r="P4426" s="44"/>
      <c r="Q4426" s="44"/>
      <c r="R4426" s="43"/>
      <c r="S4426" s="43"/>
      <c r="T4426" s="43"/>
      <c r="U4426" s="43"/>
      <c r="V4426" s="43"/>
      <c r="W4426" s="43"/>
      <c r="X4426" s="43"/>
      <c r="Y4426" s="43"/>
    </row>
    <row r="4427" spans="1:25" s="42" customFormat="1" x14ac:dyDescent="0.25">
      <c r="A4427" s="40"/>
      <c r="B4427" s="41"/>
      <c r="F4427" s="43"/>
      <c r="P4427" s="44"/>
      <c r="Q4427" s="44"/>
      <c r="R4427" s="43"/>
      <c r="S4427" s="43"/>
      <c r="T4427" s="43"/>
      <c r="U4427" s="43"/>
      <c r="V4427" s="43"/>
      <c r="W4427" s="43"/>
      <c r="X4427" s="43"/>
      <c r="Y4427" s="43"/>
    </row>
    <row r="4428" spans="1:25" s="42" customFormat="1" x14ac:dyDescent="0.25">
      <c r="A4428" s="40"/>
      <c r="B4428" s="41"/>
      <c r="F4428" s="43"/>
      <c r="P4428" s="44"/>
      <c r="Q4428" s="44"/>
      <c r="R4428" s="43"/>
      <c r="S4428" s="43"/>
      <c r="T4428" s="43"/>
      <c r="U4428" s="43"/>
      <c r="V4428" s="43"/>
      <c r="W4428" s="43"/>
      <c r="X4428" s="43"/>
      <c r="Y4428" s="43"/>
    </row>
    <row r="4429" spans="1:25" s="42" customFormat="1" x14ac:dyDescent="0.25">
      <c r="A4429" s="40"/>
      <c r="B4429" s="41"/>
      <c r="F4429" s="43"/>
      <c r="P4429" s="44"/>
      <c r="Q4429" s="44"/>
      <c r="R4429" s="43"/>
      <c r="S4429" s="43"/>
      <c r="T4429" s="43"/>
      <c r="U4429" s="43"/>
      <c r="V4429" s="43"/>
      <c r="W4429" s="43"/>
      <c r="X4429" s="43"/>
      <c r="Y4429" s="43"/>
    </row>
    <row r="4430" spans="1:25" s="42" customFormat="1" x14ac:dyDescent="0.25">
      <c r="A4430" s="40"/>
      <c r="B4430" s="41"/>
      <c r="F4430" s="43"/>
      <c r="P4430" s="44"/>
      <c r="Q4430" s="44"/>
      <c r="R4430" s="43"/>
      <c r="S4430" s="43"/>
      <c r="T4430" s="43"/>
      <c r="U4430" s="43"/>
      <c r="V4430" s="43"/>
      <c r="W4430" s="43"/>
      <c r="X4430" s="43"/>
      <c r="Y4430" s="43"/>
    </row>
    <row r="4431" spans="1:25" s="42" customFormat="1" x14ac:dyDescent="0.25">
      <c r="A4431" s="40"/>
      <c r="B4431" s="41"/>
      <c r="F4431" s="43"/>
      <c r="P4431" s="44"/>
      <c r="Q4431" s="44"/>
      <c r="R4431" s="43"/>
      <c r="S4431" s="43"/>
      <c r="T4431" s="43"/>
      <c r="U4431" s="43"/>
      <c r="V4431" s="43"/>
      <c r="W4431" s="43"/>
      <c r="X4431" s="43"/>
      <c r="Y4431" s="43"/>
    </row>
    <row r="4432" spans="1:25" s="42" customFormat="1" x14ac:dyDescent="0.25">
      <c r="A4432" s="40"/>
      <c r="B4432" s="41"/>
      <c r="F4432" s="43"/>
      <c r="P4432" s="44"/>
      <c r="Q4432" s="44"/>
      <c r="R4432" s="43"/>
      <c r="S4432" s="43"/>
      <c r="T4432" s="43"/>
      <c r="U4432" s="43"/>
      <c r="V4432" s="43"/>
      <c r="W4432" s="43"/>
      <c r="X4432" s="43"/>
      <c r="Y4432" s="43"/>
    </row>
    <row r="4433" spans="1:25" s="42" customFormat="1" x14ac:dyDescent="0.25">
      <c r="A4433" s="40"/>
      <c r="B4433" s="41"/>
      <c r="F4433" s="43"/>
      <c r="P4433" s="44"/>
      <c r="Q4433" s="44"/>
      <c r="R4433" s="43"/>
      <c r="S4433" s="43"/>
      <c r="T4433" s="43"/>
      <c r="U4433" s="43"/>
      <c r="V4433" s="43"/>
      <c r="W4433" s="43"/>
      <c r="X4433" s="43"/>
      <c r="Y4433" s="43"/>
    </row>
    <row r="4434" spans="1:25" s="42" customFormat="1" x14ac:dyDescent="0.25">
      <c r="A4434" s="40"/>
      <c r="B4434" s="41"/>
      <c r="F4434" s="43"/>
      <c r="P4434" s="44"/>
      <c r="Q4434" s="44"/>
      <c r="R4434" s="43"/>
      <c r="S4434" s="43"/>
      <c r="T4434" s="43"/>
      <c r="U4434" s="43"/>
      <c r="V4434" s="43"/>
      <c r="W4434" s="43"/>
      <c r="X4434" s="43"/>
      <c r="Y4434" s="43"/>
    </row>
    <row r="4435" spans="1:25" s="42" customFormat="1" x14ac:dyDescent="0.25">
      <c r="A4435" s="40"/>
      <c r="B4435" s="41"/>
      <c r="F4435" s="43"/>
      <c r="P4435" s="44"/>
      <c r="Q4435" s="44"/>
      <c r="R4435" s="43"/>
      <c r="S4435" s="43"/>
      <c r="T4435" s="43"/>
      <c r="U4435" s="43"/>
      <c r="V4435" s="43"/>
      <c r="W4435" s="43"/>
      <c r="X4435" s="43"/>
      <c r="Y4435" s="43"/>
    </row>
    <row r="4436" spans="1:25" s="42" customFormat="1" x14ac:dyDescent="0.25">
      <c r="A4436" s="40"/>
      <c r="B4436" s="41"/>
      <c r="F4436" s="43"/>
      <c r="P4436" s="44"/>
      <c r="Q4436" s="44"/>
      <c r="R4436" s="43"/>
      <c r="S4436" s="43"/>
      <c r="T4436" s="43"/>
      <c r="U4436" s="43"/>
      <c r="V4436" s="43"/>
      <c r="W4436" s="43"/>
      <c r="X4436" s="43"/>
      <c r="Y4436" s="43"/>
    </row>
    <row r="4437" spans="1:25" s="42" customFormat="1" x14ac:dyDescent="0.25">
      <c r="A4437" s="40"/>
      <c r="B4437" s="41"/>
      <c r="F4437" s="43"/>
      <c r="P4437" s="44"/>
      <c r="Q4437" s="44"/>
      <c r="R4437" s="43"/>
      <c r="S4437" s="43"/>
      <c r="T4437" s="43"/>
      <c r="U4437" s="43"/>
      <c r="V4437" s="43"/>
      <c r="W4437" s="43"/>
      <c r="X4437" s="43"/>
      <c r="Y4437" s="43"/>
    </row>
    <row r="4438" spans="1:25" s="42" customFormat="1" x14ac:dyDescent="0.25">
      <c r="A4438" s="40"/>
      <c r="B4438" s="41"/>
      <c r="F4438" s="43"/>
      <c r="P4438" s="44"/>
      <c r="Q4438" s="44"/>
      <c r="R4438" s="43"/>
      <c r="S4438" s="43"/>
      <c r="T4438" s="43"/>
      <c r="U4438" s="43"/>
      <c r="V4438" s="43"/>
      <c r="W4438" s="43"/>
      <c r="X4438" s="43"/>
      <c r="Y4438" s="43"/>
    </row>
    <row r="4439" spans="1:25" s="42" customFormat="1" x14ac:dyDescent="0.25">
      <c r="A4439" s="40"/>
      <c r="B4439" s="41"/>
      <c r="F4439" s="43"/>
      <c r="P4439" s="44"/>
      <c r="Q4439" s="44"/>
      <c r="R4439" s="43"/>
      <c r="S4439" s="43"/>
      <c r="T4439" s="43"/>
      <c r="U4439" s="43"/>
      <c r="V4439" s="43"/>
      <c r="W4439" s="43"/>
      <c r="X4439" s="43"/>
      <c r="Y4439" s="43"/>
    </row>
    <row r="4440" spans="1:25" s="42" customFormat="1" x14ac:dyDescent="0.25">
      <c r="A4440" s="40"/>
      <c r="B4440" s="41"/>
      <c r="F4440" s="43"/>
      <c r="P4440" s="44"/>
      <c r="Q4440" s="44"/>
      <c r="R4440" s="43"/>
      <c r="S4440" s="43"/>
      <c r="T4440" s="43"/>
      <c r="U4440" s="43"/>
      <c r="V4440" s="43"/>
      <c r="W4440" s="43"/>
      <c r="X4440" s="43"/>
      <c r="Y4440" s="43"/>
    </row>
    <row r="4441" spans="1:25" s="42" customFormat="1" x14ac:dyDescent="0.25">
      <c r="A4441" s="40"/>
      <c r="B4441" s="41"/>
      <c r="F4441" s="43"/>
      <c r="P4441" s="44"/>
      <c r="Q4441" s="44"/>
      <c r="R4441" s="43"/>
      <c r="S4441" s="43"/>
      <c r="T4441" s="43"/>
      <c r="U4441" s="43"/>
      <c r="V4441" s="43"/>
      <c r="W4441" s="43"/>
      <c r="X4441" s="43"/>
      <c r="Y4441" s="43"/>
    </row>
    <row r="4442" spans="1:25" s="42" customFormat="1" x14ac:dyDescent="0.25">
      <c r="A4442" s="40"/>
      <c r="B4442" s="41"/>
      <c r="F4442" s="43"/>
      <c r="P4442" s="44"/>
      <c r="Q4442" s="44"/>
      <c r="R4442" s="43"/>
      <c r="S4442" s="43"/>
      <c r="T4442" s="43"/>
      <c r="U4442" s="43"/>
      <c r="V4442" s="43"/>
      <c r="W4442" s="43"/>
      <c r="X4442" s="43"/>
      <c r="Y4442" s="43"/>
    </row>
    <row r="4443" spans="1:25" s="42" customFormat="1" x14ac:dyDescent="0.25">
      <c r="A4443" s="40"/>
      <c r="B4443" s="41"/>
      <c r="F4443" s="43"/>
      <c r="P4443" s="44"/>
      <c r="Q4443" s="44"/>
      <c r="R4443" s="43"/>
      <c r="S4443" s="43"/>
      <c r="T4443" s="43"/>
      <c r="U4443" s="43"/>
      <c r="V4443" s="43"/>
      <c r="W4443" s="43"/>
      <c r="X4443" s="43"/>
      <c r="Y4443" s="43"/>
    </row>
    <row r="4444" spans="1:25" s="42" customFormat="1" x14ac:dyDescent="0.25">
      <c r="A4444" s="40"/>
      <c r="B4444" s="41"/>
      <c r="F4444" s="43"/>
      <c r="P4444" s="44"/>
      <c r="Q4444" s="44"/>
      <c r="R4444" s="43"/>
      <c r="S4444" s="43"/>
      <c r="T4444" s="43"/>
      <c r="U4444" s="43"/>
      <c r="V4444" s="43"/>
      <c r="W4444" s="43"/>
      <c r="X4444" s="43"/>
      <c r="Y4444" s="43"/>
    </row>
    <row r="4445" spans="1:25" s="42" customFormat="1" x14ac:dyDescent="0.25">
      <c r="A4445" s="40"/>
      <c r="B4445" s="41"/>
      <c r="F4445" s="43"/>
      <c r="P4445" s="44"/>
      <c r="Q4445" s="44"/>
      <c r="R4445" s="43"/>
      <c r="S4445" s="43"/>
      <c r="T4445" s="43"/>
      <c r="U4445" s="43"/>
      <c r="V4445" s="43"/>
      <c r="W4445" s="43"/>
      <c r="X4445" s="43"/>
      <c r="Y4445" s="43"/>
    </row>
    <row r="4446" spans="1:25" s="42" customFormat="1" x14ac:dyDescent="0.25">
      <c r="A4446" s="40"/>
      <c r="B4446" s="41"/>
      <c r="F4446" s="43"/>
      <c r="P4446" s="44"/>
      <c r="Q4446" s="44"/>
      <c r="R4446" s="43"/>
      <c r="S4446" s="43"/>
      <c r="T4446" s="43"/>
      <c r="U4446" s="43"/>
      <c r="V4446" s="43"/>
      <c r="W4446" s="43"/>
      <c r="X4446" s="43"/>
      <c r="Y4446" s="43"/>
    </row>
    <row r="4447" spans="1:25" s="42" customFormat="1" x14ac:dyDescent="0.25">
      <c r="A4447" s="40"/>
      <c r="B4447" s="41"/>
      <c r="F4447" s="43"/>
      <c r="P4447" s="44"/>
      <c r="Q4447" s="44"/>
      <c r="R4447" s="43"/>
      <c r="S4447" s="43"/>
      <c r="T4447" s="43"/>
      <c r="U4447" s="43"/>
      <c r="V4447" s="43"/>
      <c r="W4447" s="43"/>
      <c r="X4447" s="43"/>
      <c r="Y4447" s="43"/>
    </row>
    <row r="4448" spans="1:25" s="42" customFormat="1" x14ac:dyDescent="0.25">
      <c r="A4448" s="40"/>
      <c r="B4448" s="41"/>
      <c r="F4448" s="43"/>
      <c r="P4448" s="44"/>
      <c r="Q4448" s="44"/>
      <c r="R4448" s="43"/>
      <c r="S4448" s="43"/>
      <c r="T4448" s="43"/>
      <c r="U4448" s="43"/>
      <c r="V4448" s="43"/>
      <c r="W4448" s="43"/>
      <c r="X4448" s="43"/>
      <c r="Y4448" s="43"/>
    </row>
    <row r="4449" spans="1:25" s="42" customFormat="1" x14ac:dyDescent="0.25">
      <c r="A4449" s="40"/>
      <c r="B4449" s="41"/>
      <c r="F4449" s="43"/>
      <c r="P4449" s="44"/>
      <c r="Q4449" s="44"/>
      <c r="R4449" s="43"/>
      <c r="S4449" s="43"/>
      <c r="T4449" s="43"/>
      <c r="U4449" s="43"/>
      <c r="V4449" s="43"/>
      <c r="W4449" s="43"/>
      <c r="X4449" s="43"/>
      <c r="Y4449" s="43"/>
    </row>
    <row r="4450" spans="1:25" s="42" customFormat="1" x14ac:dyDescent="0.25">
      <c r="A4450" s="40"/>
      <c r="B4450" s="41"/>
      <c r="F4450" s="43"/>
      <c r="P4450" s="44"/>
      <c r="Q4450" s="44"/>
      <c r="R4450" s="43"/>
      <c r="S4450" s="43"/>
      <c r="T4450" s="43"/>
      <c r="U4450" s="43"/>
      <c r="V4450" s="43"/>
      <c r="W4450" s="43"/>
      <c r="X4450" s="43"/>
      <c r="Y4450" s="43"/>
    </row>
    <row r="4451" spans="1:25" s="42" customFormat="1" x14ac:dyDescent="0.25">
      <c r="A4451" s="40"/>
      <c r="B4451" s="41"/>
      <c r="F4451" s="43"/>
      <c r="P4451" s="44"/>
      <c r="Q4451" s="44"/>
      <c r="R4451" s="43"/>
      <c r="S4451" s="43"/>
      <c r="T4451" s="43"/>
      <c r="U4451" s="43"/>
      <c r="V4451" s="43"/>
      <c r="W4451" s="43"/>
      <c r="X4451" s="43"/>
      <c r="Y4451" s="43"/>
    </row>
    <row r="4452" spans="1:25" s="42" customFormat="1" x14ac:dyDescent="0.25">
      <c r="A4452" s="40"/>
      <c r="B4452" s="41"/>
      <c r="F4452" s="43"/>
      <c r="P4452" s="44"/>
      <c r="Q4452" s="44"/>
      <c r="R4452" s="43"/>
      <c r="S4452" s="43"/>
      <c r="T4452" s="43"/>
      <c r="U4452" s="43"/>
      <c r="V4452" s="43"/>
      <c r="W4452" s="43"/>
      <c r="X4452" s="43"/>
      <c r="Y4452" s="43"/>
    </row>
    <row r="4453" spans="1:25" s="42" customFormat="1" x14ac:dyDescent="0.25">
      <c r="A4453" s="40"/>
      <c r="B4453" s="41"/>
      <c r="F4453" s="43"/>
      <c r="P4453" s="44"/>
      <c r="Q4453" s="44"/>
      <c r="R4453" s="43"/>
      <c r="S4453" s="43"/>
      <c r="T4453" s="43"/>
      <c r="U4453" s="43"/>
      <c r="V4453" s="43"/>
      <c r="W4453" s="43"/>
      <c r="X4453" s="43"/>
      <c r="Y4453" s="43"/>
    </row>
    <row r="4454" spans="1:25" s="42" customFormat="1" x14ac:dyDescent="0.25">
      <c r="A4454" s="40"/>
      <c r="B4454" s="41"/>
      <c r="F4454" s="43"/>
      <c r="P4454" s="44"/>
      <c r="Q4454" s="44"/>
      <c r="R4454" s="43"/>
      <c r="S4454" s="43"/>
      <c r="T4454" s="43"/>
      <c r="U4454" s="43"/>
      <c r="V4454" s="43"/>
      <c r="W4454" s="43"/>
      <c r="X4454" s="43"/>
      <c r="Y4454" s="43"/>
    </row>
    <row r="4455" spans="1:25" s="42" customFormat="1" x14ac:dyDescent="0.25">
      <c r="A4455" s="40"/>
      <c r="B4455" s="41"/>
      <c r="F4455" s="43"/>
      <c r="P4455" s="44"/>
      <c r="Q4455" s="44"/>
      <c r="R4455" s="43"/>
      <c r="S4455" s="43"/>
      <c r="T4455" s="43"/>
      <c r="U4455" s="43"/>
      <c r="V4455" s="43"/>
      <c r="W4455" s="43"/>
      <c r="X4455" s="43"/>
      <c r="Y4455" s="43"/>
    </row>
    <row r="4456" spans="1:25" s="42" customFormat="1" x14ac:dyDescent="0.25">
      <c r="A4456" s="40"/>
      <c r="B4456" s="41"/>
      <c r="F4456" s="43"/>
      <c r="P4456" s="44"/>
      <c r="Q4456" s="44"/>
      <c r="R4456" s="43"/>
      <c r="S4456" s="43"/>
      <c r="T4456" s="43"/>
      <c r="U4456" s="43"/>
      <c r="V4456" s="43"/>
      <c r="W4456" s="43"/>
      <c r="X4456" s="43"/>
      <c r="Y4456" s="43"/>
    </row>
    <row r="4457" spans="1:25" s="42" customFormat="1" x14ac:dyDescent="0.25">
      <c r="A4457" s="40"/>
      <c r="B4457" s="41"/>
      <c r="F4457" s="43"/>
      <c r="P4457" s="44"/>
      <c r="Q4457" s="44"/>
      <c r="R4457" s="43"/>
      <c r="S4457" s="43"/>
      <c r="T4457" s="43"/>
      <c r="U4457" s="43"/>
      <c r="V4457" s="43"/>
      <c r="W4457" s="43"/>
      <c r="X4457" s="43"/>
      <c r="Y4457" s="43"/>
    </row>
    <row r="4458" spans="1:25" s="42" customFormat="1" x14ac:dyDescent="0.25">
      <c r="A4458" s="40"/>
      <c r="B4458" s="41"/>
      <c r="F4458" s="43"/>
      <c r="P4458" s="44"/>
      <c r="Q4458" s="44"/>
      <c r="R4458" s="43"/>
      <c r="S4458" s="43"/>
      <c r="T4458" s="43"/>
      <c r="U4458" s="43"/>
      <c r="V4458" s="43"/>
      <c r="W4458" s="43"/>
      <c r="X4458" s="43"/>
      <c r="Y4458" s="43"/>
    </row>
    <row r="4459" spans="1:25" s="42" customFormat="1" x14ac:dyDescent="0.25">
      <c r="A4459" s="40"/>
      <c r="B4459" s="41"/>
      <c r="F4459" s="43"/>
      <c r="P4459" s="44"/>
      <c r="Q4459" s="44"/>
      <c r="R4459" s="43"/>
      <c r="S4459" s="43"/>
      <c r="T4459" s="43"/>
      <c r="U4459" s="43"/>
      <c r="V4459" s="43"/>
      <c r="W4459" s="43"/>
      <c r="X4459" s="43"/>
      <c r="Y4459" s="43"/>
    </row>
    <row r="4460" spans="1:25" s="42" customFormat="1" x14ac:dyDescent="0.25">
      <c r="A4460" s="40"/>
      <c r="B4460" s="41"/>
      <c r="F4460" s="43"/>
      <c r="P4460" s="44"/>
      <c r="Q4460" s="44"/>
      <c r="R4460" s="43"/>
      <c r="S4460" s="43"/>
      <c r="T4460" s="43"/>
      <c r="U4460" s="43"/>
      <c r="V4460" s="43"/>
      <c r="W4460" s="43"/>
      <c r="X4460" s="43"/>
      <c r="Y4460" s="43"/>
    </row>
    <row r="4461" spans="1:25" s="42" customFormat="1" x14ac:dyDescent="0.25">
      <c r="A4461" s="40"/>
      <c r="B4461" s="41"/>
      <c r="F4461" s="43"/>
      <c r="P4461" s="44"/>
      <c r="Q4461" s="44"/>
      <c r="R4461" s="43"/>
      <c r="S4461" s="43"/>
      <c r="T4461" s="43"/>
      <c r="U4461" s="43"/>
      <c r="V4461" s="43"/>
      <c r="W4461" s="43"/>
      <c r="X4461" s="43"/>
      <c r="Y4461" s="43"/>
    </row>
    <row r="4462" spans="1:25" s="42" customFormat="1" x14ac:dyDescent="0.25">
      <c r="A4462" s="40"/>
      <c r="B4462" s="41"/>
      <c r="F4462" s="43"/>
      <c r="P4462" s="44"/>
      <c r="Q4462" s="44"/>
      <c r="R4462" s="43"/>
      <c r="S4462" s="43"/>
      <c r="T4462" s="43"/>
      <c r="U4462" s="43"/>
      <c r="V4462" s="43"/>
      <c r="W4462" s="43"/>
      <c r="X4462" s="43"/>
      <c r="Y4462" s="43"/>
    </row>
    <row r="4463" spans="1:25" s="42" customFormat="1" x14ac:dyDescent="0.25">
      <c r="A4463" s="40"/>
      <c r="B4463" s="41"/>
      <c r="F4463" s="43"/>
      <c r="P4463" s="44"/>
      <c r="Q4463" s="44"/>
      <c r="R4463" s="43"/>
      <c r="S4463" s="43"/>
      <c r="T4463" s="43"/>
      <c r="U4463" s="43"/>
      <c r="V4463" s="43"/>
      <c r="W4463" s="43"/>
      <c r="X4463" s="43"/>
      <c r="Y4463" s="43"/>
    </row>
    <row r="4464" spans="1:25" s="42" customFormat="1" x14ac:dyDescent="0.25">
      <c r="A4464" s="40"/>
      <c r="B4464" s="41"/>
      <c r="F4464" s="43"/>
      <c r="P4464" s="44"/>
      <c r="Q4464" s="44"/>
      <c r="R4464" s="43"/>
      <c r="S4464" s="43"/>
      <c r="T4464" s="43"/>
      <c r="U4464" s="43"/>
      <c r="V4464" s="43"/>
      <c r="W4464" s="43"/>
      <c r="X4464" s="43"/>
      <c r="Y4464" s="43"/>
    </row>
    <row r="4465" spans="1:25" s="42" customFormat="1" x14ac:dyDescent="0.25">
      <c r="A4465" s="40"/>
      <c r="B4465" s="41"/>
      <c r="F4465" s="43"/>
      <c r="P4465" s="44"/>
      <c r="Q4465" s="44"/>
      <c r="R4465" s="43"/>
      <c r="S4465" s="43"/>
      <c r="T4465" s="43"/>
      <c r="U4465" s="43"/>
      <c r="V4465" s="43"/>
      <c r="W4465" s="43"/>
      <c r="X4465" s="43"/>
      <c r="Y4465" s="43"/>
    </row>
    <row r="4466" spans="1:25" s="42" customFormat="1" x14ac:dyDescent="0.25">
      <c r="A4466" s="40"/>
      <c r="B4466" s="41"/>
      <c r="F4466" s="43"/>
      <c r="P4466" s="44"/>
      <c r="Q4466" s="44"/>
      <c r="R4466" s="43"/>
      <c r="S4466" s="43"/>
      <c r="T4466" s="43"/>
      <c r="U4466" s="43"/>
      <c r="V4466" s="43"/>
      <c r="W4466" s="43"/>
      <c r="X4466" s="43"/>
      <c r="Y4466" s="43"/>
    </row>
    <row r="4467" spans="1:25" s="42" customFormat="1" x14ac:dyDescent="0.25">
      <c r="A4467" s="40"/>
      <c r="B4467" s="41"/>
      <c r="F4467" s="43"/>
      <c r="P4467" s="44"/>
      <c r="Q4467" s="44"/>
      <c r="R4467" s="43"/>
      <c r="S4467" s="43"/>
      <c r="T4467" s="43"/>
      <c r="U4467" s="43"/>
      <c r="V4467" s="43"/>
      <c r="W4467" s="43"/>
      <c r="X4467" s="43"/>
      <c r="Y4467" s="43"/>
    </row>
    <row r="4468" spans="1:25" s="42" customFormat="1" x14ac:dyDescent="0.25">
      <c r="A4468" s="40"/>
      <c r="B4468" s="41"/>
      <c r="F4468" s="43"/>
      <c r="P4468" s="44"/>
      <c r="Q4468" s="44"/>
      <c r="R4468" s="43"/>
      <c r="S4468" s="43"/>
      <c r="T4468" s="43"/>
      <c r="U4468" s="43"/>
      <c r="V4468" s="43"/>
      <c r="W4468" s="43"/>
      <c r="X4468" s="43"/>
      <c r="Y4468" s="43"/>
    </row>
    <row r="4469" spans="1:25" s="42" customFormat="1" x14ac:dyDescent="0.25">
      <c r="A4469" s="40"/>
      <c r="B4469" s="41"/>
      <c r="F4469" s="43"/>
      <c r="P4469" s="44"/>
      <c r="Q4469" s="44"/>
      <c r="R4469" s="43"/>
      <c r="S4469" s="43"/>
      <c r="T4469" s="43"/>
      <c r="U4469" s="43"/>
      <c r="V4469" s="43"/>
      <c r="W4469" s="43"/>
      <c r="X4469" s="43"/>
      <c r="Y4469" s="43"/>
    </row>
    <row r="4470" spans="1:25" s="42" customFormat="1" x14ac:dyDescent="0.25">
      <c r="A4470" s="40"/>
      <c r="B4470" s="41"/>
      <c r="F4470" s="43"/>
      <c r="P4470" s="44"/>
      <c r="Q4470" s="44"/>
      <c r="R4470" s="43"/>
      <c r="S4470" s="43"/>
      <c r="T4470" s="43"/>
      <c r="U4470" s="43"/>
      <c r="V4470" s="43"/>
      <c r="W4470" s="43"/>
      <c r="X4470" s="43"/>
      <c r="Y4470" s="43"/>
    </row>
    <row r="4471" spans="1:25" s="42" customFormat="1" x14ac:dyDescent="0.25">
      <c r="A4471" s="40"/>
      <c r="B4471" s="41"/>
      <c r="F4471" s="43"/>
      <c r="P4471" s="44"/>
      <c r="Q4471" s="44"/>
      <c r="R4471" s="43"/>
      <c r="S4471" s="43"/>
      <c r="T4471" s="43"/>
      <c r="U4471" s="43"/>
      <c r="V4471" s="43"/>
      <c r="W4471" s="43"/>
      <c r="X4471" s="43"/>
      <c r="Y4471" s="43"/>
    </row>
    <row r="4472" spans="1:25" s="42" customFormat="1" x14ac:dyDescent="0.25">
      <c r="A4472" s="40"/>
      <c r="B4472" s="41"/>
      <c r="F4472" s="43"/>
      <c r="P4472" s="44"/>
      <c r="Q4472" s="44"/>
      <c r="R4472" s="43"/>
      <c r="S4472" s="43"/>
      <c r="T4472" s="43"/>
      <c r="U4472" s="43"/>
      <c r="V4472" s="43"/>
      <c r="W4472" s="43"/>
      <c r="X4472" s="43"/>
      <c r="Y4472" s="43"/>
    </row>
    <row r="4473" spans="1:25" s="42" customFormat="1" x14ac:dyDescent="0.25">
      <c r="A4473" s="40"/>
      <c r="B4473" s="41"/>
      <c r="F4473" s="43"/>
      <c r="P4473" s="44"/>
      <c r="Q4473" s="44"/>
      <c r="R4473" s="43"/>
      <c r="S4473" s="43"/>
      <c r="T4473" s="43"/>
      <c r="U4473" s="43"/>
      <c r="V4473" s="43"/>
      <c r="W4473" s="43"/>
      <c r="X4473" s="43"/>
      <c r="Y4473" s="43"/>
    </row>
    <row r="4474" spans="1:25" s="42" customFormat="1" x14ac:dyDescent="0.25">
      <c r="A4474" s="40"/>
      <c r="B4474" s="41"/>
      <c r="F4474" s="43"/>
      <c r="P4474" s="44"/>
      <c r="Q4474" s="44"/>
      <c r="R4474" s="43"/>
      <c r="S4474" s="43"/>
      <c r="T4474" s="43"/>
      <c r="U4474" s="43"/>
      <c r="V4474" s="43"/>
      <c r="W4474" s="43"/>
      <c r="X4474" s="43"/>
      <c r="Y4474" s="43"/>
    </row>
    <row r="4475" spans="1:25" s="42" customFormat="1" x14ac:dyDescent="0.25">
      <c r="A4475" s="40"/>
      <c r="B4475" s="41"/>
      <c r="F4475" s="43"/>
      <c r="P4475" s="44"/>
      <c r="Q4475" s="44"/>
      <c r="R4475" s="43"/>
      <c r="S4475" s="43"/>
      <c r="T4475" s="43"/>
      <c r="U4475" s="43"/>
      <c r="V4475" s="43"/>
      <c r="W4475" s="43"/>
      <c r="X4475" s="43"/>
      <c r="Y4475" s="43"/>
    </row>
    <row r="4476" spans="1:25" s="42" customFormat="1" x14ac:dyDescent="0.25">
      <c r="A4476" s="40"/>
      <c r="B4476" s="41"/>
      <c r="F4476" s="43"/>
      <c r="P4476" s="44"/>
      <c r="Q4476" s="44"/>
      <c r="R4476" s="43"/>
      <c r="S4476" s="43"/>
      <c r="T4476" s="43"/>
      <c r="U4476" s="43"/>
      <c r="V4476" s="43"/>
      <c r="W4476" s="43"/>
      <c r="X4476" s="43"/>
      <c r="Y4476" s="43"/>
    </row>
    <row r="4477" spans="1:25" s="42" customFormat="1" x14ac:dyDescent="0.25">
      <c r="A4477" s="40"/>
      <c r="B4477" s="41"/>
      <c r="F4477" s="43"/>
      <c r="P4477" s="44"/>
      <c r="Q4477" s="44"/>
      <c r="R4477" s="43"/>
      <c r="S4477" s="43"/>
      <c r="T4477" s="43"/>
      <c r="U4477" s="43"/>
      <c r="V4477" s="43"/>
      <c r="W4477" s="43"/>
      <c r="X4477" s="43"/>
      <c r="Y4477" s="43"/>
    </row>
    <row r="4478" spans="1:25" s="42" customFormat="1" x14ac:dyDescent="0.25">
      <c r="A4478" s="40"/>
      <c r="B4478" s="41"/>
      <c r="F4478" s="43"/>
      <c r="P4478" s="44"/>
      <c r="Q4478" s="44"/>
      <c r="R4478" s="43"/>
      <c r="S4478" s="43"/>
      <c r="T4478" s="43"/>
      <c r="U4478" s="43"/>
      <c r="V4478" s="43"/>
      <c r="W4478" s="43"/>
      <c r="X4478" s="43"/>
      <c r="Y4478" s="43"/>
    </row>
    <row r="4479" spans="1:25" s="42" customFormat="1" x14ac:dyDescent="0.25">
      <c r="A4479" s="40"/>
      <c r="B4479" s="41"/>
      <c r="F4479" s="43"/>
      <c r="P4479" s="44"/>
      <c r="Q4479" s="44"/>
      <c r="R4479" s="43"/>
      <c r="S4479" s="43"/>
      <c r="T4479" s="43"/>
      <c r="U4479" s="43"/>
      <c r="V4479" s="43"/>
      <c r="W4479" s="43"/>
      <c r="X4479" s="43"/>
      <c r="Y4479" s="43"/>
    </row>
    <row r="4480" spans="1:25" s="42" customFormat="1" x14ac:dyDescent="0.25">
      <c r="A4480" s="40"/>
      <c r="B4480" s="41"/>
      <c r="F4480" s="43"/>
      <c r="P4480" s="44"/>
      <c r="Q4480" s="44"/>
      <c r="R4480" s="43"/>
      <c r="S4480" s="43"/>
      <c r="T4480" s="43"/>
      <c r="U4480" s="43"/>
      <c r="V4480" s="43"/>
      <c r="W4480" s="43"/>
      <c r="X4480" s="43"/>
      <c r="Y4480" s="43"/>
    </row>
    <row r="4481" spans="1:25" s="42" customFormat="1" x14ac:dyDescent="0.25">
      <c r="A4481" s="40"/>
      <c r="B4481" s="41"/>
      <c r="F4481" s="43"/>
      <c r="P4481" s="44"/>
      <c r="Q4481" s="44"/>
      <c r="R4481" s="43"/>
      <c r="S4481" s="43"/>
      <c r="T4481" s="43"/>
      <c r="U4481" s="43"/>
      <c r="V4481" s="43"/>
      <c r="W4481" s="43"/>
      <c r="X4481" s="43"/>
      <c r="Y4481" s="43"/>
    </row>
    <row r="4482" spans="1:25" s="42" customFormat="1" x14ac:dyDescent="0.25">
      <c r="A4482" s="40"/>
      <c r="B4482" s="41"/>
      <c r="F4482" s="43"/>
      <c r="P4482" s="44"/>
      <c r="Q4482" s="44"/>
      <c r="R4482" s="43"/>
      <c r="S4482" s="43"/>
      <c r="T4482" s="43"/>
      <c r="U4482" s="43"/>
      <c r="V4482" s="43"/>
      <c r="W4482" s="43"/>
      <c r="X4482" s="43"/>
      <c r="Y4482" s="43"/>
    </row>
    <row r="4483" spans="1:25" s="42" customFormat="1" x14ac:dyDescent="0.25">
      <c r="A4483" s="40"/>
      <c r="B4483" s="41"/>
      <c r="F4483" s="43"/>
      <c r="P4483" s="44"/>
      <c r="Q4483" s="44"/>
      <c r="R4483" s="43"/>
      <c r="S4483" s="43"/>
      <c r="T4483" s="43"/>
      <c r="U4483" s="43"/>
      <c r="V4483" s="43"/>
      <c r="W4483" s="43"/>
      <c r="X4483" s="43"/>
      <c r="Y4483" s="43"/>
    </row>
    <row r="4484" spans="1:25" s="42" customFormat="1" x14ac:dyDescent="0.25">
      <c r="A4484" s="40"/>
      <c r="B4484" s="41"/>
      <c r="F4484" s="43"/>
      <c r="P4484" s="44"/>
      <c r="Q4484" s="44"/>
      <c r="R4484" s="43"/>
      <c r="S4484" s="43"/>
      <c r="T4484" s="43"/>
      <c r="U4484" s="43"/>
      <c r="V4484" s="43"/>
      <c r="W4484" s="43"/>
      <c r="X4484" s="43"/>
      <c r="Y4484" s="43"/>
    </row>
    <row r="4485" spans="1:25" s="42" customFormat="1" x14ac:dyDescent="0.25">
      <c r="A4485" s="40"/>
      <c r="B4485" s="41"/>
      <c r="F4485" s="43"/>
      <c r="P4485" s="44"/>
      <c r="Q4485" s="44"/>
      <c r="R4485" s="43"/>
      <c r="S4485" s="43"/>
      <c r="T4485" s="43"/>
      <c r="U4485" s="43"/>
      <c r="V4485" s="43"/>
      <c r="W4485" s="43"/>
      <c r="X4485" s="43"/>
      <c r="Y4485" s="43"/>
    </row>
    <row r="4486" spans="1:25" s="42" customFormat="1" x14ac:dyDescent="0.25">
      <c r="A4486" s="40"/>
      <c r="B4486" s="41"/>
      <c r="F4486" s="43"/>
      <c r="P4486" s="44"/>
      <c r="Q4486" s="44"/>
      <c r="R4486" s="43"/>
      <c r="S4486" s="43"/>
      <c r="T4486" s="43"/>
      <c r="U4486" s="43"/>
      <c r="V4486" s="43"/>
      <c r="W4486" s="43"/>
      <c r="X4486" s="43"/>
      <c r="Y4486" s="43"/>
    </row>
    <row r="4487" spans="1:25" s="42" customFormat="1" x14ac:dyDescent="0.25">
      <c r="A4487" s="40"/>
      <c r="B4487" s="41"/>
      <c r="F4487" s="43"/>
      <c r="P4487" s="44"/>
      <c r="Q4487" s="44"/>
      <c r="R4487" s="43"/>
      <c r="S4487" s="43"/>
      <c r="T4487" s="43"/>
      <c r="U4487" s="43"/>
      <c r="V4487" s="43"/>
      <c r="W4487" s="43"/>
      <c r="X4487" s="43"/>
      <c r="Y4487" s="43"/>
    </row>
    <row r="4488" spans="1:25" s="42" customFormat="1" x14ac:dyDescent="0.25">
      <c r="A4488" s="40"/>
      <c r="B4488" s="41"/>
      <c r="F4488" s="43"/>
      <c r="P4488" s="44"/>
      <c r="Q4488" s="44"/>
      <c r="R4488" s="43"/>
      <c r="S4488" s="43"/>
      <c r="T4488" s="43"/>
      <c r="U4488" s="43"/>
      <c r="V4488" s="43"/>
      <c r="W4488" s="43"/>
      <c r="X4488" s="43"/>
      <c r="Y4488" s="43"/>
    </row>
    <row r="4489" spans="1:25" s="42" customFormat="1" x14ac:dyDescent="0.25">
      <c r="A4489" s="40"/>
      <c r="B4489" s="41"/>
      <c r="F4489" s="43"/>
      <c r="P4489" s="44"/>
      <c r="Q4489" s="44"/>
      <c r="R4489" s="43"/>
      <c r="S4489" s="43"/>
      <c r="T4489" s="43"/>
      <c r="U4489" s="43"/>
      <c r="V4489" s="43"/>
      <c r="W4489" s="43"/>
      <c r="X4489" s="43"/>
      <c r="Y4489" s="43"/>
    </row>
    <row r="4490" spans="1:25" s="42" customFormat="1" x14ac:dyDescent="0.25">
      <c r="A4490" s="40"/>
      <c r="B4490" s="41"/>
      <c r="F4490" s="43"/>
      <c r="P4490" s="44"/>
      <c r="Q4490" s="44"/>
      <c r="R4490" s="43"/>
      <c r="S4490" s="43"/>
      <c r="T4490" s="43"/>
      <c r="U4490" s="43"/>
      <c r="V4490" s="43"/>
      <c r="W4490" s="43"/>
      <c r="X4490" s="43"/>
      <c r="Y4490" s="43"/>
    </row>
    <row r="4491" spans="1:25" s="42" customFormat="1" x14ac:dyDescent="0.25">
      <c r="A4491" s="40"/>
      <c r="B4491" s="41"/>
      <c r="F4491" s="43"/>
      <c r="P4491" s="44"/>
      <c r="Q4491" s="44"/>
      <c r="R4491" s="43"/>
      <c r="S4491" s="43"/>
      <c r="T4491" s="43"/>
      <c r="U4491" s="43"/>
      <c r="V4491" s="43"/>
      <c r="W4491" s="43"/>
      <c r="X4491" s="43"/>
      <c r="Y4491" s="43"/>
    </row>
    <row r="4492" spans="1:25" s="42" customFormat="1" x14ac:dyDescent="0.25">
      <c r="A4492" s="40"/>
      <c r="B4492" s="41"/>
      <c r="F4492" s="43"/>
      <c r="P4492" s="44"/>
      <c r="Q4492" s="44"/>
      <c r="R4492" s="43"/>
      <c r="S4492" s="43"/>
      <c r="T4492" s="43"/>
      <c r="U4492" s="43"/>
      <c r="V4492" s="43"/>
      <c r="W4492" s="43"/>
      <c r="X4492" s="43"/>
      <c r="Y4492" s="43"/>
    </row>
    <row r="4493" spans="1:25" s="42" customFormat="1" x14ac:dyDescent="0.25">
      <c r="A4493" s="40"/>
      <c r="B4493" s="41"/>
      <c r="F4493" s="43"/>
      <c r="P4493" s="44"/>
      <c r="Q4493" s="44"/>
      <c r="R4493" s="43"/>
      <c r="S4493" s="43"/>
      <c r="T4493" s="43"/>
      <c r="U4493" s="43"/>
      <c r="V4493" s="43"/>
      <c r="W4493" s="43"/>
      <c r="X4493" s="43"/>
      <c r="Y4493" s="43"/>
    </row>
    <row r="4494" spans="1:25" s="42" customFormat="1" x14ac:dyDescent="0.25">
      <c r="A4494" s="40"/>
      <c r="B4494" s="41"/>
      <c r="F4494" s="43"/>
      <c r="P4494" s="44"/>
      <c r="Q4494" s="44"/>
      <c r="R4494" s="43"/>
      <c r="S4494" s="43"/>
      <c r="T4494" s="43"/>
      <c r="U4494" s="43"/>
      <c r="V4494" s="43"/>
      <c r="W4494" s="43"/>
      <c r="X4494" s="43"/>
      <c r="Y4494" s="43"/>
    </row>
    <row r="4495" spans="1:25" s="42" customFormat="1" x14ac:dyDescent="0.25">
      <c r="A4495" s="40"/>
      <c r="B4495" s="41"/>
      <c r="F4495" s="43"/>
      <c r="P4495" s="44"/>
      <c r="Q4495" s="44"/>
      <c r="R4495" s="43"/>
      <c r="S4495" s="43"/>
      <c r="T4495" s="43"/>
      <c r="U4495" s="43"/>
      <c r="V4495" s="43"/>
      <c r="W4495" s="43"/>
      <c r="X4495" s="43"/>
      <c r="Y4495" s="43"/>
    </row>
    <row r="4496" spans="1:25" s="42" customFormat="1" x14ac:dyDescent="0.25">
      <c r="A4496" s="40"/>
      <c r="B4496" s="41"/>
      <c r="F4496" s="43"/>
      <c r="P4496" s="44"/>
      <c r="Q4496" s="44"/>
      <c r="R4496" s="43"/>
      <c r="S4496" s="43"/>
      <c r="T4496" s="43"/>
      <c r="U4496" s="43"/>
      <c r="V4496" s="43"/>
      <c r="W4496" s="43"/>
      <c r="X4496" s="43"/>
      <c r="Y4496" s="43"/>
    </row>
    <row r="4497" spans="1:25" s="42" customFormat="1" x14ac:dyDescent="0.25">
      <c r="A4497" s="40"/>
      <c r="B4497" s="41"/>
      <c r="F4497" s="43"/>
      <c r="P4497" s="44"/>
      <c r="Q4497" s="44"/>
      <c r="R4497" s="43"/>
      <c r="S4497" s="43"/>
      <c r="T4497" s="43"/>
      <c r="U4497" s="43"/>
      <c r="V4497" s="43"/>
      <c r="W4497" s="43"/>
      <c r="X4497" s="43"/>
      <c r="Y4497" s="43"/>
    </row>
    <row r="4498" spans="1:25" s="42" customFormat="1" x14ac:dyDescent="0.25">
      <c r="A4498" s="40"/>
      <c r="B4498" s="41"/>
      <c r="F4498" s="43"/>
      <c r="P4498" s="44"/>
      <c r="Q4498" s="44"/>
      <c r="R4498" s="43"/>
      <c r="S4498" s="43"/>
      <c r="T4498" s="43"/>
      <c r="U4498" s="43"/>
      <c r="V4498" s="43"/>
      <c r="W4498" s="43"/>
      <c r="X4498" s="43"/>
      <c r="Y4498" s="43"/>
    </row>
    <row r="4499" spans="1:25" s="42" customFormat="1" x14ac:dyDescent="0.25">
      <c r="A4499" s="40"/>
      <c r="B4499" s="41"/>
      <c r="F4499" s="43"/>
      <c r="P4499" s="44"/>
      <c r="Q4499" s="44"/>
      <c r="R4499" s="43"/>
      <c r="S4499" s="43"/>
      <c r="T4499" s="43"/>
      <c r="U4499" s="43"/>
      <c r="V4499" s="43"/>
      <c r="W4499" s="43"/>
      <c r="X4499" s="43"/>
      <c r="Y4499" s="43"/>
    </row>
    <row r="4500" spans="1:25" s="42" customFormat="1" x14ac:dyDescent="0.25">
      <c r="A4500" s="40"/>
      <c r="B4500" s="41"/>
      <c r="F4500" s="43"/>
      <c r="P4500" s="44"/>
      <c r="Q4500" s="44"/>
      <c r="R4500" s="43"/>
      <c r="S4500" s="43"/>
      <c r="T4500" s="43"/>
      <c r="U4500" s="43"/>
      <c r="V4500" s="43"/>
      <c r="W4500" s="43"/>
      <c r="X4500" s="43"/>
      <c r="Y4500" s="43"/>
    </row>
    <row r="4501" spans="1:25" s="42" customFormat="1" x14ac:dyDescent="0.25">
      <c r="A4501" s="40"/>
      <c r="B4501" s="41"/>
      <c r="F4501" s="43"/>
      <c r="P4501" s="44"/>
      <c r="Q4501" s="44"/>
      <c r="R4501" s="43"/>
      <c r="S4501" s="43"/>
      <c r="T4501" s="43"/>
      <c r="U4501" s="43"/>
      <c r="V4501" s="43"/>
      <c r="W4501" s="43"/>
      <c r="X4501" s="43"/>
      <c r="Y4501" s="43"/>
    </row>
    <row r="4502" spans="1:25" s="42" customFormat="1" x14ac:dyDescent="0.25">
      <c r="A4502" s="40"/>
      <c r="B4502" s="41"/>
      <c r="F4502" s="43"/>
      <c r="P4502" s="44"/>
      <c r="Q4502" s="44"/>
      <c r="R4502" s="43"/>
      <c r="S4502" s="43"/>
      <c r="T4502" s="43"/>
      <c r="U4502" s="43"/>
      <c r="V4502" s="43"/>
      <c r="W4502" s="43"/>
      <c r="X4502" s="43"/>
      <c r="Y4502" s="43"/>
    </row>
    <row r="4503" spans="1:25" s="42" customFormat="1" x14ac:dyDescent="0.25">
      <c r="A4503" s="40"/>
      <c r="B4503" s="41"/>
      <c r="F4503" s="43"/>
      <c r="P4503" s="44"/>
      <c r="Q4503" s="44"/>
      <c r="R4503" s="43"/>
      <c r="S4503" s="43"/>
      <c r="T4503" s="43"/>
      <c r="U4503" s="43"/>
      <c r="V4503" s="43"/>
      <c r="W4503" s="43"/>
      <c r="X4503" s="43"/>
      <c r="Y4503" s="43"/>
    </row>
    <row r="4504" spans="1:25" s="42" customFormat="1" x14ac:dyDescent="0.25">
      <c r="A4504" s="40"/>
      <c r="B4504" s="41"/>
      <c r="F4504" s="43"/>
      <c r="P4504" s="44"/>
      <c r="Q4504" s="44"/>
      <c r="R4504" s="43"/>
      <c r="S4504" s="43"/>
      <c r="T4504" s="43"/>
      <c r="U4504" s="43"/>
      <c r="V4504" s="43"/>
      <c r="W4504" s="43"/>
      <c r="X4504" s="43"/>
      <c r="Y4504" s="43"/>
    </row>
    <row r="4505" spans="1:25" s="42" customFormat="1" x14ac:dyDescent="0.25">
      <c r="A4505" s="40"/>
      <c r="B4505" s="41"/>
      <c r="F4505" s="43"/>
      <c r="P4505" s="44"/>
      <c r="Q4505" s="44"/>
      <c r="R4505" s="43"/>
      <c r="S4505" s="43"/>
      <c r="T4505" s="43"/>
      <c r="U4505" s="43"/>
      <c r="V4505" s="43"/>
      <c r="W4505" s="43"/>
      <c r="X4505" s="43"/>
      <c r="Y4505" s="43"/>
    </row>
    <row r="4506" spans="1:25" s="42" customFormat="1" x14ac:dyDescent="0.25">
      <c r="A4506" s="40"/>
      <c r="B4506" s="41"/>
      <c r="F4506" s="43"/>
      <c r="P4506" s="44"/>
      <c r="Q4506" s="44"/>
      <c r="R4506" s="43"/>
      <c r="S4506" s="43"/>
      <c r="T4506" s="43"/>
      <c r="U4506" s="43"/>
      <c r="V4506" s="43"/>
      <c r="W4506" s="43"/>
      <c r="X4506" s="43"/>
      <c r="Y4506" s="43"/>
    </row>
    <row r="4507" spans="1:25" s="42" customFormat="1" x14ac:dyDescent="0.25">
      <c r="A4507" s="40"/>
      <c r="B4507" s="41"/>
      <c r="F4507" s="43"/>
      <c r="P4507" s="44"/>
      <c r="Q4507" s="44"/>
      <c r="R4507" s="43"/>
      <c r="S4507" s="43"/>
      <c r="T4507" s="43"/>
      <c r="U4507" s="43"/>
      <c r="V4507" s="43"/>
      <c r="W4507" s="43"/>
      <c r="X4507" s="43"/>
      <c r="Y4507" s="43"/>
    </row>
    <row r="4508" spans="1:25" s="42" customFormat="1" x14ac:dyDescent="0.25">
      <c r="A4508" s="40"/>
      <c r="B4508" s="41"/>
      <c r="F4508" s="43"/>
      <c r="P4508" s="44"/>
      <c r="Q4508" s="44"/>
      <c r="R4508" s="43"/>
      <c r="S4508" s="43"/>
      <c r="T4508" s="43"/>
      <c r="U4508" s="43"/>
      <c r="V4508" s="43"/>
      <c r="W4508" s="43"/>
      <c r="X4508" s="43"/>
      <c r="Y4508" s="43"/>
    </row>
    <row r="4509" spans="1:25" s="42" customFormat="1" x14ac:dyDescent="0.25">
      <c r="A4509" s="40"/>
      <c r="B4509" s="41"/>
      <c r="F4509" s="43"/>
      <c r="P4509" s="44"/>
      <c r="Q4509" s="44"/>
      <c r="R4509" s="43"/>
      <c r="S4509" s="43"/>
      <c r="T4509" s="43"/>
      <c r="U4509" s="43"/>
      <c r="V4509" s="43"/>
      <c r="W4509" s="43"/>
      <c r="X4509" s="43"/>
      <c r="Y4509" s="43"/>
    </row>
    <row r="4510" spans="1:25" s="42" customFormat="1" x14ac:dyDescent="0.25">
      <c r="A4510" s="40"/>
      <c r="B4510" s="41"/>
      <c r="F4510" s="43"/>
      <c r="P4510" s="44"/>
      <c r="Q4510" s="44"/>
      <c r="R4510" s="43"/>
      <c r="S4510" s="43"/>
      <c r="T4510" s="43"/>
      <c r="U4510" s="43"/>
      <c r="V4510" s="43"/>
      <c r="W4510" s="43"/>
      <c r="X4510" s="43"/>
      <c r="Y4510" s="43"/>
    </row>
    <row r="4511" spans="1:25" s="42" customFormat="1" x14ac:dyDescent="0.25">
      <c r="A4511" s="40"/>
      <c r="B4511" s="41"/>
      <c r="F4511" s="43"/>
      <c r="P4511" s="44"/>
      <c r="Q4511" s="44"/>
      <c r="R4511" s="43"/>
      <c r="S4511" s="43"/>
      <c r="T4511" s="43"/>
      <c r="U4511" s="43"/>
      <c r="V4511" s="43"/>
      <c r="W4511" s="43"/>
      <c r="X4511" s="43"/>
      <c r="Y4511" s="43"/>
    </row>
    <row r="4512" spans="1:25" s="42" customFormat="1" x14ac:dyDescent="0.25">
      <c r="A4512" s="40"/>
      <c r="B4512" s="41"/>
      <c r="F4512" s="43"/>
      <c r="P4512" s="44"/>
      <c r="Q4512" s="44"/>
      <c r="R4512" s="43"/>
      <c r="S4512" s="43"/>
      <c r="T4512" s="43"/>
      <c r="U4512" s="43"/>
      <c r="V4512" s="43"/>
      <c r="W4512" s="43"/>
      <c r="X4512" s="43"/>
      <c r="Y4512" s="43"/>
    </row>
    <row r="4513" spans="1:25" s="42" customFormat="1" x14ac:dyDescent="0.25">
      <c r="A4513" s="40"/>
      <c r="B4513" s="41"/>
      <c r="F4513" s="43"/>
      <c r="P4513" s="44"/>
      <c r="Q4513" s="44"/>
      <c r="R4513" s="43"/>
      <c r="S4513" s="43"/>
      <c r="T4513" s="43"/>
      <c r="U4513" s="43"/>
      <c r="V4513" s="43"/>
      <c r="W4513" s="43"/>
      <c r="X4513" s="43"/>
      <c r="Y4513" s="43"/>
    </row>
    <row r="4514" spans="1:25" s="42" customFormat="1" x14ac:dyDescent="0.25">
      <c r="A4514" s="40"/>
      <c r="B4514" s="41"/>
      <c r="F4514" s="43"/>
      <c r="P4514" s="44"/>
      <c r="Q4514" s="44"/>
      <c r="R4514" s="43"/>
      <c r="S4514" s="43"/>
      <c r="T4514" s="43"/>
      <c r="U4514" s="43"/>
      <c r="V4514" s="43"/>
      <c r="W4514" s="43"/>
      <c r="X4514" s="43"/>
      <c r="Y4514" s="43"/>
    </row>
    <row r="4515" spans="1:25" s="42" customFormat="1" x14ac:dyDescent="0.25">
      <c r="A4515" s="40"/>
      <c r="B4515" s="41"/>
      <c r="F4515" s="43"/>
      <c r="P4515" s="44"/>
      <c r="Q4515" s="44"/>
      <c r="R4515" s="43"/>
      <c r="S4515" s="43"/>
      <c r="T4515" s="43"/>
      <c r="U4515" s="43"/>
      <c r="V4515" s="43"/>
      <c r="W4515" s="43"/>
      <c r="X4515" s="43"/>
      <c r="Y4515" s="43"/>
    </row>
    <row r="4516" spans="1:25" s="42" customFormat="1" x14ac:dyDescent="0.25">
      <c r="A4516" s="40"/>
      <c r="B4516" s="41"/>
      <c r="F4516" s="43"/>
      <c r="P4516" s="44"/>
      <c r="Q4516" s="44"/>
      <c r="R4516" s="43"/>
      <c r="S4516" s="43"/>
      <c r="T4516" s="43"/>
      <c r="U4516" s="43"/>
      <c r="V4516" s="43"/>
      <c r="W4516" s="43"/>
      <c r="X4516" s="43"/>
      <c r="Y4516" s="43"/>
    </row>
    <row r="4517" spans="1:25" s="42" customFormat="1" x14ac:dyDescent="0.25">
      <c r="A4517" s="40"/>
      <c r="B4517" s="41"/>
      <c r="F4517" s="43"/>
      <c r="P4517" s="44"/>
      <c r="Q4517" s="44"/>
      <c r="R4517" s="43"/>
      <c r="S4517" s="43"/>
      <c r="T4517" s="43"/>
      <c r="U4517" s="43"/>
      <c r="V4517" s="43"/>
      <c r="W4517" s="43"/>
      <c r="X4517" s="43"/>
      <c r="Y4517" s="43"/>
    </row>
    <row r="4518" spans="1:25" s="42" customFormat="1" x14ac:dyDescent="0.25">
      <c r="A4518" s="40"/>
      <c r="B4518" s="41"/>
      <c r="F4518" s="43"/>
      <c r="P4518" s="44"/>
      <c r="Q4518" s="44"/>
      <c r="R4518" s="43"/>
      <c r="S4518" s="43"/>
      <c r="T4518" s="43"/>
      <c r="U4518" s="43"/>
      <c r="V4518" s="43"/>
      <c r="W4518" s="43"/>
      <c r="X4518" s="43"/>
      <c r="Y4518" s="43"/>
    </row>
    <row r="4519" spans="1:25" s="42" customFormat="1" x14ac:dyDescent="0.25">
      <c r="A4519" s="40"/>
      <c r="B4519" s="41"/>
      <c r="F4519" s="43"/>
      <c r="P4519" s="44"/>
      <c r="Q4519" s="44"/>
      <c r="R4519" s="43"/>
      <c r="S4519" s="43"/>
      <c r="T4519" s="43"/>
      <c r="U4519" s="43"/>
      <c r="V4519" s="43"/>
      <c r="W4519" s="43"/>
      <c r="X4519" s="43"/>
      <c r="Y4519" s="43"/>
    </row>
    <row r="4520" spans="1:25" s="42" customFormat="1" x14ac:dyDescent="0.25">
      <c r="A4520" s="40"/>
      <c r="B4520" s="41"/>
      <c r="F4520" s="43"/>
      <c r="P4520" s="44"/>
      <c r="Q4520" s="44"/>
      <c r="R4520" s="43"/>
      <c r="S4520" s="43"/>
      <c r="T4520" s="43"/>
      <c r="U4520" s="43"/>
      <c r="V4520" s="43"/>
      <c r="W4520" s="43"/>
      <c r="X4520" s="43"/>
      <c r="Y4520" s="43"/>
    </row>
    <row r="4521" spans="1:25" s="42" customFormat="1" x14ac:dyDescent="0.25">
      <c r="A4521" s="40"/>
      <c r="B4521" s="41"/>
      <c r="F4521" s="43"/>
      <c r="P4521" s="44"/>
      <c r="Q4521" s="44"/>
      <c r="R4521" s="43"/>
      <c r="S4521" s="43"/>
      <c r="T4521" s="43"/>
      <c r="U4521" s="43"/>
      <c r="V4521" s="43"/>
      <c r="W4521" s="43"/>
      <c r="X4521" s="43"/>
      <c r="Y4521" s="43"/>
    </row>
    <row r="4522" spans="1:25" s="42" customFormat="1" x14ac:dyDescent="0.25">
      <c r="A4522" s="40"/>
      <c r="B4522" s="41"/>
      <c r="F4522" s="43"/>
      <c r="P4522" s="44"/>
      <c r="Q4522" s="44"/>
      <c r="R4522" s="43"/>
      <c r="S4522" s="43"/>
      <c r="T4522" s="43"/>
      <c r="U4522" s="43"/>
      <c r="V4522" s="43"/>
      <c r="W4522" s="43"/>
      <c r="X4522" s="43"/>
      <c r="Y4522" s="43"/>
    </row>
    <row r="4523" spans="1:25" s="42" customFormat="1" x14ac:dyDescent="0.25">
      <c r="A4523" s="40"/>
      <c r="B4523" s="41"/>
      <c r="F4523" s="43"/>
      <c r="P4523" s="44"/>
      <c r="Q4523" s="44"/>
      <c r="R4523" s="43"/>
      <c r="S4523" s="43"/>
      <c r="T4523" s="43"/>
      <c r="U4523" s="43"/>
      <c r="V4523" s="43"/>
      <c r="W4523" s="43"/>
      <c r="X4523" s="43"/>
      <c r="Y4523" s="43"/>
    </row>
    <row r="4524" spans="1:25" s="42" customFormat="1" x14ac:dyDescent="0.25">
      <c r="A4524" s="40"/>
      <c r="B4524" s="41"/>
      <c r="F4524" s="43"/>
      <c r="P4524" s="44"/>
      <c r="Q4524" s="44"/>
      <c r="R4524" s="43"/>
      <c r="S4524" s="43"/>
      <c r="T4524" s="43"/>
      <c r="U4524" s="43"/>
      <c r="V4524" s="43"/>
      <c r="W4524" s="43"/>
      <c r="X4524" s="43"/>
      <c r="Y4524" s="43"/>
    </row>
    <row r="4525" spans="1:25" s="42" customFormat="1" x14ac:dyDescent="0.25">
      <c r="A4525" s="40"/>
      <c r="B4525" s="41"/>
      <c r="F4525" s="43"/>
      <c r="P4525" s="44"/>
      <c r="Q4525" s="44"/>
      <c r="R4525" s="43"/>
      <c r="S4525" s="43"/>
      <c r="T4525" s="43"/>
      <c r="U4525" s="43"/>
      <c r="V4525" s="43"/>
      <c r="W4525" s="43"/>
      <c r="X4525" s="43"/>
      <c r="Y4525" s="43"/>
    </row>
    <row r="4526" spans="1:25" s="42" customFormat="1" x14ac:dyDescent="0.25">
      <c r="A4526" s="40"/>
      <c r="B4526" s="41"/>
      <c r="F4526" s="43"/>
      <c r="P4526" s="44"/>
      <c r="Q4526" s="44"/>
      <c r="R4526" s="43"/>
      <c r="S4526" s="43"/>
      <c r="T4526" s="43"/>
      <c r="U4526" s="43"/>
      <c r="V4526" s="43"/>
      <c r="W4526" s="43"/>
      <c r="X4526" s="43"/>
      <c r="Y4526" s="43"/>
    </row>
    <row r="4527" spans="1:25" s="42" customFormat="1" x14ac:dyDescent="0.25">
      <c r="A4527" s="40"/>
      <c r="B4527" s="41"/>
      <c r="F4527" s="43"/>
      <c r="P4527" s="44"/>
      <c r="Q4527" s="44"/>
      <c r="R4527" s="43"/>
      <c r="S4527" s="43"/>
      <c r="T4527" s="43"/>
      <c r="U4527" s="43"/>
      <c r="V4527" s="43"/>
      <c r="W4527" s="43"/>
      <c r="X4527" s="43"/>
      <c r="Y4527" s="43"/>
    </row>
    <row r="4528" spans="1:25" s="42" customFormat="1" x14ac:dyDescent="0.25">
      <c r="A4528" s="40"/>
      <c r="B4528" s="41"/>
      <c r="F4528" s="43"/>
      <c r="P4528" s="44"/>
      <c r="Q4528" s="44"/>
      <c r="R4528" s="43"/>
      <c r="S4528" s="43"/>
      <c r="T4528" s="43"/>
      <c r="U4528" s="43"/>
      <c r="V4528" s="43"/>
      <c r="W4528" s="43"/>
      <c r="X4528" s="43"/>
      <c r="Y4528" s="43"/>
    </row>
    <row r="4529" spans="1:25" s="42" customFormat="1" x14ac:dyDescent="0.25">
      <c r="A4529" s="40"/>
      <c r="B4529" s="41"/>
      <c r="F4529" s="43"/>
      <c r="P4529" s="44"/>
      <c r="Q4529" s="44"/>
      <c r="R4529" s="43"/>
      <c r="S4529" s="43"/>
      <c r="T4529" s="43"/>
      <c r="U4529" s="43"/>
      <c r="V4529" s="43"/>
      <c r="W4529" s="43"/>
      <c r="X4529" s="43"/>
      <c r="Y4529" s="43"/>
    </row>
    <row r="4530" spans="1:25" s="42" customFormat="1" x14ac:dyDescent="0.25">
      <c r="A4530" s="40"/>
      <c r="B4530" s="41"/>
      <c r="F4530" s="43"/>
      <c r="P4530" s="44"/>
      <c r="Q4530" s="44"/>
      <c r="R4530" s="43"/>
      <c r="S4530" s="43"/>
      <c r="T4530" s="43"/>
      <c r="U4530" s="43"/>
      <c r="V4530" s="43"/>
      <c r="W4530" s="43"/>
      <c r="X4530" s="43"/>
      <c r="Y4530" s="43"/>
    </row>
    <row r="4531" spans="1:25" s="42" customFormat="1" x14ac:dyDescent="0.25">
      <c r="A4531" s="40"/>
      <c r="B4531" s="41"/>
      <c r="F4531" s="43"/>
      <c r="P4531" s="44"/>
      <c r="Q4531" s="44"/>
      <c r="R4531" s="43"/>
      <c r="S4531" s="43"/>
      <c r="T4531" s="43"/>
      <c r="U4531" s="43"/>
      <c r="V4531" s="43"/>
      <c r="W4531" s="43"/>
      <c r="X4531" s="43"/>
      <c r="Y4531" s="43"/>
    </row>
    <row r="4532" spans="1:25" s="42" customFormat="1" x14ac:dyDescent="0.25">
      <c r="A4532" s="40"/>
      <c r="B4532" s="41"/>
      <c r="F4532" s="43"/>
      <c r="P4532" s="44"/>
      <c r="Q4532" s="44"/>
      <c r="R4532" s="43"/>
      <c r="S4532" s="43"/>
      <c r="T4532" s="43"/>
      <c r="U4532" s="43"/>
      <c r="V4532" s="43"/>
      <c r="W4532" s="43"/>
      <c r="X4532" s="43"/>
      <c r="Y4532" s="43"/>
    </row>
    <row r="4533" spans="1:25" s="42" customFormat="1" x14ac:dyDescent="0.25">
      <c r="A4533" s="40"/>
      <c r="B4533" s="41"/>
      <c r="F4533" s="43"/>
      <c r="P4533" s="44"/>
      <c r="Q4533" s="44"/>
      <c r="R4533" s="43"/>
      <c r="S4533" s="43"/>
      <c r="T4533" s="43"/>
      <c r="U4533" s="43"/>
      <c r="V4533" s="43"/>
      <c r="W4533" s="43"/>
      <c r="X4533" s="43"/>
      <c r="Y4533" s="43"/>
    </row>
    <row r="4534" spans="1:25" s="42" customFormat="1" x14ac:dyDescent="0.25">
      <c r="A4534" s="40"/>
      <c r="B4534" s="41"/>
      <c r="F4534" s="43"/>
      <c r="P4534" s="44"/>
      <c r="Q4534" s="44"/>
      <c r="R4534" s="43"/>
      <c r="S4534" s="43"/>
      <c r="T4534" s="43"/>
      <c r="U4534" s="43"/>
      <c r="V4534" s="43"/>
      <c r="W4534" s="43"/>
      <c r="X4534" s="43"/>
      <c r="Y4534" s="43"/>
    </row>
    <row r="4535" spans="1:25" s="42" customFormat="1" x14ac:dyDescent="0.25">
      <c r="A4535" s="40"/>
      <c r="B4535" s="41"/>
      <c r="F4535" s="43"/>
      <c r="P4535" s="44"/>
      <c r="Q4535" s="44"/>
      <c r="R4535" s="43"/>
      <c r="S4535" s="43"/>
      <c r="T4535" s="43"/>
      <c r="U4535" s="43"/>
      <c r="V4535" s="43"/>
      <c r="W4535" s="43"/>
      <c r="X4535" s="43"/>
      <c r="Y4535" s="43"/>
    </row>
    <row r="4536" spans="1:25" s="42" customFormat="1" x14ac:dyDescent="0.25">
      <c r="A4536" s="40"/>
      <c r="B4536" s="41"/>
      <c r="F4536" s="43"/>
      <c r="P4536" s="44"/>
      <c r="Q4536" s="44"/>
      <c r="R4536" s="43"/>
      <c r="S4536" s="43"/>
      <c r="T4536" s="43"/>
      <c r="U4536" s="43"/>
      <c r="V4536" s="43"/>
      <c r="W4536" s="43"/>
      <c r="X4536" s="43"/>
      <c r="Y4536" s="43"/>
    </row>
    <row r="4537" spans="1:25" s="42" customFormat="1" x14ac:dyDescent="0.25">
      <c r="A4537" s="40"/>
      <c r="B4537" s="41"/>
      <c r="F4537" s="43"/>
      <c r="P4537" s="44"/>
      <c r="Q4537" s="44"/>
      <c r="R4537" s="43"/>
      <c r="S4537" s="43"/>
      <c r="T4537" s="43"/>
      <c r="U4537" s="43"/>
      <c r="V4537" s="43"/>
      <c r="W4537" s="43"/>
      <c r="X4537" s="43"/>
      <c r="Y4537" s="43"/>
    </row>
    <row r="4538" spans="1:25" s="42" customFormat="1" x14ac:dyDescent="0.25">
      <c r="A4538" s="40"/>
      <c r="B4538" s="41"/>
      <c r="F4538" s="43"/>
      <c r="P4538" s="44"/>
      <c r="Q4538" s="44"/>
      <c r="R4538" s="43"/>
      <c r="S4538" s="43"/>
      <c r="T4538" s="43"/>
      <c r="U4538" s="43"/>
      <c r="V4538" s="43"/>
      <c r="W4538" s="43"/>
      <c r="X4538" s="43"/>
      <c r="Y4538" s="43"/>
    </row>
    <row r="4539" spans="1:25" s="42" customFormat="1" x14ac:dyDescent="0.25">
      <c r="A4539" s="40"/>
      <c r="B4539" s="41"/>
      <c r="F4539" s="43"/>
      <c r="P4539" s="44"/>
      <c r="Q4539" s="44"/>
      <c r="R4539" s="43"/>
      <c r="S4539" s="43"/>
      <c r="T4539" s="43"/>
      <c r="U4539" s="43"/>
      <c r="V4539" s="43"/>
      <c r="W4539" s="43"/>
      <c r="X4539" s="43"/>
      <c r="Y4539" s="43"/>
    </row>
    <row r="4540" spans="1:25" s="42" customFormat="1" x14ac:dyDescent="0.25">
      <c r="A4540" s="40"/>
      <c r="B4540" s="41"/>
      <c r="F4540" s="43"/>
      <c r="P4540" s="44"/>
      <c r="Q4540" s="44"/>
      <c r="R4540" s="43"/>
      <c r="S4540" s="43"/>
      <c r="T4540" s="43"/>
      <c r="U4540" s="43"/>
      <c r="V4540" s="43"/>
      <c r="W4540" s="43"/>
      <c r="X4540" s="43"/>
      <c r="Y4540" s="43"/>
    </row>
    <row r="4541" spans="1:25" s="42" customFormat="1" x14ac:dyDescent="0.25">
      <c r="A4541" s="40"/>
      <c r="B4541" s="41"/>
      <c r="F4541" s="43"/>
      <c r="P4541" s="44"/>
      <c r="Q4541" s="44"/>
      <c r="R4541" s="43"/>
      <c r="S4541" s="43"/>
      <c r="T4541" s="43"/>
      <c r="U4541" s="43"/>
      <c r="V4541" s="43"/>
      <c r="W4541" s="43"/>
      <c r="X4541" s="43"/>
      <c r="Y4541" s="43"/>
    </row>
    <row r="4542" spans="1:25" s="42" customFormat="1" x14ac:dyDescent="0.25">
      <c r="A4542" s="40"/>
      <c r="B4542" s="41"/>
      <c r="F4542" s="43"/>
      <c r="P4542" s="44"/>
      <c r="Q4542" s="44"/>
      <c r="R4542" s="43"/>
      <c r="S4542" s="43"/>
      <c r="T4542" s="43"/>
      <c r="U4542" s="43"/>
      <c r="V4542" s="43"/>
      <c r="W4542" s="43"/>
      <c r="X4542" s="43"/>
      <c r="Y4542" s="43"/>
    </row>
    <row r="4543" spans="1:25" s="42" customFormat="1" x14ac:dyDescent="0.25">
      <c r="A4543" s="40"/>
      <c r="B4543" s="41"/>
      <c r="F4543" s="43"/>
      <c r="P4543" s="44"/>
      <c r="Q4543" s="44"/>
      <c r="R4543" s="43"/>
      <c r="S4543" s="43"/>
      <c r="T4543" s="43"/>
      <c r="U4543" s="43"/>
      <c r="V4543" s="43"/>
      <c r="W4543" s="43"/>
      <c r="X4543" s="43"/>
      <c r="Y4543" s="43"/>
    </row>
    <row r="4544" spans="1:25" s="42" customFormat="1" x14ac:dyDescent="0.25">
      <c r="A4544" s="40"/>
      <c r="B4544" s="41"/>
      <c r="F4544" s="43"/>
      <c r="P4544" s="44"/>
      <c r="Q4544" s="44"/>
      <c r="R4544" s="43"/>
      <c r="S4544" s="43"/>
      <c r="T4544" s="43"/>
      <c r="U4544" s="43"/>
      <c r="V4544" s="43"/>
      <c r="W4544" s="43"/>
      <c r="X4544" s="43"/>
      <c r="Y4544" s="43"/>
    </row>
    <row r="4545" spans="1:25" s="42" customFormat="1" x14ac:dyDescent="0.25">
      <c r="A4545" s="40"/>
      <c r="B4545" s="41"/>
      <c r="F4545" s="43"/>
      <c r="P4545" s="44"/>
      <c r="Q4545" s="44"/>
      <c r="R4545" s="43"/>
      <c r="S4545" s="43"/>
      <c r="T4545" s="43"/>
      <c r="U4545" s="43"/>
      <c r="V4545" s="43"/>
      <c r="W4545" s="43"/>
      <c r="X4545" s="43"/>
      <c r="Y4545" s="43"/>
    </row>
    <row r="4546" spans="1:25" s="42" customFormat="1" x14ac:dyDescent="0.25">
      <c r="A4546" s="40"/>
      <c r="B4546" s="41"/>
      <c r="F4546" s="43"/>
      <c r="P4546" s="44"/>
      <c r="Q4546" s="44"/>
      <c r="R4546" s="43"/>
      <c r="S4546" s="43"/>
      <c r="T4546" s="43"/>
      <c r="U4546" s="43"/>
      <c r="V4546" s="43"/>
      <c r="W4546" s="43"/>
      <c r="X4546" s="43"/>
      <c r="Y4546" s="43"/>
    </row>
    <row r="4547" spans="1:25" s="42" customFormat="1" x14ac:dyDescent="0.25">
      <c r="A4547" s="40"/>
      <c r="B4547" s="41"/>
      <c r="F4547" s="43"/>
      <c r="P4547" s="44"/>
      <c r="Q4547" s="44"/>
      <c r="R4547" s="43"/>
      <c r="S4547" s="43"/>
      <c r="T4547" s="43"/>
      <c r="U4547" s="43"/>
      <c r="V4547" s="43"/>
      <c r="W4547" s="43"/>
      <c r="X4547" s="43"/>
      <c r="Y4547" s="43"/>
    </row>
    <row r="4548" spans="1:25" s="42" customFormat="1" x14ac:dyDescent="0.25">
      <c r="A4548" s="40"/>
      <c r="B4548" s="41"/>
      <c r="F4548" s="43"/>
      <c r="P4548" s="44"/>
      <c r="Q4548" s="44"/>
      <c r="R4548" s="43"/>
      <c r="S4548" s="43"/>
      <c r="T4548" s="43"/>
      <c r="U4548" s="43"/>
      <c r="V4548" s="43"/>
      <c r="W4548" s="43"/>
      <c r="X4548" s="43"/>
      <c r="Y4548" s="43"/>
    </row>
    <row r="4549" spans="1:25" s="42" customFormat="1" x14ac:dyDescent="0.25">
      <c r="A4549" s="40"/>
      <c r="B4549" s="41"/>
      <c r="F4549" s="43"/>
      <c r="P4549" s="44"/>
      <c r="Q4549" s="44"/>
      <c r="R4549" s="43"/>
      <c r="S4549" s="43"/>
      <c r="T4549" s="43"/>
      <c r="U4549" s="43"/>
      <c r="V4549" s="43"/>
      <c r="W4549" s="43"/>
      <c r="X4549" s="43"/>
      <c r="Y4549" s="43"/>
    </row>
    <row r="4550" spans="1:25" s="42" customFormat="1" x14ac:dyDescent="0.25">
      <c r="A4550" s="40"/>
      <c r="B4550" s="41"/>
      <c r="F4550" s="43"/>
      <c r="P4550" s="44"/>
      <c r="Q4550" s="44"/>
      <c r="R4550" s="43"/>
      <c r="S4550" s="43"/>
      <c r="T4550" s="43"/>
      <c r="U4550" s="43"/>
      <c r="V4550" s="43"/>
      <c r="W4550" s="43"/>
      <c r="X4550" s="43"/>
      <c r="Y4550" s="43"/>
    </row>
    <row r="4551" spans="1:25" s="42" customFormat="1" x14ac:dyDescent="0.25">
      <c r="A4551" s="40"/>
      <c r="B4551" s="41"/>
      <c r="F4551" s="43"/>
      <c r="P4551" s="44"/>
      <c r="Q4551" s="44"/>
      <c r="R4551" s="43"/>
      <c r="S4551" s="43"/>
      <c r="T4551" s="43"/>
      <c r="U4551" s="43"/>
      <c r="V4551" s="43"/>
      <c r="W4551" s="43"/>
      <c r="X4551" s="43"/>
      <c r="Y4551" s="43"/>
    </row>
    <row r="4552" spans="1:25" s="42" customFormat="1" x14ac:dyDescent="0.25">
      <c r="A4552" s="40"/>
      <c r="B4552" s="41"/>
      <c r="F4552" s="43"/>
      <c r="P4552" s="44"/>
      <c r="Q4552" s="44"/>
      <c r="R4552" s="43"/>
      <c r="S4552" s="43"/>
      <c r="T4552" s="43"/>
      <c r="U4552" s="43"/>
      <c r="V4552" s="43"/>
      <c r="W4552" s="43"/>
      <c r="X4552" s="43"/>
      <c r="Y4552" s="43"/>
    </row>
    <row r="4553" spans="1:25" s="42" customFormat="1" x14ac:dyDescent="0.25">
      <c r="A4553" s="40"/>
      <c r="B4553" s="41"/>
      <c r="F4553" s="43"/>
      <c r="P4553" s="44"/>
      <c r="Q4553" s="44"/>
      <c r="R4553" s="43"/>
      <c r="S4553" s="43"/>
      <c r="T4553" s="43"/>
      <c r="U4553" s="43"/>
      <c r="V4553" s="43"/>
      <c r="W4553" s="43"/>
      <c r="X4553" s="43"/>
      <c r="Y4553" s="43"/>
    </row>
    <row r="4554" spans="1:25" s="42" customFormat="1" x14ac:dyDescent="0.25">
      <c r="A4554" s="40"/>
      <c r="B4554" s="41"/>
      <c r="F4554" s="43"/>
      <c r="P4554" s="44"/>
      <c r="Q4554" s="44"/>
      <c r="R4554" s="43"/>
      <c r="S4554" s="43"/>
      <c r="T4554" s="43"/>
      <c r="U4554" s="43"/>
      <c r="V4554" s="43"/>
      <c r="W4554" s="43"/>
      <c r="X4554" s="43"/>
      <c r="Y4554" s="43"/>
    </row>
    <row r="4555" spans="1:25" s="42" customFormat="1" x14ac:dyDescent="0.25">
      <c r="A4555" s="40"/>
      <c r="B4555" s="41"/>
      <c r="F4555" s="43"/>
      <c r="P4555" s="44"/>
      <c r="Q4555" s="44"/>
      <c r="R4555" s="43"/>
      <c r="S4555" s="43"/>
      <c r="T4555" s="43"/>
      <c r="U4555" s="43"/>
      <c r="V4555" s="43"/>
      <c r="W4555" s="43"/>
      <c r="X4555" s="43"/>
      <c r="Y4555" s="43"/>
    </row>
    <row r="4556" spans="1:25" s="42" customFormat="1" x14ac:dyDescent="0.25">
      <c r="A4556" s="40"/>
      <c r="B4556" s="41"/>
      <c r="F4556" s="43"/>
      <c r="P4556" s="44"/>
      <c r="Q4556" s="44"/>
      <c r="R4556" s="43"/>
      <c r="S4556" s="43"/>
      <c r="T4556" s="43"/>
      <c r="U4556" s="43"/>
      <c r="V4556" s="43"/>
      <c r="W4556" s="43"/>
      <c r="X4556" s="43"/>
      <c r="Y4556" s="43"/>
    </row>
    <row r="4557" spans="1:25" s="42" customFormat="1" x14ac:dyDescent="0.25">
      <c r="A4557" s="40"/>
      <c r="B4557" s="41"/>
      <c r="F4557" s="43"/>
      <c r="P4557" s="44"/>
      <c r="Q4557" s="44"/>
      <c r="R4557" s="43"/>
      <c r="S4557" s="43"/>
      <c r="T4557" s="43"/>
      <c r="U4557" s="43"/>
      <c r="V4557" s="43"/>
      <c r="W4557" s="43"/>
      <c r="X4557" s="43"/>
      <c r="Y4557" s="43"/>
    </row>
    <row r="4558" spans="1:25" s="42" customFormat="1" x14ac:dyDescent="0.25">
      <c r="A4558" s="40"/>
      <c r="B4558" s="41"/>
      <c r="F4558" s="43"/>
      <c r="P4558" s="44"/>
      <c r="Q4558" s="44"/>
      <c r="R4558" s="43"/>
      <c r="S4558" s="43"/>
      <c r="T4558" s="43"/>
      <c r="U4558" s="43"/>
      <c r="V4558" s="43"/>
      <c r="W4558" s="43"/>
      <c r="X4558" s="43"/>
      <c r="Y4558" s="43"/>
    </row>
    <row r="4559" spans="1:25" s="42" customFormat="1" x14ac:dyDescent="0.25">
      <c r="A4559" s="40"/>
      <c r="B4559" s="41"/>
      <c r="F4559" s="43"/>
      <c r="P4559" s="44"/>
      <c r="Q4559" s="44"/>
      <c r="R4559" s="43"/>
      <c r="S4559" s="43"/>
      <c r="T4559" s="43"/>
      <c r="U4559" s="43"/>
      <c r="V4559" s="43"/>
      <c r="W4559" s="43"/>
      <c r="X4559" s="43"/>
      <c r="Y4559" s="43"/>
    </row>
    <row r="4560" spans="1:25" s="42" customFormat="1" x14ac:dyDescent="0.25">
      <c r="A4560" s="40"/>
      <c r="B4560" s="41"/>
      <c r="F4560" s="43"/>
      <c r="P4560" s="44"/>
      <c r="Q4560" s="44"/>
      <c r="R4560" s="43"/>
      <c r="S4560" s="43"/>
      <c r="T4560" s="43"/>
      <c r="U4560" s="43"/>
      <c r="V4560" s="43"/>
      <c r="W4560" s="43"/>
      <c r="X4560" s="43"/>
      <c r="Y4560" s="43"/>
    </row>
    <row r="4561" spans="1:25" s="42" customFormat="1" x14ac:dyDescent="0.25">
      <c r="A4561" s="40"/>
      <c r="B4561" s="41"/>
      <c r="F4561" s="43"/>
      <c r="P4561" s="44"/>
      <c r="Q4561" s="44"/>
      <c r="R4561" s="43"/>
      <c r="S4561" s="43"/>
      <c r="T4561" s="43"/>
      <c r="U4561" s="43"/>
      <c r="V4561" s="43"/>
      <c r="W4561" s="43"/>
      <c r="X4561" s="43"/>
      <c r="Y4561" s="43"/>
    </row>
    <row r="4562" spans="1:25" s="42" customFormat="1" x14ac:dyDescent="0.25">
      <c r="A4562" s="40"/>
      <c r="B4562" s="41"/>
      <c r="F4562" s="43"/>
      <c r="P4562" s="44"/>
      <c r="Q4562" s="44"/>
      <c r="R4562" s="43"/>
      <c r="S4562" s="43"/>
      <c r="T4562" s="43"/>
      <c r="U4562" s="43"/>
      <c r="V4562" s="43"/>
      <c r="W4562" s="43"/>
      <c r="X4562" s="43"/>
      <c r="Y4562" s="43"/>
    </row>
    <row r="4563" spans="1:25" s="42" customFormat="1" x14ac:dyDescent="0.25">
      <c r="A4563" s="40"/>
      <c r="B4563" s="41"/>
      <c r="F4563" s="43"/>
      <c r="P4563" s="44"/>
      <c r="Q4563" s="44"/>
      <c r="R4563" s="43"/>
      <c r="S4563" s="43"/>
      <c r="T4563" s="43"/>
      <c r="U4563" s="43"/>
      <c r="V4563" s="43"/>
      <c r="W4563" s="43"/>
      <c r="X4563" s="43"/>
      <c r="Y4563" s="43"/>
    </row>
    <row r="4564" spans="1:25" s="42" customFormat="1" x14ac:dyDescent="0.25">
      <c r="A4564" s="40"/>
      <c r="B4564" s="41"/>
      <c r="F4564" s="43"/>
      <c r="P4564" s="44"/>
      <c r="Q4564" s="44"/>
      <c r="R4564" s="43"/>
      <c r="S4564" s="43"/>
      <c r="T4564" s="43"/>
      <c r="U4564" s="43"/>
      <c r="V4564" s="43"/>
      <c r="W4564" s="43"/>
      <c r="X4564" s="43"/>
      <c r="Y4564" s="43"/>
    </row>
    <row r="4565" spans="1:25" s="42" customFormat="1" x14ac:dyDescent="0.25">
      <c r="A4565" s="40"/>
      <c r="B4565" s="41"/>
      <c r="F4565" s="43"/>
      <c r="P4565" s="44"/>
      <c r="Q4565" s="44"/>
      <c r="R4565" s="43"/>
      <c r="S4565" s="43"/>
      <c r="T4565" s="43"/>
      <c r="U4565" s="43"/>
      <c r="V4565" s="43"/>
      <c r="W4565" s="43"/>
      <c r="X4565" s="43"/>
      <c r="Y4565" s="43"/>
    </row>
    <row r="4566" spans="1:25" s="42" customFormat="1" x14ac:dyDescent="0.25">
      <c r="A4566" s="40"/>
      <c r="B4566" s="41"/>
      <c r="F4566" s="43"/>
      <c r="P4566" s="44"/>
      <c r="Q4566" s="44"/>
      <c r="R4566" s="43"/>
      <c r="S4566" s="43"/>
      <c r="T4566" s="43"/>
      <c r="U4566" s="43"/>
      <c r="V4566" s="43"/>
      <c r="W4566" s="43"/>
      <c r="X4566" s="43"/>
      <c r="Y4566" s="43"/>
    </row>
    <row r="4567" spans="1:25" s="42" customFormat="1" x14ac:dyDescent="0.25">
      <c r="A4567" s="40"/>
      <c r="B4567" s="41"/>
      <c r="F4567" s="43"/>
      <c r="P4567" s="44"/>
      <c r="Q4567" s="44"/>
      <c r="R4567" s="43"/>
      <c r="S4567" s="43"/>
      <c r="T4567" s="43"/>
      <c r="U4567" s="43"/>
      <c r="V4567" s="43"/>
      <c r="W4567" s="43"/>
      <c r="X4567" s="43"/>
      <c r="Y4567" s="43"/>
    </row>
    <row r="4568" spans="1:25" s="42" customFormat="1" x14ac:dyDescent="0.25">
      <c r="A4568" s="40"/>
      <c r="B4568" s="41"/>
      <c r="F4568" s="43"/>
      <c r="P4568" s="44"/>
      <c r="Q4568" s="44"/>
      <c r="R4568" s="43"/>
      <c r="S4568" s="43"/>
      <c r="T4568" s="43"/>
      <c r="U4568" s="43"/>
      <c r="V4568" s="43"/>
      <c r="W4568" s="43"/>
      <c r="X4568" s="43"/>
      <c r="Y4568" s="43"/>
    </row>
    <row r="4569" spans="1:25" s="42" customFormat="1" x14ac:dyDescent="0.25">
      <c r="A4569" s="40"/>
      <c r="B4569" s="41"/>
      <c r="F4569" s="43"/>
      <c r="P4569" s="44"/>
      <c r="Q4569" s="44"/>
      <c r="R4569" s="43"/>
      <c r="S4569" s="43"/>
      <c r="T4569" s="43"/>
      <c r="U4569" s="43"/>
      <c r="V4569" s="43"/>
      <c r="W4569" s="43"/>
      <c r="X4569" s="43"/>
      <c r="Y4569" s="43"/>
    </row>
    <row r="4570" spans="1:25" s="42" customFormat="1" x14ac:dyDescent="0.25">
      <c r="A4570" s="40"/>
      <c r="B4570" s="41"/>
      <c r="F4570" s="43"/>
      <c r="P4570" s="44"/>
      <c r="Q4570" s="44"/>
      <c r="R4570" s="43"/>
      <c r="S4570" s="43"/>
      <c r="T4570" s="43"/>
      <c r="U4570" s="43"/>
      <c r="V4570" s="43"/>
      <c r="W4570" s="43"/>
      <c r="X4570" s="43"/>
      <c r="Y4570" s="43"/>
    </row>
    <row r="4571" spans="1:25" s="42" customFormat="1" x14ac:dyDescent="0.25">
      <c r="A4571" s="40"/>
      <c r="B4571" s="41"/>
      <c r="F4571" s="43"/>
      <c r="P4571" s="44"/>
      <c r="Q4571" s="44"/>
      <c r="R4571" s="43"/>
      <c r="S4571" s="43"/>
      <c r="T4571" s="43"/>
      <c r="U4571" s="43"/>
      <c r="V4571" s="43"/>
      <c r="W4571" s="43"/>
      <c r="X4571" s="43"/>
      <c r="Y4571" s="43"/>
    </row>
    <row r="4572" spans="1:25" s="42" customFormat="1" x14ac:dyDescent="0.25">
      <c r="A4572" s="40"/>
      <c r="B4572" s="41"/>
      <c r="F4572" s="43"/>
      <c r="P4572" s="44"/>
      <c r="Q4572" s="44"/>
      <c r="R4572" s="43"/>
      <c r="S4572" s="43"/>
      <c r="T4572" s="43"/>
      <c r="U4572" s="43"/>
      <c r="V4572" s="43"/>
      <c r="W4572" s="43"/>
      <c r="X4572" s="43"/>
      <c r="Y4572" s="43"/>
    </row>
    <row r="4573" spans="1:25" s="42" customFormat="1" x14ac:dyDescent="0.25">
      <c r="A4573" s="40"/>
      <c r="B4573" s="41"/>
      <c r="F4573" s="43"/>
      <c r="P4573" s="44"/>
      <c r="Q4573" s="44"/>
      <c r="R4573" s="43"/>
      <c r="S4573" s="43"/>
      <c r="T4573" s="43"/>
      <c r="U4573" s="43"/>
      <c r="V4573" s="43"/>
      <c r="W4573" s="43"/>
      <c r="X4573" s="43"/>
      <c r="Y4573" s="43"/>
    </row>
    <row r="4574" spans="1:25" s="42" customFormat="1" x14ac:dyDescent="0.25">
      <c r="A4574" s="40"/>
      <c r="B4574" s="41"/>
      <c r="F4574" s="43"/>
      <c r="P4574" s="44"/>
      <c r="Q4574" s="44"/>
      <c r="R4574" s="43"/>
      <c r="S4574" s="43"/>
      <c r="T4574" s="43"/>
      <c r="U4574" s="43"/>
      <c r="V4574" s="43"/>
      <c r="W4574" s="43"/>
      <c r="X4574" s="43"/>
      <c r="Y4574" s="43"/>
    </row>
    <row r="4575" spans="1:25" s="42" customFormat="1" x14ac:dyDescent="0.25">
      <c r="A4575" s="40"/>
      <c r="B4575" s="41"/>
      <c r="F4575" s="43"/>
      <c r="P4575" s="44"/>
      <c r="Q4575" s="44"/>
      <c r="R4575" s="43"/>
      <c r="S4575" s="43"/>
      <c r="T4575" s="43"/>
      <c r="U4575" s="43"/>
      <c r="V4575" s="43"/>
      <c r="W4575" s="43"/>
      <c r="X4575" s="43"/>
      <c r="Y4575" s="43"/>
    </row>
    <row r="4576" spans="1:25" s="42" customFormat="1" x14ac:dyDescent="0.25">
      <c r="A4576" s="40"/>
      <c r="B4576" s="41"/>
      <c r="F4576" s="43"/>
      <c r="P4576" s="44"/>
      <c r="Q4576" s="44"/>
      <c r="R4576" s="43"/>
      <c r="S4576" s="43"/>
      <c r="T4576" s="43"/>
      <c r="U4576" s="43"/>
      <c r="V4576" s="43"/>
      <c r="W4576" s="43"/>
      <c r="X4576" s="43"/>
      <c r="Y4576" s="43"/>
    </row>
    <row r="4577" spans="1:25" s="42" customFormat="1" x14ac:dyDescent="0.25">
      <c r="A4577" s="40"/>
      <c r="B4577" s="41"/>
      <c r="F4577" s="43"/>
      <c r="P4577" s="44"/>
      <c r="Q4577" s="44"/>
      <c r="R4577" s="43"/>
      <c r="S4577" s="43"/>
      <c r="T4577" s="43"/>
      <c r="U4577" s="43"/>
      <c r="V4577" s="43"/>
      <c r="W4577" s="43"/>
      <c r="X4577" s="43"/>
      <c r="Y4577" s="43"/>
    </row>
    <row r="4578" spans="1:25" s="42" customFormat="1" x14ac:dyDescent="0.25">
      <c r="A4578" s="40"/>
      <c r="B4578" s="41"/>
      <c r="F4578" s="43"/>
      <c r="P4578" s="44"/>
      <c r="Q4578" s="44"/>
      <c r="R4578" s="43"/>
      <c r="S4578" s="43"/>
      <c r="T4578" s="43"/>
      <c r="U4578" s="43"/>
      <c r="V4578" s="43"/>
      <c r="W4578" s="43"/>
      <c r="X4578" s="43"/>
      <c r="Y4578" s="43"/>
    </row>
    <row r="4579" spans="1:25" s="42" customFormat="1" x14ac:dyDescent="0.25">
      <c r="A4579" s="40"/>
      <c r="B4579" s="41"/>
      <c r="F4579" s="43"/>
      <c r="P4579" s="44"/>
      <c r="Q4579" s="44"/>
      <c r="R4579" s="43"/>
      <c r="S4579" s="43"/>
      <c r="T4579" s="43"/>
      <c r="U4579" s="43"/>
      <c r="V4579" s="43"/>
      <c r="W4579" s="43"/>
      <c r="X4579" s="43"/>
      <c r="Y4579" s="43"/>
    </row>
    <row r="4580" spans="1:25" s="42" customFormat="1" x14ac:dyDescent="0.25">
      <c r="A4580" s="40"/>
      <c r="B4580" s="41"/>
      <c r="F4580" s="43"/>
      <c r="P4580" s="44"/>
      <c r="Q4580" s="44"/>
      <c r="R4580" s="43"/>
      <c r="S4580" s="43"/>
      <c r="T4580" s="43"/>
      <c r="U4580" s="43"/>
      <c r="V4580" s="43"/>
      <c r="W4580" s="43"/>
      <c r="X4580" s="43"/>
      <c r="Y4580" s="43"/>
    </row>
    <row r="4581" spans="1:25" s="42" customFormat="1" x14ac:dyDescent="0.25">
      <c r="A4581" s="40"/>
      <c r="B4581" s="41"/>
      <c r="F4581" s="43"/>
      <c r="P4581" s="44"/>
      <c r="Q4581" s="44"/>
      <c r="R4581" s="43"/>
      <c r="S4581" s="43"/>
      <c r="T4581" s="43"/>
      <c r="U4581" s="43"/>
      <c r="V4581" s="43"/>
      <c r="W4581" s="43"/>
      <c r="X4581" s="43"/>
      <c r="Y4581" s="43"/>
    </row>
    <row r="4582" spans="1:25" s="42" customFormat="1" x14ac:dyDescent="0.25">
      <c r="A4582" s="40"/>
      <c r="B4582" s="41"/>
      <c r="F4582" s="43"/>
      <c r="P4582" s="44"/>
      <c r="Q4582" s="44"/>
      <c r="R4582" s="43"/>
      <c r="S4582" s="43"/>
      <c r="T4582" s="43"/>
      <c r="U4582" s="43"/>
      <c r="V4582" s="43"/>
      <c r="W4582" s="43"/>
      <c r="X4582" s="43"/>
      <c r="Y4582" s="43"/>
    </row>
    <row r="4583" spans="1:25" s="42" customFormat="1" x14ac:dyDescent="0.25">
      <c r="A4583" s="40"/>
      <c r="B4583" s="41"/>
      <c r="F4583" s="43"/>
      <c r="P4583" s="44"/>
      <c r="Q4583" s="44"/>
      <c r="R4583" s="43"/>
      <c r="S4583" s="43"/>
      <c r="T4583" s="43"/>
      <c r="U4583" s="43"/>
      <c r="V4583" s="43"/>
      <c r="W4583" s="43"/>
      <c r="X4583" s="43"/>
      <c r="Y4583" s="43"/>
    </row>
    <row r="4584" spans="1:25" s="42" customFormat="1" x14ac:dyDescent="0.25">
      <c r="A4584" s="40"/>
      <c r="B4584" s="41"/>
      <c r="F4584" s="43"/>
      <c r="P4584" s="44"/>
      <c r="Q4584" s="44"/>
      <c r="R4584" s="43"/>
      <c r="S4584" s="43"/>
      <c r="T4584" s="43"/>
      <c r="U4584" s="43"/>
      <c r="V4584" s="43"/>
      <c r="W4584" s="43"/>
      <c r="X4584" s="43"/>
      <c r="Y4584" s="43"/>
    </row>
    <row r="4585" spans="1:25" s="42" customFormat="1" x14ac:dyDescent="0.25">
      <c r="A4585" s="40"/>
      <c r="B4585" s="41"/>
      <c r="F4585" s="43"/>
      <c r="P4585" s="44"/>
      <c r="Q4585" s="44"/>
      <c r="R4585" s="43"/>
      <c r="S4585" s="43"/>
      <c r="T4585" s="43"/>
      <c r="U4585" s="43"/>
      <c r="V4585" s="43"/>
      <c r="W4585" s="43"/>
      <c r="X4585" s="43"/>
      <c r="Y4585" s="43"/>
    </row>
    <row r="4586" spans="1:25" s="42" customFormat="1" x14ac:dyDescent="0.25">
      <c r="A4586" s="40"/>
      <c r="B4586" s="41"/>
      <c r="F4586" s="43"/>
      <c r="P4586" s="44"/>
      <c r="Q4586" s="44"/>
      <c r="R4586" s="43"/>
      <c r="S4586" s="43"/>
      <c r="T4586" s="43"/>
      <c r="U4586" s="43"/>
      <c r="V4586" s="43"/>
      <c r="W4586" s="43"/>
      <c r="X4586" s="43"/>
      <c r="Y4586" s="43"/>
    </row>
    <row r="4587" spans="1:25" s="42" customFormat="1" x14ac:dyDescent="0.25">
      <c r="A4587" s="40"/>
      <c r="B4587" s="41"/>
      <c r="F4587" s="43"/>
      <c r="P4587" s="44"/>
      <c r="Q4587" s="44"/>
      <c r="R4587" s="43"/>
      <c r="S4587" s="43"/>
      <c r="T4587" s="43"/>
      <c r="U4587" s="43"/>
      <c r="V4587" s="43"/>
      <c r="W4587" s="43"/>
      <c r="X4587" s="43"/>
      <c r="Y4587" s="43"/>
    </row>
    <row r="4588" spans="1:25" s="42" customFormat="1" x14ac:dyDescent="0.25">
      <c r="A4588" s="40"/>
      <c r="B4588" s="41"/>
      <c r="F4588" s="43"/>
      <c r="P4588" s="44"/>
      <c r="Q4588" s="44"/>
      <c r="R4588" s="43"/>
      <c r="S4588" s="43"/>
      <c r="T4588" s="43"/>
      <c r="U4588" s="43"/>
      <c r="V4588" s="43"/>
      <c r="W4588" s="43"/>
      <c r="X4588" s="43"/>
      <c r="Y4588" s="43"/>
    </row>
    <row r="4589" spans="1:25" s="42" customFormat="1" x14ac:dyDescent="0.25">
      <c r="A4589" s="40"/>
      <c r="B4589" s="41"/>
      <c r="F4589" s="43"/>
      <c r="P4589" s="44"/>
      <c r="Q4589" s="44"/>
      <c r="R4589" s="43"/>
      <c r="S4589" s="43"/>
      <c r="T4589" s="43"/>
      <c r="U4589" s="43"/>
      <c r="V4589" s="43"/>
      <c r="W4589" s="43"/>
      <c r="X4589" s="43"/>
      <c r="Y4589" s="43"/>
    </row>
    <row r="4590" spans="1:25" s="42" customFormat="1" x14ac:dyDescent="0.25">
      <c r="A4590" s="40"/>
      <c r="B4590" s="41"/>
      <c r="F4590" s="43"/>
      <c r="P4590" s="44"/>
      <c r="Q4590" s="44"/>
      <c r="R4590" s="43"/>
      <c r="S4590" s="43"/>
      <c r="T4590" s="43"/>
      <c r="U4590" s="43"/>
      <c r="V4590" s="43"/>
      <c r="W4590" s="43"/>
      <c r="X4590" s="43"/>
      <c r="Y4590" s="43"/>
    </row>
    <row r="4591" spans="1:25" s="42" customFormat="1" x14ac:dyDescent="0.25">
      <c r="A4591" s="40"/>
      <c r="B4591" s="41"/>
      <c r="F4591" s="43"/>
      <c r="P4591" s="44"/>
      <c r="Q4591" s="44"/>
      <c r="R4591" s="43"/>
      <c r="S4591" s="43"/>
      <c r="T4591" s="43"/>
      <c r="U4591" s="43"/>
      <c r="V4591" s="43"/>
      <c r="W4591" s="43"/>
      <c r="X4591" s="43"/>
      <c r="Y4591" s="43"/>
    </row>
    <row r="4592" spans="1:25" s="42" customFormat="1" x14ac:dyDescent="0.25">
      <c r="A4592" s="40"/>
      <c r="B4592" s="41"/>
      <c r="F4592" s="43"/>
      <c r="P4592" s="44"/>
      <c r="Q4592" s="44"/>
      <c r="R4592" s="43"/>
      <c r="S4592" s="43"/>
      <c r="T4592" s="43"/>
      <c r="U4592" s="43"/>
      <c r="V4592" s="43"/>
      <c r="W4592" s="43"/>
      <c r="X4592" s="43"/>
      <c r="Y4592" s="43"/>
    </row>
    <row r="4593" spans="1:25" s="42" customFormat="1" x14ac:dyDescent="0.25">
      <c r="A4593" s="40"/>
      <c r="B4593" s="41"/>
      <c r="F4593" s="43"/>
      <c r="P4593" s="44"/>
      <c r="Q4593" s="44"/>
      <c r="R4593" s="43"/>
      <c r="S4593" s="43"/>
      <c r="T4593" s="43"/>
      <c r="U4593" s="43"/>
      <c r="V4593" s="43"/>
      <c r="W4593" s="43"/>
      <c r="X4593" s="43"/>
      <c r="Y4593" s="43"/>
    </row>
    <row r="4594" spans="1:25" s="42" customFormat="1" x14ac:dyDescent="0.25">
      <c r="A4594" s="40"/>
      <c r="B4594" s="41"/>
      <c r="F4594" s="43"/>
      <c r="P4594" s="44"/>
      <c r="Q4594" s="44"/>
      <c r="R4594" s="43"/>
      <c r="S4594" s="43"/>
      <c r="T4594" s="43"/>
      <c r="U4594" s="43"/>
      <c r="V4594" s="43"/>
      <c r="W4594" s="43"/>
      <c r="X4594" s="43"/>
      <c r="Y4594" s="43"/>
    </row>
    <row r="4595" spans="1:25" s="42" customFormat="1" x14ac:dyDescent="0.25">
      <c r="A4595" s="40"/>
      <c r="B4595" s="41"/>
      <c r="F4595" s="43"/>
      <c r="P4595" s="44"/>
      <c r="Q4595" s="44"/>
      <c r="R4595" s="43"/>
      <c r="S4595" s="43"/>
      <c r="T4595" s="43"/>
      <c r="U4595" s="43"/>
      <c r="V4595" s="43"/>
      <c r="W4595" s="43"/>
      <c r="X4595" s="43"/>
      <c r="Y4595" s="43"/>
    </row>
    <row r="4596" spans="1:25" s="42" customFormat="1" x14ac:dyDescent="0.25">
      <c r="A4596" s="40"/>
      <c r="B4596" s="41"/>
      <c r="F4596" s="43"/>
      <c r="P4596" s="44"/>
      <c r="Q4596" s="44"/>
      <c r="R4596" s="43"/>
      <c r="S4596" s="43"/>
      <c r="T4596" s="43"/>
      <c r="U4596" s="43"/>
      <c r="V4596" s="43"/>
      <c r="W4596" s="43"/>
      <c r="X4596" s="43"/>
      <c r="Y4596" s="43"/>
    </row>
    <row r="4597" spans="1:25" s="42" customFormat="1" x14ac:dyDescent="0.25">
      <c r="A4597" s="40"/>
      <c r="B4597" s="41"/>
      <c r="F4597" s="43"/>
      <c r="P4597" s="44"/>
      <c r="Q4597" s="44"/>
      <c r="R4597" s="43"/>
      <c r="S4597" s="43"/>
      <c r="T4597" s="43"/>
      <c r="U4597" s="43"/>
      <c r="V4597" s="43"/>
      <c r="W4597" s="43"/>
      <c r="X4597" s="43"/>
      <c r="Y4597" s="43"/>
    </row>
    <row r="4598" spans="1:25" s="42" customFormat="1" x14ac:dyDescent="0.25">
      <c r="A4598" s="40"/>
      <c r="B4598" s="41"/>
      <c r="F4598" s="43"/>
      <c r="P4598" s="44"/>
      <c r="Q4598" s="44"/>
      <c r="R4598" s="43"/>
      <c r="S4598" s="43"/>
      <c r="T4598" s="43"/>
      <c r="U4598" s="43"/>
      <c r="V4598" s="43"/>
      <c r="W4598" s="43"/>
      <c r="X4598" s="43"/>
      <c r="Y4598" s="43"/>
    </row>
    <row r="4599" spans="1:25" s="42" customFormat="1" x14ac:dyDescent="0.25">
      <c r="A4599" s="40"/>
      <c r="B4599" s="41"/>
      <c r="F4599" s="43"/>
      <c r="P4599" s="44"/>
      <c r="Q4599" s="44"/>
      <c r="R4599" s="43"/>
      <c r="S4599" s="43"/>
      <c r="T4599" s="43"/>
      <c r="U4599" s="43"/>
      <c r="V4599" s="43"/>
      <c r="W4599" s="43"/>
      <c r="X4599" s="43"/>
      <c r="Y4599" s="43"/>
    </row>
    <row r="4600" spans="1:25" s="42" customFormat="1" x14ac:dyDescent="0.25">
      <c r="A4600" s="40"/>
      <c r="B4600" s="41"/>
      <c r="F4600" s="43"/>
      <c r="P4600" s="44"/>
      <c r="Q4600" s="44"/>
      <c r="R4600" s="43"/>
      <c r="S4600" s="43"/>
      <c r="T4600" s="43"/>
      <c r="U4600" s="43"/>
      <c r="V4600" s="43"/>
      <c r="W4600" s="43"/>
      <c r="X4600" s="43"/>
      <c r="Y4600" s="43"/>
    </row>
    <row r="4601" spans="1:25" s="42" customFormat="1" x14ac:dyDescent="0.25">
      <c r="A4601" s="40"/>
      <c r="B4601" s="41"/>
      <c r="F4601" s="43"/>
      <c r="P4601" s="44"/>
      <c r="Q4601" s="44"/>
      <c r="R4601" s="43"/>
      <c r="S4601" s="43"/>
      <c r="T4601" s="43"/>
      <c r="U4601" s="43"/>
      <c r="V4601" s="43"/>
      <c r="W4601" s="43"/>
      <c r="X4601" s="43"/>
      <c r="Y4601" s="43"/>
    </row>
    <row r="4602" spans="1:25" s="42" customFormat="1" x14ac:dyDescent="0.25">
      <c r="A4602" s="40"/>
      <c r="B4602" s="41"/>
      <c r="F4602" s="43"/>
      <c r="P4602" s="44"/>
      <c r="Q4602" s="44"/>
      <c r="R4602" s="43"/>
      <c r="S4602" s="43"/>
      <c r="T4602" s="43"/>
      <c r="U4602" s="43"/>
      <c r="V4602" s="43"/>
      <c r="W4602" s="43"/>
      <c r="X4602" s="43"/>
      <c r="Y4602" s="43"/>
    </row>
    <row r="4603" spans="1:25" s="42" customFormat="1" x14ac:dyDescent="0.25">
      <c r="A4603" s="40"/>
      <c r="B4603" s="41"/>
      <c r="F4603" s="43"/>
      <c r="P4603" s="44"/>
      <c r="Q4603" s="44"/>
      <c r="R4603" s="43"/>
      <c r="S4603" s="43"/>
      <c r="T4603" s="43"/>
      <c r="U4603" s="43"/>
      <c r="V4603" s="43"/>
      <c r="W4603" s="43"/>
      <c r="X4603" s="43"/>
      <c r="Y4603" s="43"/>
    </row>
    <row r="4604" spans="1:25" s="42" customFormat="1" x14ac:dyDescent="0.25">
      <c r="A4604" s="40"/>
      <c r="B4604" s="41"/>
      <c r="F4604" s="43"/>
      <c r="P4604" s="44"/>
      <c r="Q4604" s="44"/>
      <c r="R4604" s="43"/>
      <c r="S4604" s="43"/>
      <c r="T4604" s="43"/>
      <c r="U4604" s="43"/>
      <c r="V4604" s="43"/>
      <c r="W4604" s="43"/>
      <c r="X4604" s="43"/>
      <c r="Y4604" s="43"/>
    </row>
    <row r="4605" spans="1:25" s="42" customFormat="1" x14ac:dyDescent="0.25">
      <c r="A4605" s="40"/>
      <c r="B4605" s="41"/>
      <c r="F4605" s="43"/>
      <c r="P4605" s="44"/>
      <c r="Q4605" s="44"/>
      <c r="R4605" s="43"/>
      <c r="S4605" s="43"/>
      <c r="T4605" s="43"/>
      <c r="U4605" s="43"/>
      <c r="V4605" s="43"/>
      <c r="W4605" s="43"/>
      <c r="X4605" s="43"/>
      <c r="Y4605" s="43"/>
    </row>
    <row r="4606" spans="1:25" s="42" customFormat="1" x14ac:dyDescent="0.25">
      <c r="A4606" s="40"/>
      <c r="B4606" s="41"/>
      <c r="F4606" s="43"/>
      <c r="P4606" s="44"/>
      <c r="Q4606" s="44"/>
      <c r="R4606" s="43"/>
      <c r="S4606" s="43"/>
      <c r="T4606" s="43"/>
      <c r="U4606" s="43"/>
      <c r="V4606" s="43"/>
      <c r="W4606" s="43"/>
      <c r="X4606" s="43"/>
      <c r="Y4606" s="43"/>
    </row>
    <row r="4607" spans="1:25" s="42" customFormat="1" x14ac:dyDescent="0.25">
      <c r="A4607" s="40"/>
      <c r="B4607" s="41"/>
      <c r="F4607" s="43"/>
      <c r="P4607" s="44"/>
      <c r="Q4607" s="44"/>
      <c r="R4607" s="43"/>
      <c r="S4607" s="43"/>
      <c r="T4607" s="43"/>
      <c r="U4607" s="43"/>
      <c r="V4607" s="43"/>
      <c r="W4607" s="43"/>
      <c r="X4607" s="43"/>
      <c r="Y4607" s="43"/>
    </row>
    <row r="4608" spans="1:25" s="42" customFormat="1" x14ac:dyDescent="0.25">
      <c r="A4608" s="40"/>
      <c r="B4608" s="41"/>
      <c r="F4608" s="43"/>
      <c r="P4608" s="44"/>
      <c r="Q4608" s="44"/>
      <c r="R4608" s="43"/>
      <c r="S4608" s="43"/>
      <c r="T4608" s="43"/>
      <c r="U4608" s="43"/>
      <c r="V4608" s="43"/>
      <c r="W4608" s="43"/>
      <c r="X4608" s="43"/>
      <c r="Y4608" s="43"/>
    </row>
    <row r="4609" spans="1:25" s="42" customFormat="1" x14ac:dyDescent="0.25">
      <c r="A4609" s="40"/>
      <c r="B4609" s="41"/>
      <c r="F4609" s="43"/>
      <c r="P4609" s="44"/>
      <c r="Q4609" s="44"/>
      <c r="R4609" s="43"/>
      <c r="S4609" s="43"/>
      <c r="T4609" s="43"/>
      <c r="U4609" s="43"/>
      <c r="V4609" s="43"/>
      <c r="W4609" s="43"/>
      <c r="X4609" s="43"/>
      <c r="Y4609" s="43"/>
    </row>
    <row r="4610" spans="1:25" s="42" customFormat="1" x14ac:dyDescent="0.25">
      <c r="A4610" s="40"/>
      <c r="B4610" s="41"/>
      <c r="F4610" s="43"/>
      <c r="P4610" s="44"/>
      <c r="Q4610" s="44"/>
      <c r="R4610" s="43"/>
      <c r="S4610" s="43"/>
      <c r="T4610" s="43"/>
      <c r="U4610" s="43"/>
      <c r="V4610" s="43"/>
      <c r="W4610" s="43"/>
      <c r="X4610" s="43"/>
      <c r="Y4610" s="43"/>
    </row>
    <row r="4611" spans="1:25" s="42" customFormat="1" x14ac:dyDescent="0.25">
      <c r="A4611" s="40"/>
      <c r="B4611" s="41"/>
      <c r="F4611" s="43"/>
      <c r="P4611" s="44"/>
      <c r="Q4611" s="44"/>
      <c r="R4611" s="43"/>
      <c r="S4611" s="43"/>
      <c r="T4611" s="43"/>
      <c r="U4611" s="43"/>
      <c r="V4611" s="43"/>
      <c r="W4611" s="43"/>
      <c r="X4611" s="43"/>
      <c r="Y4611" s="43"/>
    </row>
    <row r="4612" spans="1:25" s="42" customFormat="1" x14ac:dyDescent="0.25">
      <c r="A4612" s="40"/>
      <c r="B4612" s="41"/>
      <c r="F4612" s="43"/>
      <c r="P4612" s="44"/>
      <c r="Q4612" s="44"/>
      <c r="R4612" s="43"/>
      <c r="S4612" s="43"/>
      <c r="T4612" s="43"/>
      <c r="U4612" s="43"/>
      <c r="V4612" s="43"/>
      <c r="W4612" s="43"/>
      <c r="X4612" s="43"/>
      <c r="Y4612" s="43"/>
    </row>
    <row r="4613" spans="1:25" s="42" customFormat="1" x14ac:dyDescent="0.25">
      <c r="A4613" s="40"/>
      <c r="B4613" s="41"/>
      <c r="F4613" s="43"/>
      <c r="P4613" s="44"/>
      <c r="Q4613" s="44"/>
      <c r="R4613" s="43"/>
      <c r="S4613" s="43"/>
      <c r="T4613" s="43"/>
      <c r="U4613" s="43"/>
      <c r="V4613" s="43"/>
      <c r="W4613" s="43"/>
      <c r="X4613" s="43"/>
      <c r="Y4613" s="43"/>
    </row>
    <row r="4614" spans="1:25" s="42" customFormat="1" x14ac:dyDescent="0.25">
      <c r="A4614" s="40"/>
      <c r="B4614" s="41"/>
      <c r="F4614" s="43"/>
      <c r="P4614" s="44"/>
      <c r="Q4614" s="44"/>
      <c r="R4614" s="43"/>
      <c r="S4614" s="43"/>
      <c r="T4614" s="43"/>
      <c r="U4614" s="43"/>
      <c r="V4614" s="43"/>
      <c r="W4614" s="43"/>
      <c r="X4614" s="43"/>
      <c r="Y4614" s="43"/>
    </row>
    <row r="4615" spans="1:25" s="42" customFormat="1" x14ac:dyDescent="0.25">
      <c r="A4615" s="40"/>
      <c r="B4615" s="41"/>
      <c r="F4615" s="43"/>
      <c r="P4615" s="44"/>
      <c r="Q4615" s="44"/>
      <c r="R4615" s="43"/>
      <c r="S4615" s="43"/>
      <c r="T4615" s="43"/>
      <c r="U4615" s="43"/>
      <c r="V4615" s="43"/>
      <c r="W4615" s="43"/>
      <c r="X4615" s="43"/>
      <c r="Y4615" s="43"/>
    </row>
    <row r="4616" spans="1:25" s="42" customFormat="1" x14ac:dyDescent="0.25">
      <c r="A4616" s="40"/>
      <c r="B4616" s="41"/>
      <c r="F4616" s="43"/>
      <c r="P4616" s="44"/>
      <c r="Q4616" s="44"/>
      <c r="R4616" s="43"/>
      <c r="S4616" s="43"/>
      <c r="T4616" s="43"/>
      <c r="U4616" s="43"/>
      <c r="V4616" s="43"/>
      <c r="W4616" s="43"/>
      <c r="X4616" s="43"/>
      <c r="Y4616" s="43"/>
    </row>
    <row r="4617" spans="1:25" s="42" customFormat="1" x14ac:dyDescent="0.25">
      <c r="A4617" s="40"/>
      <c r="B4617" s="41"/>
      <c r="F4617" s="43"/>
      <c r="P4617" s="44"/>
      <c r="Q4617" s="44"/>
      <c r="R4617" s="43"/>
      <c r="S4617" s="43"/>
      <c r="T4617" s="43"/>
      <c r="U4617" s="43"/>
      <c r="V4617" s="43"/>
      <c r="W4617" s="43"/>
      <c r="X4617" s="43"/>
      <c r="Y4617" s="43"/>
    </row>
    <row r="4618" spans="1:25" s="42" customFormat="1" x14ac:dyDescent="0.25">
      <c r="A4618" s="40"/>
      <c r="B4618" s="41"/>
      <c r="F4618" s="43"/>
      <c r="P4618" s="44"/>
      <c r="Q4618" s="44"/>
      <c r="R4618" s="43"/>
      <c r="S4618" s="43"/>
      <c r="T4618" s="43"/>
      <c r="U4618" s="43"/>
      <c r="V4618" s="43"/>
      <c r="W4618" s="43"/>
      <c r="X4618" s="43"/>
      <c r="Y4618" s="43"/>
    </row>
    <row r="4619" spans="1:25" s="42" customFormat="1" x14ac:dyDescent="0.25">
      <c r="A4619" s="40"/>
      <c r="B4619" s="41"/>
      <c r="F4619" s="43"/>
      <c r="P4619" s="44"/>
      <c r="Q4619" s="44"/>
      <c r="R4619" s="43"/>
      <c r="S4619" s="43"/>
      <c r="T4619" s="43"/>
      <c r="U4619" s="43"/>
      <c r="V4619" s="43"/>
      <c r="W4619" s="43"/>
      <c r="X4619" s="43"/>
      <c r="Y4619" s="43"/>
    </row>
    <row r="4620" spans="1:25" s="42" customFormat="1" x14ac:dyDescent="0.25">
      <c r="A4620" s="40"/>
      <c r="B4620" s="41"/>
      <c r="F4620" s="43"/>
      <c r="P4620" s="44"/>
      <c r="Q4620" s="44"/>
      <c r="R4620" s="43"/>
      <c r="S4620" s="43"/>
      <c r="T4620" s="43"/>
      <c r="U4620" s="43"/>
      <c r="V4620" s="43"/>
      <c r="W4620" s="43"/>
      <c r="X4620" s="43"/>
      <c r="Y4620" s="43"/>
    </row>
    <row r="4621" spans="1:25" s="42" customFormat="1" x14ac:dyDescent="0.25">
      <c r="A4621" s="40"/>
      <c r="B4621" s="41"/>
      <c r="F4621" s="43"/>
      <c r="P4621" s="44"/>
      <c r="Q4621" s="44"/>
      <c r="R4621" s="43"/>
      <c r="S4621" s="43"/>
      <c r="T4621" s="43"/>
      <c r="U4621" s="43"/>
      <c r="V4621" s="43"/>
      <c r="W4621" s="43"/>
      <c r="X4621" s="43"/>
      <c r="Y4621" s="43"/>
    </row>
    <row r="4622" spans="1:25" s="42" customFormat="1" x14ac:dyDescent="0.25">
      <c r="A4622" s="40"/>
      <c r="B4622" s="41"/>
      <c r="F4622" s="43"/>
      <c r="P4622" s="44"/>
      <c r="Q4622" s="44"/>
      <c r="R4622" s="43"/>
      <c r="S4622" s="43"/>
      <c r="T4622" s="43"/>
      <c r="U4622" s="43"/>
      <c r="V4622" s="43"/>
      <c r="W4622" s="43"/>
      <c r="X4622" s="43"/>
      <c r="Y4622" s="43"/>
    </row>
    <row r="4623" spans="1:25" s="42" customFormat="1" x14ac:dyDescent="0.25">
      <c r="A4623" s="40"/>
      <c r="B4623" s="41"/>
      <c r="F4623" s="43"/>
      <c r="P4623" s="44"/>
      <c r="Q4623" s="44"/>
      <c r="R4623" s="43"/>
      <c r="S4623" s="43"/>
      <c r="T4623" s="43"/>
      <c r="U4623" s="43"/>
      <c r="V4623" s="43"/>
      <c r="W4623" s="43"/>
      <c r="X4623" s="43"/>
      <c r="Y4623" s="43"/>
    </row>
    <row r="4624" spans="1:25" s="42" customFormat="1" x14ac:dyDescent="0.25">
      <c r="A4624" s="40"/>
      <c r="B4624" s="41"/>
      <c r="F4624" s="43"/>
      <c r="P4624" s="44"/>
      <c r="Q4624" s="44"/>
      <c r="R4624" s="43"/>
      <c r="S4624" s="43"/>
      <c r="T4624" s="43"/>
      <c r="U4624" s="43"/>
      <c r="V4624" s="43"/>
      <c r="W4624" s="43"/>
      <c r="X4624" s="43"/>
      <c r="Y4624" s="43"/>
    </row>
    <row r="4625" spans="1:25" s="42" customFormat="1" x14ac:dyDescent="0.25">
      <c r="A4625" s="40"/>
      <c r="B4625" s="41"/>
      <c r="F4625" s="43"/>
      <c r="P4625" s="44"/>
      <c r="Q4625" s="44"/>
      <c r="R4625" s="43"/>
      <c r="S4625" s="43"/>
      <c r="T4625" s="43"/>
      <c r="U4625" s="43"/>
      <c r="V4625" s="43"/>
      <c r="W4625" s="43"/>
      <c r="X4625" s="43"/>
      <c r="Y4625" s="43"/>
    </row>
    <row r="4626" spans="1:25" s="42" customFormat="1" x14ac:dyDescent="0.25">
      <c r="A4626" s="40"/>
      <c r="B4626" s="41"/>
      <c r="F4626" s="43"/>
      <c r="P4626" s="44"/>
      <c r="Q4626" s="44"/>
      <c r="R4626" s="43"/>
      <c r="S4626" s="43"/>
      <c r="T4626" s="43"/>
      <c r="U4626" s="43"/>
      <c r="V4626" s="43"/>
      <c r="W4626" s="43"/>
      <c r="X4626" s="43"/>
      <c r="Y4626" s="43"/>
    </row>
    <row r="4627" spans="1:25" s="42" customFormat="1" x14ac:dyDescent="0.25">
      <c r="A4627" s="40"/>
      <c r="B4627" s="41"/>
      <c r="F4627" s="43"/>
      <c r="P4627" s="44"/>
      <c r="Q4627" s="44"/>
      <c r="R4627" s="43"/>
      <c r="S4627" s="43"/>
      <c r="T4627" s="43"/>
      <c r="U4627" s="43"/>
      <c r="V4627" s="43"/>
      <c r="W4627" s="43"/>
      <c r="X4627" s="43"/>
      <c r="Y4627" s="43"/>
    </row>
    <row r="4628" spans="1:25" s="42" customFormat="1" x14ac:dyDescent="0.25">
      <c r="A4628" s="40"/>
      <c r="B4628" s="41"/>
      <c r="F4628" s="43"/>
      <c r="P4628" s="44"/>
      <c r="Q4628" s="44"/>
      <c r="R4628" s="43"/>
      <c r="S4628" s="43"/>
      <c r="T4628" s="43"/>
      <c r="U4628" s="43"/>
      <c r="V4628" s="43"/>
      <c r="W4628" s="43"/>
      <c r="X4628" s="43"/>
      <c r="Y4628" s="43"/>
    </row>
    <row r="4629" spans="1:25" s="42" customFormat="1" x14ac:dyDescent="0.25">
      <c r="A4629" s="40"/>
      <c r="B4629" s="41"/>
      <c r="F4629" s="43"/>
      <c r="P4629" s="44"/>
      <c r="Q4629" s="44"/>
      <c r="R4629" s="43"/>
      <c r="S4629" s="43"/>
      <c r="T4629" s="43"/>
      <c r="U4629" s="43"/>
      <c r="V4629" s="43"/>
      <c r="W4629" s="43"/>
      <c r="X4629" s="43"/>
      <c r="Y4629" s="43"/>
    </row>
    <row r="4630" spans="1:25" s="42" customFormat="1" x14ac:dyDescent="0.25">
      <c r="A4630" s="40"/>
      <c r="B4630" s="41"/>
      <c r="F4630" s="43"/>
      <c r="P4630" s="44"/>
      <c r="Q4630" s="44"/>
      <c r="R4630" s="43"/>
      <c r="S4630" s="43"/>
      <c r="T4630" s="43"/>
      <c r="U4630" s="43"/>
      <c r="V4630" s="43"/>
      <c r="W4630" s="43"/>
      <c r="X4630" s="43"/>
      <c r="Y4630" s="43"/>
    </row>
    <row r="4631" spans="1:25" s="42" customFormat="1" x14ac:dyDescent="0.25">
      <c r="A4631" s="40"/>
      <c r="B4631" s="41"/>
      <c r="F4631" s="43"/>
      <c r="P4631" s="44"/>
      <c r="Q4631" s="44"/>
      <c r="R4631" s="43"/>
      <c r="S4631" s="43"/>
      <c r="T4631" s="43"/>
      <c r="U4631" s="43"/>
      <c r="V4631" s="43"/>
      <c r="W4631" s="43"/>
      <c r="X4631" s="43"/>
      <c r="Y4631" s="43"/>
    </row>
    <row r="4632" spans="1:25" s="42" customFormat="1" x14ac:dyDescent="0.25">
      <c r="A4632" s="40"/>
      <c r="B4632" s="41"/>
      <c r="F4632" s="43"/>
      <c r="P4632" s="44"/>
      <c r="Q4632" s="44"/>
      <c r="R4632" s="43"/>
      <c r="S4632" s="43"/>
      <c r="T4632" s="43"/>
      <c r="U4632" s="43"/>
      <c r="V4632" s="43"/>
      <c r="W4632" s="43"/>
      <c r="X4632" s="43"/>
      <c r="Y4632" s="43"/>
    </row>
    <row r="4633" spans="1:25" s="42" customFormat="1" x14ac:dyDescent="0.25">
      <c r="A4633" s="40"/>
      <c r="B4633" s="41"/>
      <c r="F4633" s="43"/>
      <c r="P4633" s="44"/>
      <c r="Q4633" s="44"/>
      <c r="R4633" s="43"/>
      <c r="S4633" s="43"/>
      <c r="T4633" s="43"/>
      <c r="U4633" s="43"/>
      <c r="V4633" s="43"/>
      <c r="W4633" s="43"/>
      <c r="X4633" s="43"/>
      <c r="Y4633" s="43"/>
    </row>
    <row r="4634" spans="1:25" s="42" customFormat="1" x14ac:dyDescent="0.25">
      <c r="A4634" s="40"/>
      <c r="B4634" s="41"/>
      <c r="F4634" s="43"/>
      <c r="P4634" s="44"/>
      <c r="Q4634" s="44"/>
      <c r="R4634" s="43"/>
      <c r="S4634" s="43"/>
      <c r="T4634" s="43"/>
      <c r="U4634" s="43"/>
      <c r="V4634" s="43"/>
      <c r="W4634" s="43"/>
      <c r="X4634" s="43"/>
      <c r="Y4634" s="43"/>
    </row>
    <row r="4635" spans="1:25" s="42" customFormat="1" x14ac:dyDescent="0.25">
      <c r="A4635" s="40"/>
      <c r="B4635" s="41"/>
      <c r="F4635" s="43"/>
      <c r="P4635" s="44"/>
      <c r="Q4635" s="44"/>
      <c r="R4635" s="43"/>
      <c r="S4635" s="43"/>
      <c r="T4635" s="43"/>
      <c r="U4635" s="43"/>
      <c r="V4635" s="43"/>
      <c r="W4635" s="43"/>
      <c r="X4635" s="43"/>
      <c r="Y4635" s="43"/>
    </row>
    <row r="4636" spans="1:25" s="42" customFormat="1" x14ac:dyDescent="0.25">
      <c r="A4636" s="40"/>
      <c r="B4636" s="41"/>
      <c r="F4636" s="43"/>
      <c r="P4636" s="44"/>
      <c r="Q4636" s="44"/>
      <c r="R4636" s="43"/>
      <c r="S4636" s="43"/>
      <c r="T4636" s="43"/>
      <c r="U4636" s="43"/>
      <c r="V4636" s="43"/>
      <c r="W4636" s="43"/>
      <c r="X4636" s="43"/>
      <c r="Y4636" s="43"/>
    </row>
    <row r="4637" spans="1:25" s="42" customFormat="1" x14ac:dyDescent="0.25">
      <c r="A4637" s="40"/>
      <c r="B4637" s="41"/>
      <c r="F4637" s="43"/>
      <c r="P4637" s="44"/>
      <c r="Q4637" s="44"/>
      <c r="R4637" s="43"/>
      <c r="S4637" s="43"/>
      <c r="T4637" s="43"/>
      <c r="U4637" s="43"/>
      <c r="V4637" s="43"/>
      <c r="W4637" s="43"/>
      <c r="X4637" s="43"/>
      <c r="Y4637" s="43"/>
    </row>
    <row r="4638" spans="1:25" s="42" customFormat="1" x14ac:dyDescent="0.25">
      <c r="A4638" s="40"/>
      <c r="B4638" s="41"/>
      <c r="F4638" s="43"/>
      <c r="P4638" s="44"/>
      <c r="Q4638" s="44"/>
      <c r="R4638" s="43"/>
      <c r="S4638" s="43"/>
      <c r="T4638" s="43"/>
      <c r="U4638" s="43"/>
      <c r="V4638" s="43"/>
      <c r="W4638" s="43"/>
      <c r="X4638" s="43"/>
      <c r="Y4638" s="43"/>
    </row>
    <row r="4639" spans="1:25" s="42" customFormat="1" x14ac:dyDescent="0.25">
      <c r="A4639" s="40"/>
      <c r="B4639" s="41"/>
      <c r="F4639" s="43"/>
      <c r="P4639" s="44"/>
      <c r="Q4639" s="44"/>
      <c r="R4639" s="43"/>
      <c r="S4639" s="43"/>
      <c r="T4639" s="43"/>
      <c r="U4639" s="43"/>
      <c r="V4639" s="43"/>
      <c r="W4639" s="43"/>
      <c r="X4639" s="43"/>
      <c r="Y4639" s="43"/>
    </row>
    <row r="4640" spans="1:25" s="42" customFormat="1" x14ac:dyDescent="0.25">
      <c r="A4640" s="40"/>
      <c r="B4640" s="41"/>
      <c r="F4640" s="43"/>
      <c r="P4640" s="44"/>
      <c r="Q4640" s="44"/>
      <c r="R4640" s="43"/>
      <c r="S4640" s="43"/>
      <c r="T4640" s="43"/>
      <c r="U4640" s="43"/>
      <c r="V4640" s="43"/>
      <c r="W4640" s="43"/>
      <c r="X4640" s="43"/>
      <c r="Y4640" s="43"/>
    </row>
    <row r="4641" spans="1:25" s="42" customFormat="1" x14ac:dyDescent="0.25">
      <c r="A4641" s="40"/>
      <c r="B4641" s="41"/>
      <c r="F4641" s="43"/>
      <c r="P4641" s="44"/>
      <c r="Q4641" s="44"/>
      <c r="R4641" s="43"/>
      <c r="S4641" s="43"/>
      <c r="T4641" s="43"/>
      <c r="U4641" s="43"/>
      <c r="V4641" s="43"/>
      <c r="W4641" s="43"/>
      <c r="X4641" s="43"/>
      <c r="Y4641" s="43"/>
    </row>
    <row r="4642" spans="1:25" s="42" customFormat="1" x14ac:dyDescent="0.25">
      <c r="A4642" s="40"/>
      <c r="B4642" s="41"/>
      <c r="F4642" s="43"/>
      <c r="P4642" s="44"/>
      <c r="Q4642" s="44"/>
      <c r="R4642" s="43"/>
      <c r="S4642" s="43"/>
      <c r="T4642" s="43"/>
      <c r="U4642" s="43"/>
      <c r="V4642" s="43"/>
      <c r="W4642" s="43"/>
      <c r="X4642" s="43"/>
      <c r="Y4642" s="43"/>
    </row>
    <row r="4643" spans="1:25" s="42" customFormat="1" x14ac:dyDescent="0.25">
      <c r="A4643" s="40"/>
      <c r="B4643" s="41"/>
      <c r="F4643" s="43"/>
      <c r="P4643" s="44"/>
      <c r="Q4643" s="44"/>
      <c r="R4643" s="43"/>
      <c r="S4643" s="43"/>
      <c r="T4643" s="43"/>
      <c r="U4643" s="43"/>
      <c r="V4643" s="43"/>
      <c r="W4643" s="43"/>
      <c r="X4643" s="43"/>
      <c r="Y4643" s="43"/>
    </row>
    <row r="4644" spans="1:25" s="42" customFormat="1" x14ac:dyDescent="0.25">
      <c r="A4644" s="40"/>
      <c r="B4644" s="41"/>
      <c r="F4644" s="43"/>
      <c r="P4644" s="44"/>
      <c r="Q4644" s="44"/>
      <c r="R4644" s="43"/>
      <c r="S4644" s="43"/>
      <c r="T4644" s="43"/>
      <c r="U4644" s="43"/>
      <c r="V4644" s="43"/>
      <c r="W4644" s="43"/>
      <c r="X4644" s="43"/>
      <c r="Y4644" s="43"/>
    </row>
    <row r="4645" spans="1:25" s="42" customFormat="1" x14ac:dyDescent="0.25">
      <c r="A4645" s="40"/>
      <c r="B4645" s="41"/>
      <c r="F4645" s="43"/>
      <c r="P4645" s="44"/>
      <c r="Q4645" s="44"/>
      <c r="R4645" s="43"/>
      <c r="S4645" s="43"/>
      <c r="T4645" s="43"/>
      <c r="U4645" s="43"/>
      <c r="V4645" s="43"/>
      <c r="W4645" s="43"/>
      <c r="X4645" s="43"/>
      <c r="Y4645" s="43"/>
    </row>
    <row r="4646" spans="1:25" s="42" customFormat="1" x14ac:dyDescent="0.25">
      <c r="A4646" s="40"/>
      <c r="B4646" s="41"/>
      <c r="F4646" s="43"/>
      <c r="P4646" s="44"/>
      <c r="Q4646" s="44"/>
      <c r="R4646" s="43"/>
      <c r="S4646" s="43"/>
      <c r="T4646" s="43"/>
      <c r="U4646" s="43"/>
      <c r="V4646" s="43"/>
      <c r="W4646" s="43"/>
      <c r="X4646" s="43"/>
      <c r="Y4646" s="43"/>
    </row>
    <row r="4647" spans="1:25" s="42" customFormat="1" x14ac:dyDescent="0.25">
      <c r="A4647" s="40"/>
      <c r="B4647" s="41"/>
      <c r="F4647" s="43"/>
      <c r="P4647" s="44"/>
      <c r="Q4647" s="44"/>
      <c r="R4647" s="43"/>
      <c r="S4647" s="43"/>
      <c r="T4647" s="43"/>
      <c r="U4647" s="43"/>
      <c r="V4647" s="43"/>
      <c r="W4647" s="43"/>
      <c r="X4647" s="43"/>
      <c r="Y4647" s="43"/>
    </row>
    <row r="4648" spans="1:25" s="42" customFormat="1" x14ac:dyDescent="0.25">
      <c r="A4648" s="40"/>
      <c r="B4648" s="41"/>
      <c r="F4648" s="43"/>
      <c r="P4648" s="44"/>
      <c r="Q4648" s="44"/>
      <c r="R4648" s="43"/>
      <c r="S4648" s="43"/>
      <c r="T4648" s="43"/>
      <c r="U4648" s="43"/>
      <c r="V4648" s="43"/>
      <c r="W4648" s="43"/>
      <c r="X4648" s="43"/>
      <c r="Y4648" s="43"/>
    </row>
    <row r="4649" spans="1:25" s="42" customFormat="1" x14ac:dyDescent="0.25">
      <c r="A4649" s="40"/>
      <c r="B4649" s="41"/>
      <c r="F4649" s="43"/>
      <c r="P4649" s="44"/>
      <c r="Q4649" s="44"/>
      <c r="R4649" s="43"/>
      <c r="S4649" s="43"/>
      <c r="T4649" s="43"/>
      <c r="U4649" s="43"/>
      <c r="V4649" s="43"/>
      <c r="W4649" s="43"/>
      <c r="X4649" s="43"/>
      <c r="Y4649" s="43"/>
    </row>
    <row r="4650" spans="1:25" s="42" customFormat="1" x14ac:dyDescent="0.25">
      <c r="A4650" s="40"/>
      <c r="B4650" s="41"/>
      <c r="F4650" s="43"/>
      <c r="P4650" s="44"/>
      <c r="Q4650" s="44"/>
      <c r="R4650" s="43"/>
      <c r="S4650" s="43"/>
      <c r="T4650" s="43"/>
      <c r="U4650" s="43"/>
      <c r="V4650" s="43"/>
      <c r="W4650" s="43"/>
      <c r="X4650" s="43"/>
      <c r="Y4650" s="43"/>
    </row>
    <row r="4651" spans="1:25" s="42" customFormat="1" x14ac:dyDescent="0.25">
      <c r="A4651" s="40"/>
      <c r="B4651" s="41"/>
      <c r="F4651" s="43"/>
      <c r="P4651" s="44"/>
      <c r="Q4651" s="44"/>
      <c r="R4651" s="43"/>
      <c r="S4651" s="43"/>
      <c r="T4651" s="43"/>
      <c r="U4651" s="43"/>
      <c r="V4651" s="43"/>
      <c r="W4651" s="43"/>
      <c r="X4651" s="43"/>
      <c r="Y4651" s="43"/>
    </row>
    <row r="4652" spans="1:25" s="42" customFormat="1" x14ac:dyDescent="0.25">
      <c r="A4652" s="40"/>
      <c r="B4652" s="41"/>
      <c r="F4652" s="43"/>
      <c r="P4652" s="44"/>
      <c r="Q4652" s="44"/>
      <c r="R4652" s="43"/>
      <c r="S4652" s="43"/>
      <c r="T4652" s="43"/>
      <c r="U4652" s="43"/>
      <c r="V4652" s="43"/>
      <c r="W4652" s="43"/>
      <c r="X4652" s="43"/>
      <c r="Y4652" s="43"/>
    </row>
    <row r="4653" spans="1:25" s="42" customFormat="1" x14ac:dyDescent="0.25">
      <c r="A4653" s="40"/>
      <c r="B4653" s="41"/>
      <c r="F4653" s="43"/>
      <c r="P4653" s="44"/>
      <c r="Q4653" s="44"/>
      <c r="R4653" s="43"/>
      <c r="S4653" s="43"/>
      <c r="T4653" s="43"/>
      <c r="U4653" s="43"/>
      <c r="V4653" s="43"/>
      <c r="W4653" s="43"/>
      <c r="X4653" s="43"/>
      <c r="Y4653" s="43"/>
    </row>
    <row r="4654" spans="1:25" s="42" customFormat="1" x14ac:dyDescent="0.25">
      <c r="A4654" s="40"/>
      <c r="B4654" s="41"/>
      <c r="F4654" s="43"/>
      <c r="P4654" s="44"/>
      <c r="Q4654" s="44"/>
      <c r="R4654" s="43"/>
      <c r="S4654" s="43"/>
      <c r="T4654" s="43"/>
      <c r="U4654" s="43"/>
      <c r="V4654" s="43"/>
      <c r="W4654" s="43"/>
      <c r="X4654" s="43"/>
      <c r="Y4654" s="43"/>
    </row>
    <row r="4655" spans="1:25" s="42" customFormat="1" x14ac:dyDescent="0.25">
      <c r="A4655" s="40"/>
      <c r="B4655" s="41"/>
      <c r="F4655" s="43"/>
      <c r="P4655" s="44"/>
      <c r="Q4655" s="44"/>
      <c r="R4655" s="43"/>
      <c r="S4655" s="43"/>
      <c r="T4655" s="43"/>
      <c r="U4655" s="43"/>
      <c r="V4655" s="43"/>
      <c r="W4655" s="43"/>
      <c r="X4655" s="43"/>
      <c r="Y4655" s="43"/>
    </row>
    <row r="4656" spans="1:25" s="42" customFormat="1" x14ac:dyDescent="0.25">
      <c r="A4656" s="40"/>
      <c r="B4656" s="41"/>
      <c r="F4656" s="43"/>
      <c r="P4656" s="44"/>
      <c r="Q4656" s="44"/>
      <c r="R4656" s="43"/>
      <c r="S4656" s="43"/>
      <c r="T4656" s="43"/>
      <c r="U4656" s="43"/>
      <c r="V4656" s="43"/>
      <c r="W4656" s="43"/>
      <c r="X4656" s="43"/>
      <c r="Y4656" s="43"/>
    </row>
    <row r="4657" spans="1:25" s="42" customFormat="1" x14ac:dyDescent="0.25">
      <c r="A4657" s="40"/>
      <c r="B4657" s="41"/>
      <c r="F4657" s="43"/>
      <c r="P4657" s="44"/>
      <c r="Q4657" s="44"/>
      <c r="R4657" s="43"/>
      <c r="S4657" s="43"/>
      <c r="T4657" s="43"/>
      <c r="U4657" s="43"/>
      <c r="V4657" s="43"/>
      <c r="W4657" s="43"/>
      <c r="X4657" s="43"/>
      <c r="Y4657" s="43"/>
    </row>
    <row r="4658" spans="1:25" s="42" customFormat="1" x14ac:dyDescent="0.25">
      <c r="A4658" s="40"/>
      <c r="B4658" s="41"/>
      <c r="F4658" s="43"/>
      <c r="P4658" s="44"/>
      <c r="Q4658" s="44"/>
      <c r="R4658" s="43"/>
      <c r="S4658" s="43"/>
      <c r="T4658" s="43"/>
      <c r="U4658" s="43"/>
      <c r="V4658" s="43"/>
      <c r="W4658" s="43"/>
      <c r="X4658" s="43"/>
      <c r="Y4658" s="43"/>
    </row>
    <row r="4659" spans="1:25" s="42" customFormat="1" x14ac:dyDescent="0.25">
      <c r="A4659" s="40"/>
      <c r="B4659" s="41"/>
      <c r="F4659" s="43"/>
      <c r="P4659" s="44"/>
      <c r="Q4659" s="44"/>
      <c r="R4659" s="43"/>
      <c r="S4659" s="43"/>
      <c r="T4659" s="43"/>
      <c r="U4659" s="43"/>
      <c r="V4659" s="43"/>
      <c r="W4659" s="43"/>
      <c r="X4659" s="43"/>
      <c r="Y4659" s="43"/>
    </row>
    <row r="4660" spans="1:25" s="42" customFormat="1" x14ac:dyDescent="0.25">
      <c r="A4660" s="40"/>
      <c r="B4660" s="41"/>
      <c r="F4660" s="43"/>
      <c r="P4660" s="44"/>
      <c r="Q4660" s="44"/>
      <c r="R4660" s="43"/>
      <c r="S4660" s="43"/>
      <c r="T4660" s="43"/>
      <c r="U4660" s="43"/>
      <c r="V4660" s="43"/>
      <c r="W4660" s="43"/>
      <c r="X4660" s="43"/>
      <c r="Y4660" s="43"/>
    </row>
    <row r="4661" spans="1:25" s="42" customFormat="1" x14ac:dyDescent="0.25">
      <c r="A4661" s="40"/>
      <c r="B4661" s="41"/>
      <c r="F4661" s="43"/>
      <c r="P4661" s="44"/>
      <c r="Q4661" s="44"/>
      <c r="R4661" s="43"/>
      <c r="S4661" s="43"/>
      <c r="T4661" s="43"/>
      <c r="U4661" s="43"/>
      <c r="V4661" s="43"/>
      <c r="W4661" s="43"/>
      <c r="X4661" s="43"/>
      <c r="Y4661" s="43"/>
    </row>
    <row r="4662" spans="1:25" s="42" customFormat="1" x14ac:dyDescent="0.25">
      <c r="A4662" s="40"/>
      <c r="B4662" s="41"/>
      <c r="F4662" s="43"/>
      <c r="P4662" s="44"/>
      <c r="Q4662" s="44"/>
      <c r="R4662" s="43"/>
      <c r="S4662" s="43"/>
      <c r="T4662" s="43"/>
      <c r="U4662" s="43"/>
      <c r="V4662" s="43"/>
      <c r="W4662" s="43"/>
      <c r="X4662" s="43"/>
      <c r="Y4662" s="43"/>
    </row>
    <row r="4663" spans="1:25" s="42" customFormat="1" x14ac:dyDescent="0.25">
      <c r="A4663" s="40"/>
      <c r="B4663" s="41"/>
      <c r="F4663" s="43"/>
      <c r="P4663" s="44"/>
      <c r="Q4663" s="44"/>
      <c r="R4663" s="43"/>
      <c r="S4663" s="43"/>
      <c r="T4663" s="43"/>
      <c r="U4663" s="43"/>
      <c r="V4663" s="43"/>
      <c r="W4663" s="43"/>
      <c r="X4663" s="43"/>
      <c r="Y4663" s="43"/>
    </row>
    <row r="4664" spans="1:25" s="42" customFormat="1" x14ac:dyDescent="0.25">
      <c r="A4664" s="40"/>
      <c r="B4664" s="41"/>
      <c r="F4664" s="43"/>
      <c r="P4664" s="44"/>
      <c r="Q4664" s="44"/>
      <c r="R4664" s="43"/>
      <c r="S4664" s="43"/>
      <c r="T4664" s="43"/>
      <c r="U4664" s="43"/>
      <c r="V4664" s="43"/>
      <c r="W4664" s="43"/>
      <c r="X4664" s="43"/>
      <c r="Y4664" s="43"/>
    </row>
    <row r="4665" spans="1:25" s="42" customFormat="1" x14ac:dyDescent="0.25">
      <c r="A4665" s="40"/>
      <c r="B4665" s="41"/>
      <c r="F4665" s="43"/>
      <c r="P4665" s="44"/>
      <c r="Q4665" s="44"/>
      <c r="R4665" s="43"/>
      <c r="S4665" s="43"/>
      <c r="T4665" s="43"/>
      <c r="U4665" s="43"/>
      <c r="V4665" s="43"/>
      <c r="W4665" s="43"/>
      <c r="X4665" s="43"/>
      <c r="Y4665" s="43"/>
    </row>
    <row r="4666" spans="1:25" s="42" customFormat="1" x14ac:dyDescent="0.25">
      <c r="A4666" s="40"/>
      <c r="B4666" s="41"/>
      <c r="F4666" s="43"/>
      <c r="P4666" s="44"/>
      <c r="Q4666" s="44"/>
      <c r="R4666" s="43"/>
      <c r="S4666" s="43"/>
      <c r="T4666" s="43"/>
      <c r="U4666" s="43"/>
      <c r="V4666" s="43"/>
      <c r="W4666" s="43"/>
      <c r="X4666" s="43"/>
      <c r="Y4666" s="43"/>
    </row>
    <row r="4667" spans="1:25" s="42" customFormat="1" x14ac:dyDescent="0.25">
      <c r="A4667" s="40"/>
      <c r="B4667" s="41"/>
      <c r="F4667" s="43"/>
      <c r="P4667" s="44"/>
      <c r="Q4667" s="44"/>
      <c r="R4667" s="43"/>
      <c r="S4667" s="43"/>
      <c r="T4667" s="43"/>
      <c r="U4667" s="43"/>
      <c r="V4667" s="43"/>
      <c r="W4667" s="43"/>
      <c r="X4667" s="43"/>
      <c r="Y4667" s="43"/>
    </row>
    <row r="4668" spans="1:25" s="42" customFormat="1" x14ac:dyDescent="0.25">
      <c r="A4668" s="40"/>
      <c r="B4668" s="41"/>
      <c r="F4668" s="43"/>
      <c r="P4668" s="44"/>
      <c r="Q4668" s="44"/>
      <c r="R4668" s="43"/>
      <c r="S4668" s="43"/>
      <c r="T4668" s="43"/>
      <c r="U4668" s="43"/>
      <c r="V4668" s="43"/>
      <c r="W4668" s="43"/>
      <c r="X4668" s="43"/>
      <c r="Y4668" s="43"/>
    </row>
    <row r="4669" spans="1:25" s="42" customFormat="1" x14ac:dyDescent="0.25">
      <c r="A4669" s="40"/>
      <c r="B4669" s="41"/>
      <c r="F4669" s="43"/>
      <c r="P4669" s="44"/>
      <c r="Q4669" s="44"/>
      <c r="R4669" s="43"/>
      <c r="S4669" s="43"/>
      <c r="T4669" s="43"/>
      <c r="U4669" s="43"/>
      <c r="V4669" s="43"/>
      <c r="W4669" s="43"/>
      <c r="X4669" s="43"/>
      <c r="Y4669" s="43"/>
    </row>
    <row r="4670" spans="1:25" s="42" customFormat="1" x14ac:dyDescent="0.25">
      <c r="A4670" s="40"/>
      <c r="B4670" s="41"/>
      <c r="F4670" s="43"/>
      <c r="P4670" s="44"/>
      <c r="Q4670" s="44"/>
      <c r="R4670" s="43"/>
      <c r="S4670" s="43"/>
      <c r="T4670" s="43"/>
      <c r="U4670" s="43"/>
      <c r="V4670" s="43"/>
      <c r="W4670" s="43"/>
      <c r="X4670" s="43"/>
      <c r="Y4670" s="43"/>
    </row>
    <row r="4671" spans="1:25" s="42" customFormat="1" x14ac:dyDescent="0.25">
      <c r="A4671" s="40"/>
      <c r="B4671" s="41"/>
      <c r="F4671" s="43"/>
      <c r="P4671" s="44"/>
      <c r="Q4671" s="44"/>
      <c r="R4671" s="43"/>
      <c r="S4671" s="43"/>
      <c r="T4671" s="43"/>
      <c r="U4671" s="43"/>
      <c r="V4671" s="43"/>
      <c r="W4671" s="43"/>
      <c r="X4671" s="43"/>
      <c r="Y4671" s="43"/>
    </row>
    <row r="4672" spans="1:25" s="42" customFormat="1" x14ac:dyDescent="0.25">
      <c r="A4672" s="40"/>
      <c r="B4672" s="41"/>
      <c r="F4672" s="43"/>
      <c r="P4672" s="44"/>
      <c r="Q4672" s="44"/>
      <c r="R4672" s="43"/>
      <c r="S4672" s="43"/>
      <c r="T4672" s="43"/>
      <c r="U4672" s="43"/>
      <c r="V4672" s="43"/>
      <c r="W4672" s="43"/>
      <c r="X4672" s="43"/>
      <c r="Y4672" s="43"/>
    </row>
    <row r="4673" spans="1:25" s="42" customFormat="1" x14ac:dyDescent="0.25">
      <c r="A4673" s="40"/>
      <c r="B4673" s="41"/>
      <c r="F4673" s="43"/>
      <c r="P4673" s="44"/>
      <c r="Q4673" s="44"/>
      <c r="R4673" s="43"/>
      <c r="S4673" s="43"/>
      <c r="T4673" s="43"/>
      <c r="U4673" s="43"/>
      <c r="V4673" s="43"/>
      <c r="W4673" s="43"/>
      <c r="X4673" s="43"/>
      <c r="Y4673" s="43"/>
    </row>
    <row r="4674" spans="1:25" s="42" customFormat="1" x14ac:dyDescent="0.25">
      <c r="A4674" s="40"/>
      <c r="B4674" s="41"/>
      <c r="F4674" s="43"/>
      <c r="P4674" s="44"/>
      <c r="Q4674" s="44"/>
      <c r="R4674" s="43"/>
      <c r="S4674" s="43"/>
      <c r="T4674" s="43"/>
      <c r="U4674" s="43"/>
      <c r="V4674" s="43"/>
      <c r="W4674" s="43"/>
      <c r="X4674" s="43"/>
      <c r="Y4674" s="43"/>
    </row>
    <row r="4675" spans="1:25" s="42" customFormat="1" x14ac:dyDescent="0.25">
      <c r="A4675" s="40"/>
      <c r="B4675" s="41"/>
      <c r="F4675" s="43"/>
      <c r="P4675" s="44"/>
      <c r="Q4675" s="44"/>
      <c r="R4675" s="43"/>
      <c r="S4675" s="43"/>
      <c r="T4675" s="43"/>
      <c r="U4675" s="43"/>
      <c r="V4675" s="43"/>
      <c r="W4675" s="43"/>
      <c r="X4675" s="43"/>
      <c r="Y4675" s="43"/>
    </row>
    <row r="4676" spans="1:25" s="42" customFormat="1" x14ac:dyDescent="0.25">
      <c r="A4676" s="40"/>
      <c r="B4676" s="41"/>
      <c r="F4676" s="43"/>
      <c r="P4676" s="44"/>
      <c r="Q4676" s="44"/>
      <c r="R4676" s="43"/>
      <c r="S4676" s="43"/>
      <c r="T4676" s="43"/>
      <c r="U4676" s="43"/>
      <c r="V4676" s="43"/>
      <c r="W4676" s="43"/>
      <c r="X4676" s="43"/>
      <c r="Y4676" s="43"/>
    </row>
    <row r="4677" spans="1:25" s="42" customFormat="1" x14ac:dyDescent="0.25">
      <c r="A4677" s="40"/>
      <c r="B4677" s="41"/>
      <c r="F4677" s="43"/>
      <c r="P4677" s="44"/>
      <c r="Q4677" s="44"/>
      <c r="R4677" s="43"/>
      <c r="S4677" s="43"/>
      <c r="T4677" s="43"/>
      <c r="U4677" s="43"/>
      <c r="V4677" s="43"/>
      <c r="W4677" s="43"/>
      <c r="X4677" s="43"/>
      <c r="Y4677" s="43"/>
    </row>
    <row r="4678" spans="1:25" s="42" customFormat="1" x14ac:dyDescent="0.25">
      <c r="A4678" s="40"/>
      <c r="B4678" s="41"/>
      <c r="F4678" s="43"/>
      <c r="P4678" s="44"/>
      <c r="Q4678" s="44"/>
      <c r="R4678" s="43"/>
      <c r="S4678" s="43"/>
      <c r="T4678" s="43"/>
      <c r="U4678" s="43"/>
      <c r="V4678" s="43"/>
      <c r="W4678" s="43"/>
      <c r="X4678" s="43"/>
      <c r="Y4678" s="43"/>
    </row>
    <row r="4679" spans="1:25" s="42" customFormat="1" x14ac:dyDescent="0.25">
      <c r="A4679" s="40"/>
      <c r="B4679" s="41"/>
      <c r="F4679" s="43"/>
      <c r="P4679" s="44"/>
      <c r="Q4679" s="44"/>
      <c r="R4679" s="43"/>
      <c r="S4679" s="43"/>
      <c r="T4679" s="43"/>
      <c r="U4679" s="43"/>
      <c r="V4679" s="43"/>
      <c r="W4679" s="43"/>
      <c r="X4679" s="43"/>
      <c r="Y4679" s="43"/>
    </row>
    <row r="4680" spans="1:25" s="42" customFormat="1" x14ac:dyDescent="0.25">
      <c r="A4680" s="40"/>
      <c r="B4680" s="41"/>
      <c r="F4680" s="43"/>
      <c r="P4680" s="44"/>
      <c r="Q4680" s="44"/>
      <c r="R4680" s="43"/>
      <c r="S4680" s="43"/>
      <c r="T4680" s="43"/>
      <c r="U4680" s="43"/>
      <c r="V4680" s="43"/>
      <c r="W4680" s="43"/>
      <c r="X4680" s="43"/>
      <c r="Y4680" s="43"/>
    </row>
    <row r="4681" spans="1:25" s="42" customFormat="1" x14ac:dyDescent="0.25">
      <c r="A4681" s="40"/>
      <c r="B4681" s="41"/>
      <c r="F4681" s="43"/>
      <c r="P4681" s="44"/>
      <c r="Q4681" s="44"/>
      <c r="R4681" s="43"/>
      <c r="S4681" s="43"/>
      <c r="T4681" s="43"/>
      <c r="U4681" s="43"/>
      <c r="V4681" s="43"/>
      <c r="W4681" s="43"/>
      <c r="X4681" s="43"/>
      <c r="Y4681" s="43"/>
    </row>
    <row r="4682" spans="1:25" s="42" customFormat="1" x14ac:dyDescent="0.25">
      <c r="A4682" s="40"/>
      <c r="B4682" s="41"/>
      <c r="F4682" s="43"/>
      <c r="P4682" s="44"/>
      <c r="Q4682" s="44"/>
      <c r="R4682" s="43"/>
      <c r="S4682" s="43"/>
      <c r="T4682" s="43"/>
      <c r="U4682" s="43"/>
      <c r="V4682" s="43"/>
      <c r="W4682" s="43"/>
      <c r="X4682" s="43"/>
      <c r="Y4682" s="43"/>
    </row>
    <row r="4683" spans="1:25" s="42" customFormat="1" x14ac:dyDescent="0.25">
      <c r="A4683" s="40"/>
      <c r="B4683" s="41"/>
      <c r="F4683" s="43"/>
      <c r="P4683" s="44"/>
      <c r="Q4683" s="44"/>
      <c r="R4683" s="43"/>
      <c r="S4683" s="43"/>
      <c r="T4683" s="43"/>
      <c r="U4683" s="43"/>
      <c r="V4683" s="43"/>
      <c r="W4683" s="43"/>
      <c r="X4683" s="43"/>
      <c r="Y4683" s="43"/>
    </row>
    <row r="4684" spans="1:25" s="42" customFormat="1" x14ac:dyDescent="0.25">
      <c r="A4684" s="40"/>
      <c r="B4684" s="41"/>
      <c r="F4684" s="43"/>
      <c r="P4684" s="44"/>
      <c r="Q4684" s="44"/>
      <c r="R4684" s="43"/>
      <c r="S4684" s="43"/>
      <c r="T4684" s="43"/>
      <c r="U4684" s="43"/>
      <c r="V4684" s="43"/>
      <c r="W4684" s="43"/>
      <c r="X4684" s="43"/>
      <c r="Y4684" s="43"/>
    </row>
    <row r="4685" spans="1:25" s="42" customFormat="1" x14ac:dyDescent="0.25">
      <c r="A4685" s="40"/>
      <c r="B4685" s="41"/>
      <c r="F4685" s="43"/>
      <c r="P4685" s="44"/>
      <c r="Q4685" s="44"/>
      <c r="R4685" s="43"/>
      <c r="S4685" s="43"/>
      <c r="T4685" s="43"/>
      <c r="U4685" s="43"/>
      <c r="V4685" s="43"/>
      <c r="W4685" s="43"/>
      <c r="X4685" s="43"/>
      <c r="Y4685" s="43"/>
    </row>
    <row r="4686" spans="1:25" s="42" customFormat="1" x14ac:dyDescent="0.25">
      <c r="A4686" s="40"/>
      <c r="B4686" s="41"/>
      <c r="F4686" s="43"/>
      <c r="P4686" s="44"/>
      <c r="Q4686" s="44"/>
      <c r="R4686" s="43"/>
      <c r="S4686" s="43"/>
      <c r="T4686" s="43"/>
      <c r="U4686" s="43"/>
      <c r="V4686" s="43"/>
      <c r="W4686" s="43"/>
      <c r="X4686" s="43"/>
      <c r="Y4686" s="43"/>
    </row>
    <row r="4687" spans="1:25" s="42" customFormat="1" x14ac:dyDescent="0.25">
      <c r="A4687" s="40"/>
      <c r="B4687" s="41"/>
      <c r="F4687" s="43"/>
      <c r="P4687" s="44"/>
      <c r="Q4687" s="44"/>
      <c r="R4687" s="43"/>
      <c r="S4687" s="43"/>
      <c r="T4687" s="43"/>
      <c r="U4687" s="43"/>
      <c r="V4687" s="43"/>
      <c r="W4687" s="43"/>
      <c r="X4687" s="43"/>
      <c r="Y4687" s="43"/>
    </row>
    <row r="4688" spans="1:25" s="42" customFormat="1" x14ac:dyDescent="0.25">
      <c r="A4688" s="40"/>
      <c r="B4688" s="41"/>
      <c r="F4688" s="43"/>
      <c r="P4688" s="44"/>
      <c r="Q4688" s="44"/>
      <c r="R4688" s="43"/>
      <c r="S4688" s="43"/>
      <c r="T4688" s="43"/>
      <c r="U4688" s="43"/>
      <c r="V4688" s="43"/>
      <c r="W4688" s="43"/>
      <c r="X4688" s="43"/>
      <c r="Y4688" s="43"/>
    </row>
    <row r="4689" spans="1:25" s="42" customFormat="1" x14ac:dyDescent="0.25">
      <c r="A4689" s="40"/>
      <c r="B4689" s="41"/>
      <c r="F4689" s="43"/>
      <c r="P4689" s="44"/>
      <c r="Q4689" s="44"/>
      <c r="R4689" s="43"/>
      <c r="S4689" s="43"/>
      <c r="T4689" s="43"/>
      <c r="U4689" s="43"/>
      <c r="V4689" s="43"/>
      <c r="W4689" s="43"/>
      <c r="X4689" s="43"/>
      <c r="Y4689" s="43"/>
    </row>
    <row r="4690" spans="1:25" s="42" customFormat="1" x14ac:dyDescent="0.25">
      <c r="A4690" s="40"/>
      <c r="B4690" s="41"/>
      <c r="F4690" s="43"/>
      <c r="P4690" s="44"/>
      <c r="Q4690" s="44"/>
      <c r="R4690" s="43"/>
      <c r="S4690" s="43"/>
      <c r="T4690" s="43"/>
      <c r="U4690" s="43"/>
      <c r="V4690" s="43"/>
      <c r="W4690" s="43"/>
      <c r="X4690" s="43"/>
      <c r="Y4690" s="43"/>
    </row>
    <row r="4691" spans="1:25" s="42" customFormat="1" x14ac:dyDescent="0.25">
      <c r="A4691" s="40"/>
      <c r="B4691" s="41"/>
      <c r="F4691" s="43"/>
      <c r="P4691" s="44"/>
      <c r="Q4691" s="44"/>
      <c r="R4691" s="43"/>
      <c r="S4691" s="43"/>
      <c r="T4691" s="43"/>
      <c r="U4691" s="43"/>
      <c r="V4691" s="43"/>
      <c r="W4691" s="43"/>
      <c r="X4691" s="43"/>
      <c r="Y4691" s="43"/>
    </row>
    <row r="4692" spans="1:25" s="42" customFormat="1" x14ac:dyDescent="0.25">
      <c r="A4692" s="40"/>
      <c r="B4692" s="41"/>
      <c r="F4692" s="43"/>
      <c r="P4692" s="44"/>
      <c r="Q4692" s="44"/>
      <c r="R4692" s="43"/>
      <c r="S4692" s="43"/>
      <c r="T4692" s="43"/>
      <c r="U4692" s="43"/>
      <c r="V4692" s="43"/>
      <c r="W4692" s="43"/>
      <c r="X4692" s="43"/>
      <c r="Y4692" s="43"/>
    </row>
    <row r="4693" spans="1:25" s="42" customFormat="1" x14ac:dyDescent="0.25">
      <c r="A4693" s="40"/>
      <c r="B4693" s="41"/>
      <c r="F4693" s="43"/>
      <c r="P4693" s="44"/>
      <c r="Q4693" s="44"/>
      <c r="R4693" s="43"/>
      <c r="S4693" s="43"/>
      <c r="T4693" s="43"/>
      <c r="U4693" s="43"/>
      <c r="V4693" s="43"/>
      <c r="W4693" s="43"/>
      <c r="X4693" s="43"/>
      <c r="Y4693" s="43"/>
    </row>
    <row r="4694" spans="1:25" s="42" customFormat="1" x14ac:dyDescent="0.25">
      <c r="A4694" s="40"/>
      <c r="B4694" s="41"/>
      <c r="F4694" s="43"/>
      <c r="P4694" s="44"/>
      <c r="Q4694" s="44"/>
      <c r="R4694" s="43"/>
      <c r="S4694" s="43"/>
      <c r="T4694" s="43"/>
      <c r="U4694" s="43"/>
      <c r="V4694" s="43"/>
      <c r="W4694" s="43"/>
      <c r="X4694" s="43"/>
      <c r="Y4694" s="43"/>
    </row>
    <row r="4695" spans="1:25" s="42" customFormat="1" x14ac:dyDescent="0.25">
      <c r="A4695" s="40"/>
      <c r="B4695" s="41"/>
      <c r="F4695" s="43"/>
      <c r="P4695" s="44"/>
      <c r="Q4695" s="44"/>
      <c r="R4695" s="43"/>
      <c r="S4695" s="43"/>
      <c r="T4695" s="43"/>
      <c r="U4695" s="43"/>
      <c r="V4695" s="43"/>
      <c r="W4695" s="43"/>
      <c r="X4695" s="43"/>
      <c r="Y4695" s="43"/>
    </row>
    <row r="4696" spans="1:25" s="42" customFormat="1" x14ac:dyDescent="0.25">
      <c r="A4696" s="40"/>
      <c r="B4696" s="41"/>
      <c r="F4696" s="43"/>
      <c r="P4696" s="44"/>
      <c r="Q4696" s="44"/>
      <c r="R4696" s="43"/>
      <c r="S4696" s="43"/>
      <c r="T4696" s="43"/>
      <c r="U4696" s="43"/>
      <c r="V4696" s="43"/>
      <c r="W4696" s="43"/>
      <c r="X4696" s="43"/>
      <c r="Y4696" s="43"/>
    </row>
    <row r="4697" spans="1:25" s="42" customFormat="1" x14ac:dyDescent="0.25">
      <c r="A4697" s="40"/>
      <c r="B4697" s="41"/>
      <c r="F4697" s="43"/>
      <c r="P4697" s="44"/>
      <c r="Q4697" s="44"/>
      <c r="R4697" s="43"/>
      <c r="S4697" s="43"/>
      <c r="T4697" s="43"/>
      <c r="U4697" s="43"/>
      <c r="V4697" s="43"/>
      <c r="W4697" s="43"/>
      <c r="X4697" s="43"/>
      <c r="Y4697" s="43"/>
    </row>
    <row r="4698" spans="1:25" s="42" customFormat="1" x14ac:dyDescent="0.25">
      <c r="A4698" s="40"/>
      <c r="B4698" s="41"/>
      <c r="F4698" s="43"/>
      <c r="P4698" s="44"/>
      <c r="Q4698" s="44"/>
      <c r="R4698" s="43"/>
      <c r="S4698" s="43"/>
      <c r="T4698" s="43"/>
      <c r="U4698" s="43"/>
      <c r="V4698" s="43"/>
      <c r="W4698" s="43"/>
      <c r="X4698" s="43"/>
      <c r="Y4698" s="43"/>
    </row>
    <row r="4699" spans="1:25" s="42" customFormat="1" x14ac:dyDescent="0.25">
      <c r="A4699" s="40"/>
      <c r="B4699" s="41"/>
      <c r="F4699" s="43"/>
      <c r="P4699" s="44"/>
      <c r="Q4699" s="44"/>
      <c r="R4699" s="43"/>
      <c r="S4699" s="43"/>
      <c r="T4699" s="43"/>
      <c r="U4699" s="43"/>
      <c r="V4699" s="43"/>
      <c r="W4699" s="43"/>
      <c r="X4699" s="43"/>
      <c r="Y4699" s="43"/>
    </row>
    <row r="4700" spans="1:25" s="42" customFormat="1" x14ac:dyDescent="0.25">
      <c r="A4700" s="40"/>
      <c r="B4700" s="41"/>
      <c r="F4700" s="43"/>
      <c r="P4700" s="44"/>
      <c r="Q4700" s="44"/>
      <c r="R4700" s="43"/>
      <c r="S4700" s="43"/>
      <c r="T4700" s="43"/>
      <c r="U4700" s="43"/>
      <c r="V4700" s="43"/>
      <c r="W4700" s="43"/>
      <c r="X4700" s="43"/>
      <c r="Y4700" s="43"/>
    </row>
    <row r="4701" spans="1:25" s="42" customFormat="1" x14ac:dyDescent="0.25">
      <c r="A4701" s="40"/>
      <c r="B4701" s="41"/>
      <c r="F4701" s="43"/>
      <c r="P4701" s="44"/>
      <c r="Q4701" s="44"/>
      <c r="R4701" s="43"/>
      <c r="S4701" s="43"/>
      <c r="T4701" s="43"/>
      <c r="U4701" s="43"/>
      <c r="V4701" s="43"/>
      <c r="W4701" s="43"/>
      <c r="X4701" s="43"/>
      <c r="Y4701" s="43"/>
    </row>
    <row r="4702" spans="1:25" s="42" customFormat="1" x14ac:dyDescent="0.25">
      <c r="A4702" s="40"/>
      <c r="B4702" s="41"/>
      <c r="F4702" s="43"/>
      <c r="P4702" s="44"/>
      <c r="Q4702" s="44"/>
      <c r="R4702" s="43"/>
      <c r="S4702" s="43"/>
      <c r="T4702" s="43"/>
      <c r="U4702" s="43"/>
      <c r="V4702" s="43"/>
      <c r="W4702" s="43"/>
      <c r="X4702" s="43"/>
      <c r="Y4702" s="43"/>
    </row>
    <row r="4703" spans="1:25" s="42" customFormat="1" x14ac:dyDescent="0.25">
      <c r="A4703" s="40"/>
      <c r="B4703" s="41"/>
      <c r="F4703" s="43"/>
      <c r="P4703" s="44"/>
      <c r="Q4703" s="44"/>
      <c r="R4703" s="43"/>
      <c r="S4703" s="43"/>
      <c r="T4703" s="43"/>
      <c r="U4703" s="43"/>
      <c r="V4703" s="43"/>
      <c r="W4703" s="43"/>
      <c r="X4703" s="43"/>
      <c r="Y4703" s="43"/>
    </row>
    <row r="4704" spans="1:25" s="42" customFormat="1" x14ac:dyDescent="0.25">
      <c r="A4704" s="40"/>
      <c r="B4704" s="41"/>
      <c r="F4704" s="43"/>
      <c r="P4704" s="44"/>
      <c r="Q4704" s="44"/>
      <c r="R4704" s="43"/>
      <c r="S4704" s="43"/>
      <c r="T4704" s="43"/>
      <c r="U4704" s="43"/>
      <c r="V4704" s="43"/>
      <c r="W4704" s="43"/>
      <c r="X4704" s="43"/>
      <c r="Y4704" s="43"/>
    </row>
    <row r="4705" spans="1:25" s="42" customFormat="1" x14ac:dyDescent="0.25">
      <c r="A4705" s="40"/>
      <c r="B4705" s="41"/>
      <c r="F4705" s="43"/>
      <c r="P4705" s="44"/>
      <c r="Q4705" s="44"/>
      <c r="R4705" s="43"/>
      <c r="S4705" s="43"/>
      <c r="T4705" s="43"/>
      <c r="U4705" s="43"/>
      <c r="V4705" s="43"/>
      <c r="W4705" s="43"/>
      <c r="X4705" s="43"/>
      <c r="Y4705" s="43"/>
    </row>
    <row r="4706" spans="1:25" s="42" customFormat="1" x14ac:dyDescent="0.25">
      <c r="A4706" s="40"/>
      <c r="B4706" s="41"/>
      <c r="F4706" s="43"/>
      <c r="P4706" s="44"/>
      <c r="Q4706" s="44"/>
      <c r="R4706" s="43"/>
      <c r="S4706" s="43"/>
      <c r="T4706" s="43"/>
      <c r="U4706" s="43"/>
      <c r="V4706" s="43"/>
      <c r="W4706" s="43"/>
      <c r="X4706" s="43"/>
      <c r="Y4706" s="43"/>
    </row>
    <row r="4707" spans="1:25" s="42" customFormat="1" x14ac:dyDescent="0.25">
      <c r="A4707" s="40"/>
      <c r="B4707" s="41"/>
      <c r="F4707" s="43"/>
      <c r="P4707" s="44"/>
      <c r="Q4707" s="44"/>
      <c r="R4707" s="43"/>
      <c r="S4707" s="43"/>
      <c r="T4707" s="43"/>
      <c r="U4707" s="43"/>
      <c r="V4707" s="43"/>
      <c r="W4707" s="43"/>
      <c r="X4707" s="43"/>
      <c r="Y4707" s="43"/>
    </row>
    <row r="4708" spans="1:25" s="42" customFormat="1" x14ac:dyDescent="0.25">
      <c r="A4708" s="40"/>
      <c r="B4708" s="41"/>
      <c r="F4708" s="43"/>
      <c r="P4708" s="44"/>
      <c r="Q4708" s="44"/>
      <c r="R4708" s="43"/>
      <c r="S4708" s="43"/>
      <c r="T4708" s="43"/>
      <c r="U4708" s="43"/>
      <c r="V4708" s="43"/>
      <c r="W4708" s="43"/>
      <c r="X4708" s="43"/>
      <c r="Y4708" s="43"/>
    </row>
    <row r="4709" spans="1:25" s="42" customFormat="1" x14ac:dyDescent="0.25">
      <c r="A4709" s="40"/>
      <c r="B4709" s="41"/>
      <c r="F4709" s="43"/>
      <c r="P4709" s="44"/>
      <c r="Q4709" s="44"/>
      <c r="R4709" s="43"/>
      <c r="S4709" s="43"/>
      <c r="T4709" s="43"/>
      <c r="U4709" s="43"/>
      <c r="V4709" s="43"/>
      <c r="W4709" s="43"/>
      <c r="X4709" s="43"/>
      <c r="Y4709" s="43"/>
    </row>
    <row r="4710" spans="1:25" s="42" customFormat="1" x14ac:dyDescent="0.25">
      <c r="A4710" s="40"/>
      <c r="B4710" s="41"/>
      <c r="F4710" s="43"/>
      <c r="P4710" s="44"/>
      <c r="Q4710" s="44"/>
      <c r="R4710" s="43"/>
      <c r="S4710" s="43"/>
      <c r="T4710" s="43"/>
      <c r="U4710" s="43"/>
      <c r="V4710" s="43"/>
      <c r="W4710" s="43"/>
      <c r="X4710" s="43"/>
      <c r="Y4710" s="43"/>
    </row>
    <row r="4711" spans="1:25" s="42" customFormat="1" x14ac:dyDescent="0.25">
      <c r="A4711" s="40"/>
      <c r="B4711" s="41"/>
      <c r="F4711" s="43"/>
      <c r="P4711" s="44"/>
      <c r="Q4711" s="44"/>
      <c r="R4711" s="43"/>
      <c r="S4711" s="43"/>
      <c r="T4711" s="43"/>
      <c r="U4711" s="43"/>
      <c r="V4711" s="43"/>
      <c r="W4711" s="43"/>
      <c r="X4711" s="43"/>
      <c r="Y4711" s="43"/>
    </row>
    <row r="4712" spans="1:25" s="42" customFormat="1" x14ac:dyDescent="0.25">
      <c r="A4712" s="40"/>
      <c r="B4712" s="41"/>
      <c r="F4712" s="43"/>
      <c r="P4712" s="44"/>
      <c r="Q4712" s="44"/>
      <c r="R4712" s="43"/>
      <c r="S4712" s="43"/>
      <c r="T4712" s="43"/>
      <c r="U4712" s="43"/>
      <c r="V4712" s="43"/>
      <c r="W4712" s="43"/>
      <c r="X4712" s="43"/>
      <c r="Y4712" s="43"/>
    </row>
    <row r="4713" spans="1:25" s="42" customFormat="1" x14ac:dyDescent="0.25">
      <c r="A4713" s="40"/>
      <c r="B4713" s="41"/>
      <c r="F4713" s="43"/>
      <c r="P4713" s="44"/>
      <c r="Q4713" s="44"/>
      <c r="R4713" s="43"/>
      <c r="S4713" s="43"/>
      <c r="T4713" s="43"/>
      <c r="U4713" s="43"/>
      <c r="V4713" s="43"/>
      <c r="W4713" s="43"/>
      <c r="X4713" s="43"/>
      <c r="Y4713" s="43"/>
    </row>
    <row r="4714" spans="1:25" s="42" customFormat="1" x14ac:dyDescent="0.25">
      <c r="A4714" s="40"/>
      <c r="B4714" s="41"/>
      <c r="F4714" s="43"/>
      <c r="P4714" s="44"/>
      <c r="Q4714" s="44"/>
      <c r="R4714" s="43"/>
      <c r="S4714" s="43"/>
      <c r="T4714" s="43"/>
      <c r="U4714" s="43"/>
      <c r="V4714" s="43"/>
      <c r="W4714" s="43"/>
      <c r="X4714" s="43"/>
      <c r="Y4714" s="43"/>
    </row>
    <row r="4715" spans="1:25" s="42" customFormat="1" x14ac:dyDescent="0.25">
      <c r="A4715" s="40"/>
      <c r="B4715" s="41"/>
      <c r="F4715" s="43"/>
      <c r="P4715" s="44"/>
      <c r="Q4715" s="44"/>
      <c r="R4715" s="43"/>
      <c r="S4715" s="43"/>
      <c r="T4715" s="43"/>
      <c r="U4715" s="43"/>
      <c r="V4715" s="43"/>
      <c r="W4715" s="43"/>
      <c r="X4715" s="43"/>
      <c r="Y4715" s="43"/>
    </row>
    <row r="4716" spans="1:25" s="42" customFormat="1" x14ac:dyDescent="0.25">
      <c r="A4716" s="40"/>
      <c r="B4716" s="41"/>
      <c r="F4716" s="43"/>
      <c r="P4716" s="44"/>
      <c r="Q4716" s="44"/>
      <c r="R4716" s="43"/>
      <c r="S4716" s="43"/>
      <c r="T4716" s="43"/>
      <c r="U4716" s="43"/>
      <c r="V4716" s="43"/>
      <c r="W4716" s="43"/>
      <c r="X4716" s="43"/>
      <c r="Y4716" s="43"/>
    </row>
    <row r="4717" spans="1:25" s="42" customFormat="1" x14ac:dyDescent="0.25">
      <c r="A4717" s="40"/>
      <c r="B4717" s="41"/>
      <c r="F4717" s="43"/>
      <c r="P4717" s="44"/>
      <c r="Q4717" s="44"/>
      <c r="R4717" s="43"/>
      <c r="S4717" s="43"/>
      <c r="T4717" s="43"/>
      <c r="U4717" s="43"/>
      <c r="V4717" s="43"/>
      <c r="W4717" s="43"/>
      <c r="X4717" s="43"/>
      <c r="Y4717" s="43"/>
    </row>
    <row r="4718" spans="1:25" s="42" customFormat="1" x14ac:dyDescent="0.25">
      <c r="A4718" s="40"/>
      <c r="B4718" s="41"/>
      <c r="F4718" s="43"/>
      <c r="P4718" s="44"/>
      <c r="Q4718" s="44"/>
      <c r="R4718" s="43"/>
      <c r="S4718" s="43"/>
      <c r="T4718" s="43"/>
      <c r="U4718" s="43"/>
      <c r="V4718" s="43"/>
      <c r="W4718" s="43"/>
      <c r="X4718" s="43"/>
      <c r="Y4718" s="43"/>
    </row>
    <row r="4719" spans="1:25" s="42" customFormat="1" x14ac:dyDescent="0.25">
      <c r="A4719" s="40"/>
      <c r="B4719" s="41"/>
      <c r="F4719" s="43"/>
      <c r="P4719" s="44"/>
      <c r="Q4719" s="44"/>
      <c r="R4719" s="43"/>
      <c r="S4719" s="43"/>
      <c r="T4719" s="43"/>
      <c r="U4719" s="43"/>
      <c r="V4719" s="43"/>
      <c r="W4719" s="43"/>
      <c r="X4719" s="43"/>
      <c r="Y4719" s="43"/>
    </row>
    <row r="4720" spans="1:25" s="42" customFormat="1" x14ac:dyDescent="0.25">
      <c r="A4720" s="40"/>
      <c r="B4720" s="41"/>
      <c r="F4720" s="43"/>
      <c r="P4720" s="44"/>
      <c r="Q4720" s="44"/>
      <c r="R4720" s="43"/>
      <c r="S4720" s="43"/>
      <c r="T4720" s="43"/>
      <c r="U4720" s="43"/>
      <c r="V4720" s="43"/>
      <c r="W4720" s="43"/>
      <c r="X4720" s="43"/>
      <c r="Y4720" s="43"/>
    </row>
    <row r="4721" spans="1:25" s="42" customFormat="1" x14ac:dyDescent="0.25">
      <c r="A4721" s="40"/>
      <c r="B4721" s="41"/>
      <c r="F4721" s="43"/>
      <c r="P4721" s="44"/>
      <c r="Q4721" s="44"/>
      <c r="R4721" s="43"/>
      <c r="S4721" s="43"/>
      <c r="T4721" s="43"/>
      <c r="U4721" s="43"/>
      <c r="V4721" s="43"/>
      <c r="W4721" s="43"/>
      <c r="X4721" s="43"/>
      <c r="Y4721" s="43"/>
    </row>
    <row r="4722" spans="1:25" s="42" customFormat="1" x14ac:dyDescent="0.25">
      <c r="A4722" s="40"/>
      <c r="B4722" s="41"/>
      <c r="F4722" s="43"/>
      <c r="P4722" s="44"/>
      <c r="Q4722" s="44"/>
      <c r="R4722" s="43"/>
      <c r="S4722" s="43"/>
      <c r="T4722" s="43"/>
      <c r="U4722" s="43"/>
      <c r="V4722" s="43"/>
      <c r="W4722" s="43"/>
      <c r="X4722" s="43"/>
      <c r="Y4722" s="43"/>
    </row>
    <row r="4723" spans="1:25" s="42" customFormat="1" x14ac:dyDescent="0.25">
      <c r="A4723" s="40"/>
      <c r="B4723" s="41"/>
      <c r="F4723" s="43"/>
      <c r="P4723" s="44"/>
      <c r="Q4723" s="44"/>
      <c r="R4723" s="43"/>
      <c r="S4723" s="43"/>
      <c r="T4723" s="43"/>
      <c r="U4723" s="43"/>
      <c r="V4723" s="43"/>
      <c r="W4723" s="43"/>
      <c r="X4723" s="43"/>
      <c r="Y4723" s="43"/>
    </row>
    <row r="4724" spans="1:25" s="42" customFormat="1" x14ac:dyDescent="0.25">
      <c r="A4724" s="40"/>
      <c r="B4724" s="41"/>
      <c r="F4724" s="43"/>
      <c r="P4724" s="44"/>
      <c r="Q4724" s="44"/>
      <c r="R4724" s="43"/>
      <c r="S4724" s="43"/>
      <c r="T4724" s="43"/>
      <c r="U4724" s="43"/>
      <c r="V4724" s="43"/>
      <c r="W4724" s="43"/>
      <c r="X4724" s="43"/>
      <c r="Y4724" s="43"/>
    </row>
    <row r="4725" spans="1:25" s="42" customFormat="1" x14ac:dyDescent="0.25">
      <c r="A4725" s="40"/>
      <c r="B4725" s="41"/>
      <c r="F4725" s="43"/>
      <c r="P4725" s="44"/>
      <c r="Q4725" s="44"/>
      <c r="R4725" s="43"/>
      <c r="S4725" s="43"/>
      <c r="T4725" s="43"/>
      <c r="U4725" s="43"/>
      <c r="V4725" s="43"/>
      <c r="W4725" s="43"/>
      <c r="X4725" s="43"/>
      <c r="Y4725" s="43"/>
    </row>
    <row r="4726" spans="1:25" s="42" customFormat="1" x14ac:dyDescent="0.25">
      <c r="A4726" s="40"/>
      <c r="B4726" s="41"/>
      <c r="F4726" s="43"/>
      <c r="P4726" s="44"/>
      <c r="Q4726" s="44"/>
      <c r="R4726" s="43"/>
      <c r="S4726" s="43"/>
      <c r="T4726" s="43"/>
      <c r="U4726" s="43"/>
      <c r="V4726" s="43"/>
      <c r="W4726" s="43"/>
      <c r="X4726" s="43"/>
      <c r="Y4726" s="43"/>
    </row>
    <row r="4727" spans="1:25" s="42" customFormat="1" x14ac:dyDescent="0.25">
      <c r="A4727" s="40"/>
      <c r="B4727" s="41"/>
      <c r="F4727" s="43"/>
      <c r="P4727" s="44"/>
      <c r="Q4727" s="44"/>
      <c r="R4727" s="43"/>
      <c r="S4727" s="43"/>
      <c r="T4727" s="43"/>
      <c r="U4727" s="43"/>
      <c r="V4727" s="43"/>
      <c r="W4727" s="43"/>
      <c r="X4727" s="43"/>
      <c r="Y4727" s="43"/>
    </row>
    <row r="4728" spans="1:25" s="42" customFormat="1" x14ac:dyDescent="0.25">
      <c r="A4728" s="40"/>
      <c r="B4728" s="41"/>
      <c r="F4728" s="43"/>
      <c r="P4728" s="44"/>
      <c r="Q4728" s="44"/>
      <c r="R4728" s="43"/>
      <c r="S4728" s="43"/>
      <c r="T4728" s="43"/>
      <c r="U4728" s="43"/>
      <c r="V4728" s="43"/>
      <c r="W4728" s="43"/>
      <c r="X4728" s="43"/>
      <c r="Y4728" s="43"/>
    </row>
    <row r="4729" spans="1:25" s="42" customFormat="1" x14ac:dyDescent="0.25">
      <c r="A4729" s="40"/>
      <c r="B4729" s="41"/>
      <c r="F4729" s="43"/>
      <c r="P4729" s="44"/>
      <c r="Q4729" s="44"/>
      <c r="R4729" s="43"/>
      <c r="S4729" s="43"/>
      <c r="T4729" s="43"/>
      <c r="U4729" s="43"/>
      <c r="V4729" s="43"/>
      <c r="W4729" s="43"/>
      <c r="X4729" s="43"/>
      <c r="Y4729" s="43"/>
    </row>
    <row r="4730" spans="1:25" s="42" customFormat="1" x14ac:dyDescent="0.25">
      <c r="A4730" s="40"/>
      <c r="B4730" s="41"/>
      <c r="F4730" s="43"/>
      <c r="P4730" s="44"/>
      <c r="Q4730" s="44"/>
      <c r="R4730" s="43"/>
      <c r="S4730" s="43"/>
      <c r="T4730" s="43"/>
      <c r="U4730" s="43"/>
      <c r="V4730" s="43"/>
      <c r="W4730" s="43"/>
      <c r="X4730" s="43"/>
      <c r="Y4730" s="43"/>
    </row>
    <row r="4731" spans="1:25" s="42" customFormat="1" x14ac:dyDescent="0.25">
      <c r="A4731" s="40"/>
      <c r="B4731" s="41"/>
      <c r="F4731" s="43"/>
      <c r="P4731" s="44"/>
      <c r="Q4731" s="44"/>
      <c r="R4731" s="43"/>
      <c r="S4731" s="43"/>
      <c r="T4731" s="43"/>
      <c r="U4731" s="43"/>
      <c r="V4731" s="43"/>
      <c r="W4731" s="43"/>
      <c r="X4731" s="43"/>
      <c r="Y4731" s="43"/>
    </row>
    <row r="4732" spans="1:25" s="42" customFormat="1" x14ac:dyDescent="0.25">
      <c r="A4732" s="40"/>
      <c r="B4732" s="41"/>
      <c r="F4732" s="43"/>
      <c r="P4732" s="44"/>
      <c r="Q4732" s="44"/>
      <c r="R4732" s="43"/>
      <c r="S4732" s="43"/>
      <c r="T4732" s="43"/>
      <c r="U4732" s="43"/>
      <c r="V4732" s="43"/>
      <c r="W4732" s="43"/>
      <c r="X4732" s="43"/>
      <c r="Y4732" s="43"/>
    </row>
    <row r="4733" spans="1:25" s="42" customFormat="1" x14ac:dyDescent="0.25">
      <c r="A4733" s="40"/>
      <c r="B4733" s="41"/>
      <c r="F4733" s="43"/>
      <c r="P4733" s="44"/>
      <c r="Q4733" s="44"/>
      <c r="R4733" s="43"/>
      <c r="S4733" s="43"/>
      <c r="T4733" s="43"/>
      <c r="U4733" s="43"/>
      <c r="V4733" s="43"/>
      <c r="W4733" s="43"/>
      <c r="X4733" s="43"/>
      <c r="Y4733" s="43"/>
    </row>
    <row r="4734" spans="1:25" s="42" customFormat="1" x14ac:dyDescent="0.25">
      <c r="A4734" s="40"/>
      <c r="B4734" s="41"/>
      <c r="F4734" s="43"/>
      <c r="P4734" s="44"/>
      <c r="Q4734" s="44"/>
      <c r="R4734" s="43"/>
      <c r="S4734" s="43"/>
      <c r="T4734" s="43"/>
      <c r="U4734" s="43"/>
      <c r="V4734" s="43"/>
      <c r="W4734" s="43"/>
      <c r="X4734" s="43"/>
      <c r="Y4734" s="43"/>
    </row>
    <row r="4735" spans="1:25" s="42" customFormat="1" x14ac:dyDescent="0.25">
      <c r="A4735" s="40"/>
      <c r="B4735" s="41"/>
      <c r="F4735" s="43"/>
      <c r="P4735" s="44"/>
      <c r="Q4735" s="44"/>
      <c r="R4735" s="43"/>
      <c r="S4735" s="43"/>
      <c r="T4735" s="43"/>
      <c r="U4735" s="43"/>
      <c r="V4735" s="43"/>
      <c r="W4735" s="43"/>
      <c r="X4735" s="43"/>
      <c r="Y4735" s="43"/>
    </row>
    <row r="4736" spans="1:25" s="42" customFormat="1" x14ac:dyDescent="0.25">
      <c r="A4736" s="40"/>
      <c r="B4736" s="41"/>
      <c r="F4736" s="43"/>
      <c r="P4736" s="44"/>
      <c r="Q4736" s="44"/>
      <c r="R4736" s="43"/>
      <c r="S4736" s="43"/>
      <c r="T4736" s="43"/>
      <c r="U4736" s="43"/>
      <c r="V4736" s="43"/>
      <c r="W4736" s="43"/>
      <c r="X4736" s="43"/>
      <c r="Y4736" s="43"/>
    </row>
    <row r="4737" spans="1:25" s="42" customFormat="1" x14ac:dyDescent="0.25">
      <c r="A4737" s="40"/>
      <c r="B4737" s="41"/>
      <c r="F4737" s="43"/>
      <c r="P4737" s="44"/>
      <c r="Q4737" s="44"/>
      <c r="R4737" s="43"/>
      <c r="S4737" s="43"/>
      <c r="T4737" s="43"/>
      <c r="U4737" s="43"/>
      <c r="V4737" s="43"/>
      <c r="W4737" s="43"/>
      <c r="X4737" s="43"/>
      <c r="Y4737" s="43"/>
    </row>
    <row r="4738" spans="1:25" s="42" customFormat="1" x14ac:dyDescent="0.25">
      <c r="A4738" s="40"/>
      <c r="B4738" s="41"/>
      <c r="F4738" s="43"/>
      <c r="P4738" s="44"/>
      <c r="Q4738" s="44"/>
      <c r="R4738" s="43"/>
      <c r="S4738" s="43"/>
      <c r="T4738" s="43"/>
      <c r="U4738" s="43"/>
      <c r="V4738" s="43"/>
      <c r="W4738" s="43"/>
      <c r="X4738" s="43"/>
      <c r="Y4738" s="43"/>
    </row>
    <row r="4739" spans="1:25" s="42" customFormat="1" x14ac:dyDescent="0.25">
      <c r="A4739" s="40"/>
      <c r="B4739" s="41"/>
      <c r="F4739" s="43"/>
      <c r="P4739" s="44"/>
      <c r="Q4739" s="44"/>
      <c r="R4739" s="43"/>
      <c r="S4739" s="43"/>
      <c r="T4739" s="43"/>
      <c r="U4739" s="43"/>
      <c r="V4739" s="43"/>
      <c r="W4739" s="43"/>
      <c r="X4739" s="43"/>
      <c r="Y4739" s="43"/>
    </row>
    <row r="4740" spans="1:25" s="42" customFormat="1" x14ac:dyDescent="0.25">
      <c r="A4740" s="40"/>
      <c r="B4740" s="41"/>
      <c r="F4740" s="43"/>
      <c r="P4740" s="44"/>
      <c r="Q4740" s="44"/>
      <c r="R4740" s="43"/>
      <c r="S4740" s="43"/>
      <c r="T4740" s="43"/>
      <c r="U4740" s="43"/>
      <c r="V4740" s="43"/>
      <c r="W4740" s="43"/>
      <c r="X4740" s="43"/>
      <c r="Y4740" s="43"/>
    </row>
    <row r="4741" spans="1:25" s="42" customFormat="1" x14ac:dyDescent="0.25">
      <c r="A4741" s="40"/>
      <c r="B4741" s="41"/>
      <c r="F4741" s="43"/>
      <c r="P4741" s="44"/>
      <c r="Q4741" s="44"/>
      <c r="R4741" s="43"/>
      <c r="S4741" s="43"/>
      <c r="T4741" s="43"/>
      <c r="U4741" s="43"/>
      <c r="V4741" s="43"/>
      <c r="W4741" s="43"/>
      <c r="X4741" s="43"/>
      <c r="Y4741" s="43"/>
    </row>
    <row r="4742" spans="1:25" s="42" customFormat="1" x14ac:dyDescent="0.25">
      <c r="A4742" s="40"/>
      <c r="B4742" s="41"/>
      <c r="F4742" s="43"/>
      <c r="P4742" s="44"/>
      <c r="Q4742" s="44"/>
      <c r="R4742" s="43"/>
      <c r="S4742" s="43"/>
      <c r="T4742" s="43"/>
      <c r="U4742" s="43"/>
      <c r="V4742" s="43"/>
      <c r="W4742" s="43"/>
      <c r="X4742" s="43"/>
      <c r="Y4742" s="43"/>
    </row>
    <row r="4743" spans="1:25" s="42" customFormat="1" x14ac:dyDescent="0.25">
      <c r="A4743" s="40"/>
      <c r="B4743" s="41"/>
      <c r="F4743" s="43"/>
      <c r="P4743" s="44"/>
      <c r="Q4743" s="44"/>
      <c r="R4743" s="43"/>
      <c r="S4743" s="43"/>
      <c r="T4743" s="43"/>
      <c r="U4743" s="43"/>
      <c r="V4743" s="43"/>
      <c r="W4743" s="43"/>
      <c r="X4743" s="43"/>
      <c r="Y4743" s="43"/>
    </row>
    <row r="4744" spans="1:25" s="42" customFormat="1" x14ac:dyDescent="0.25">
      <c r="A4744" s="40"/>
      <c r="B4744" s="41"/>
      <c r="F4744" s="43"/>
      <c r="P4744" s="44"/>
      <c r="Q4744" s="44"/>
      <c r="R4744" s="43"/>
      <c r="S4744" s="43"/>
      <c r="T4744" s="43"/>
      <c r="U4744" s="43"/>
      <c r="V4744" s="43"/>
      <c r="W4744" s="43"/>
      <c r="X4744" s="43"/>
      <c r="Y4744" s="43"/>
    </row>
    <row r="4745" spans="1:25" s="42" customFormat="1" x14ac:dyDescent="0.25">
      <c r="A4745" s="40"/>
      <c r="B4745" s="41"/>
      <c r="F4745" s="43"/>
      <c r="P4745" s="44"/>
      <c r="Q4745" s="44"/>
      <c r="R4745" s="43"/>
      <c r="S4745" s="43"/>
      <c r="T4745" s="43"/>
      <c r="U4745" s="43"/>
      <c r="V4745" s="43"/>
      <c r="W4745" s="43"/>
      <c r="X4745" s="43"/>
      <c r="Y4745" s="43"/>
    </row>
    <row r="4746" spans="1:25" s="42" customFormat="1" x14ac:dyDescent="0.25">
      <c r="A4746" s="40"/>
      <c r="B4746" s="41"/>
      <c r="F4746" s="43"/>
      <c r="P4746" s="44"/>
      <c r="Q4746" s="44"/>
      <c r="R4746" s="43"/>
      <c r="S4746" s="43"/>
      <c r="T4746" s="43"/>
      <c r="U4746" s="43"/>
      <c r="V4746" s="43"/>
      <c r="W4746" s="43"/>
      <c r="X4746" s="43"/>
      <c r="Y4746" s="43"/>
    </row>
    <row r="4747" spans="1:25" s="42" customFormat="1" x14ac:dyDescent="0.25">
      <c r="A4747" s="40"/>
      <c r="B4747" s="41"/>
      <c r="F4747" s="43"/>
      <c r="P4747" s="44"/>
      <c r="Q4747" s="44"/>
      <c r="R4747" s="43"/>
      <c r="S4747" s="43"/>
      <c r="T4747" s="43"/>
      <c r="U4747" s="43"/>
      <c r="V4747" s="43"/>
      <c r="W4747" s="43"/>
      <c r="X4747" s="43"/>
      <c r="Y4747" s="43"/>
    </row>
    <row r="4748" spans="1:25" s="42" customFormat="1" x14ac:dyDescent="0.25">
      <c r="A4748" s="40"/>
      <c r="B4748" s="41"/>
      <c r="F4748" s="43"/>
      <c r="P4748" s="44"/>
      <c r="Q4748" s="44"/>
      <c r="R4748" s="43"/>
      <c r="S4748" s="43"/>
      <c r="T4748" s="43"/>
      <c r="U4748" s="43"/>
      <c r="V4748" s="43"/>
      <c r="W4748" s="43"/>
      <c r="X4748" s="43"/>
      <c r="Y4748" s="43"/>
    </row>
    <row r="4749" spans="1:25" s="42" customFormat="1" x14ac:dyDescent="0.25">
      <c r="A4749" s="40"/>
      <c r="B4749" s="41"/>
      <c r="F4749" s="43"/>
      <c r="P4749" s="44"/>
      <c r="Q4749" s="44"/>
      <c r="R4749" s="43"/>
      <c r="S4749" s="43"/>
      <c r="T4749" s="43"/>
      <c r="U4749" s="43"/>
      <c r="V4749" s="43"/>
      <c r="W4749" s="43"/>
      <c r="X4749" s="43"/>
      <c r="Y4749" s="43"/>
    </row>
    <row r="4750" spans="1:25" s="42" customFormat="1" x14ac:dyDescent="0.25">
      <c r="A4750" s="40"/>
      <c r="B4750" s="41"/>
      <c r="F4750" s="43"/>
      <c r="P4750" s="44"/>
      <c r="Q4750" s="44"/>
      <c r="R4750" s="43"/>
      <c r="S4750" s="43"/>
      <c r="T4750" s="43"/>
      <c r="U4750" s="43"/>
      <c r="V4750" s="43"/>
      <c r="W4750" s="43"/>
      <c r="X4750" s="43"/>
      <c r="Y4750" s="43"/>
    </row>
    <row r="4751" spans="1:25" s="42" customFormat="1" x14ac:dyDescent="0.25">
      <c r="A4751" s="40"/>
      <c r="B4751" s="41"/>
      <c r="F4751" s="43"/>
      <c r="P4751" s="44"/>
      <c r="Q4751" s="44"/>
      <c r="R4751" s="43"/>
      <c r="S4751" s="43"/>
      <c r="T4751" s="43"/>
      <c r="U4751" s="43"/>
      <c r="V4751" s="43"/>
      <c r="W4751" s="43"/>
      <c r="X4751" s="43"/>
      <c r="Y4751" s="43"/>
    </row>
    <row r="4752" spans="1:25" s="42" customFormat="1" x14ac:dyDescent="0.25">
      <c r="A4752" s="40"/>
      <c r="B4752" s="41"/>
      <c r="F4752" s="43"/>
      <c r="P4752" s="44"/>
      <c r="Q4752" s="44"/>
      <c r="R4752" s="43"/>
      <c r="S4752" s="43"/>
      <c r="T4752" s="43"/>
      <c r="U4752" s="43"/>
      <c r="V4752" s="43"/>
      <c r="W4752" s="43"/>
      <c r="X4752" s="43"/>
      <c r="Y4752" s="43"/>
    </row>
    <row r="4753" spans="1:25" s="42" customFormat="1" x14ac:dyDescent="0.25">
      <c r="A4753" s="40"/>
      <c r="B4753" s="41"/>
      <c r="F4753" s="43"/>
      <c r="P4753" s="44"/>
      <c r="Q4753" s="44"/>
      <c r="R4753" s="43"/>
      <c r="S4753" s="43"/>
      <c r="T4753" s="43"/>
      <c r="U4753" s="43"/>
      <c r="V4753" s="43"/>
      <c r="W4753" s="43"/>
      <c r="X4753" s="43"/>
      <c r="Y4753" s="43"/>
    </row>
    <row r="4754" spans="1:25" s="42" customFormat="1" x14ac:dyDescent="0.25">
      <c r="A4754" s="40"/>
      <c r="B4754" s="41"/>
      <c r="F4754" s="43"/>
      <c r="P4754" s="44"/>
      <c r="Q4754" s="44"/>
      <c r="R4754" s="43"/>
      <c r="S4754" s="43"/>
      <c r="T4754" s="43"/>
      <c r="U4754" s="43"/>
      <c r="V4754" s="43"/>
      <c r="W4754" s="43"/>
      <c r="X4754" s="43"/>
      <c r="Y4754" s="43"/>
    </row>
    <row r="4755" spans="1:25" s="42" customFormat="1" x14ac:dyDescent="0.25">
      <c r="A4755" s="40"/>
      <c r="B4755" s="41"/>
      <c r="F4755" s="43"/>
      <c r="P4755" s="44"/>
      <c r="Q4755" s="44"/>
      <c r="R4755" s="43"/>
      <c r="S4755" s="43"/>
      <c r="T4755" s="43"/>
      <c r="U4755" s="43"/>
      <c r="V4755" s="43"/>
      <c r="W4755" s="43"/>
      <c r="X4755" s="43"/>
      <c r="Y4755" s="43"/>
    </row>
    <row r="4756" spans="1:25" s="42" customFormat="1" x14ac:dyDescent="0.25">
      <c r="A4756" s="40"/>
      <c r="B4756" s="41"/>
      <c r="F4756" s="43"/>
      <c r="P4756" s="44"/>
      <c r="Q4756" s="44"/>
      <c r="R4756" s="43"/>
      <c r="S4756" s="43"/>
      <c r="T4756" s="43"/>
      <c r="U4756" s="43"/>
      <c r="V4756" s="43"/>
      <c r="W4756" s="43"/>
      <c r="X4756" s="43"/>
      <c r="Y4756" s="43"/>
    </row>
    <row r="4757" spans="1:25" s="42" customFormat="1" x14ac:dyDescent="0.25">
      <c r="A4757" s="40"/>
      <c r="B4757" s="41"/>
      <c r="F4757" s="43"/>
      <c r="P4757" s="44"/>
      <c r="Q4757" s="44"/>
      <c r="R4757" s="43"/>
      <c r="S4757" s="43"/>
      <c r="T4757" s="43"/>
      <c r="U4757" s="43"/>
      <c r="V4757" s="43"/>
      <c r="W4757" s="43"/>
      <c r="X4757" s="43"/>
      <c r="Y4757" s="43"/>
    </row>
    <row r="4758" spans="1:25" s="42" customFormat="1" x14ac:dyDescent="0.25">
      <c r="A4758" s="40"/>
      <c r="B4758" s="41"/>
      <c r="F4758" s="43"/>
      <c r="P4758" s="44"/>
      <c r="Q4758" s="44"/>
      <c r="R4758" s="43"/>
      <c r="S4758" s="43"/>
      <c r="T4758" s="43"/>
      <c r="U4758" s="43"/>
      <c r="V4758" s="43"/>
      <c r="W4758" s="43"/>
      <c r="X4758" s="43"/>
      <c r="Y4758" s="43"/>
    </row>
    <row r="4759" spans="1:25" s="42" customFormat="1" x14ac:dyDescent="0.25">
      <c r="A4759" s="40"/>
      <c r="B4759" s="41"/>
      <c r="F4759" s="43"/>
      <c r="P4759" s="44"/>
      <c r="Q4759" s="44"/>
      <c r="R4759" s="43"/>
      <c r="S4759" s="43"/>
      <c r="T4759" s="43"/>
      <c r="U4759" s="43"/>
      <c r="V4759" s="43"/>
      <c r="W4759" s="43"/>
      <c r="X4759" s="43"/>
      <c r="Y4759" s="43"/>
    </row>
    <row r="4760" spans="1:25" s="42" customFormat="1" x14ac:dyDescent="0.25">
      <c r="A4760" s="40"/>
      <c r="B4760" s="41"/>
      <c r="F4760" s="43"/>
      <c r="P4760" s="44"/>
      <c r="Q4760" s="44"/>
      <c r="R4760" s="43"/>
      <c r="S4760" s="43"/>
      <c r="T4760" s="43"/>
      <c r="U4760" s="43"/>
      <c r="V4760" s="43"/>
      <c r="W4760" s="43"/>
      <c r="X4760" s="43"/>
      <c r="Y4760" s="43"/>
    </row>
    <row r="4761" spans="1:25" s="42" customFormat="1" x14ac:dyDescent="0.25">
      <c r="A4761" s="40"/>
      <c r="B4761" s="41"/>
      <c r="F4761" s="43"/>
      <c r="P4761" s="44"/>
      <c r="Q4761" s="44"/>
      <c r="R4761" s="43"/>
      <c r="S4761" s="43"/>
      <c r="T4761" s="43"/>
      <c r="U4761" s="43"/>
      <c r="V4761" s="43"/>
      <c r="W4761" s="43"/>
      <c r="X4761" s="43"/>
      <c r="Y4761" s="43"/>
    </row>
    <row r="4762" spans="1:25" s="42" customFormat="1" x14ac:dyDescent="0.25">
      <c r="A4762" s="40"/>
      <c r="B4762" s="41"/>
      <c r="F4762" s="43"/>
      <c r="P4762" s="44"/>
      <c r="Q4762" s="44"/>
      <c r="R4762" s="43"/>
      <c r="S4762" s="43"/>
      <c r="T4762" s="43"/>
      <c r="U4762" s="43"/>
      <c r="V4762" s="43"/>
      <c r="W4762" s="43"/>
      <c r="X4762" s="43"/>
      <c r="Y4762" s="43"/>
    </row>
    <row r="4763" spans="1:25" s="42" customFormat="1" x14ac:dyDescent="0.25">
      <c r="A4763" s="40"/>
      <c r="B4763" s="41"/>
      <c r="F4763" s="43"/>
      <c r="P4763" s="44"/>
      <c r="Q4763" s="44"/>
      <c r="R4763" s="43"/>
      <c r="S4763" s="43"/>
      <c r="T4763" s="43"/>
      <c r="U4763" s="43"/>
      <c r="V4763" s="43"/>
      <c r="W4763" s="43"/>
      <c r="X4763" s="43"/>
      <c r="Y4763" s="43"/>
    </row>
    <row r="4764" spans="1:25" s="42" customFormat="1" x14ac:dyDescent="0.25">
      <c r="A4764" s="40"/>
      <c r="B4764" s="41"/>
      <c r="F4764" s="43"/>
      <c r="P4764" s="44"/>
      <c r="Q4764" s="44"/>
      <c r="R4764" s="43"/>
      <c r="S4764" s="43"/>
      <c r="T4764" s="43"/>
      <c r="U4764" s="43"/>
      <c r="V4764" s="43"/>
      <c r="W4764" s="43"/>
      <c r="X4764" s="43"/>
      <c r="Y4764" s="43"/>
    </row>
    <row r="4765" spans="1:25" s="42" customFormat="1" x14ac:dyDescent="0.25">
      <c r="A4765" s="40"/>
      <c r="B4765" s="41"/>
      <c r="F4765" s="43"/>
      <c r="P4765" s="44"/>
      <c r="Q4765" s="44"/>
      <c r="R4765" s="43"/>
      <c r="S4765" s="43"/>
      <c r="T4765" s="43"/>
      <c r="U4765" s="43"/>
      <c r="V4765" s="43"/>
      <c r="W4765" s="43"/>
      <c r="X4765" s="43"/>
      <c r="Y4765" s="43"/>
    </row>
    <row r="4766" spans="1:25" s="42" customFormat="1" x14ac:dyDescent="0.25">
      <c r="A4766" s="40"/>
      <c r="B4766" s="41"/>
      <c r="F4766" s="43"/>
      <c r="P4766" s="44"/>
      <c r="Q4766" s="44"/>
      <c r="R4766" s="43"/>
      <c r="S4766" s="43"/>
      <c r="T4766" s="43"/>
      <c r="U4766" s="43"/>
      <c r="V4766" s="43"/>
      <c r="W4766" s="43"/>
      <c r="X4766" s="43"/>
      <c r="Y4766" s="43"/>
    </row>
    <row r="4767" spans="1:25" s="42" customFormat="1" x14ac:dyDescent="0.25">
      <c r="A4767" s="40"/>
      <c r="B4767" s="41"/>
      <c r="F4767" s="43"/>
      <c r="P4767" s="44"/>
      <c r="Q4767" s="44"/>
      <c r="R4767" s="43"/>
      <c r="S4767" s="43"/>
      <c r="T4767" s="43"/>
      <c r="U4767" s="43"/>
      <c r="V4767" s="43"/>
      <c r="W4767" s="43"/>
      <c r="X4767" s="43"/>
      <c r="Y4767" s="43"/>
    </row>
    <row r="4768" spans="1:25" s="42" customFormat="1" x14ac:dyDescent="0.25">
      <c r="A4768" s="40"/>
      <c r="B4768" s="41"/>
      <c r="F4768" s="43"/>
      <c r="P4768" s="44"/>
      <c r="Q4768" s="44"/>
      <c r="R4768" s="43"/>
      <c r="S4768" s="43"/>
      <c r="T4768" s="43"/>
      <c r="U4768" s="43"/>
      <c r="V4768" s="43"/>
      <c r="W4768" s="43"/>
      <c r="X4768" s="43"/>
      <c r="Y4768" s="43"/>
    </row>
    <row r="4769" spans="1:25" s="42" customFormat="1" x14ac:dyDescent="0.25">
      <c r="A4769" s="40"/>
      <c r="B4769" s="41"/>
      <c r="F4769" s="43"/>
      <c r="P4769" s="44"/>
      <c r="Q4769" s="44"/>
      <c r="R4769" s="43"/>
      <c r="S4769" s="43"/>
      <c r="T4769" s="43"/>
      <c r="U4769" s="43"/>
      <c r="V4769" s="43"/>
      <c r="W4769" s="43"/>
      <c r="X4769" s="43"/>
      <c r="Y4769" s="43"/>
    </row>
    <row r="4770" spans="1:25" s="42" customFormat="1" x14ac:dyDescent="0.25">
      <c r="A4770" s="40"/>
      <c r="B4770" s="41"/>
      <c r="F4770" s="43"/>
      <c r="P4770" s="44"/>
      <c r="Q4770" s="44"/>
      <c r="R4770" s="43"/>
      <c r="S4770" s="43"/>
      <c r="T4770" s="43"/>
      <c r="U4770" s="43"/>
      <c r="V4770" s="43"/>
      <c r="W4770" s="43"/>
      <c r="X4770" s="43"/>
      <c r="Y4770" s="43"/>
    </row>
    <row r="4771" spans="1:25" s="42" customFormat="1" x14ac:dyDescent="0.25">
      <c r="A4771" s="40"/>
      <c r="B4771" s="41"/>
      <c r="F4771" s="43"/>
      <c r="P4771" s="44"/>
      <c r="Q4771" s="44"/>
      <c r="R4771" s="43"/>
      <c r="S4771" s="43"/>
      <c r="T4771" s="43"/>
      <c r="U4771" s="43"/>
      <c r="V4771" s="43"/>
      <c r="W4771" s="43"/>
      <c r="X4771" s="43"/>
      <c r="Y4771" s="43"/>
    </row>
    <row r="4772" spans="1:25" s="42" customFormat="1" x14ac:dyDescent="0.25">
      <c r="A4772" s="40"/>
      <c r="B4772" s="41"/>
      <c r="F4772" s="43"/>
      <c r="P4772" s="44"/>
      <c r="Q4772" s="44"/>
      <c r="R4772" s="43"/>
      <c r="S4772" s="43"/>
      <c r="T4772" s="43"/>
      <c r="U4772" s="43"/>
      <c r="V4772" s="43"/>
      <c r="W4772" s="43"/>
      <c r="X4772" s="43"/>
      <c r="Y4772" s="43"/>
    </row>
    <row r="4773" spans="1:25" s="42" customFormat="1" x14ac:dyDescent="0.25">
      <c r="A4773" s="40"/>
      <c r="B4773" s="41"/>
      <c r="F4773" s="43"/>
      <c r="P4773" s="44"/>
      <c r="Q4773" s="44"/>
      <c r="R4773" s="43"/>
      <c r="S4773" s="43"/>
      <c r="T4773" s="43"/>
      <c r="U4773" s="43"/>
      <c r="V4773" s="43"/>
      <c r="W4773" s="43"/>
      <c r="X4773" s="43"/>
      <c r="Y4773" s="43"/>
    </row>
    <row r="4774" spans="1:25" s="42" customFormat="1" x14ac:dyDescent="0.25">
      <c r="A4774" s="40"/>
      <c r="B4774" s="41"/>
      <c r="F4774" s="43"/>
      <c r="P4774" s="44"/>
      <c r="Q4774" s="44"/>
      <c r="R4774" s="43"/>
      <c r="S4774" s="43"/>
      <c r="T4774" s="43"/>
      <c r="U4774" s="43"/>
      <c r="V4774" s="43"/>
      <c r="W4774" s="43"/>
      <c r="X4774" s="43"/>
      <c r="Y4774" s="43"/>
    </row>
    <row r="4775" spans="1:25" s="42" customFormat="1" x14ac:dyDescent="0.25">
      <c r="A4775" s="40"/>
      <c r="B4775" s="41"/>
      <c r="F4775" s="43"/>
      <c r="P4775" s="44"/>
      <c r="Q4775" s="44"/>
      <c r="R4775" s="43"/>
      <c r="S4775" s="43"/>
      <c r="T4775" s="43"/>
      <c r="U4775" s="43"/>
      <c r="V4775" s="43"/>
      <c r="W4775" s="43"/>
      <c r="X4775" s="43"/>
      <c r="Y4775" s="43"/>
    </row>
    <row r="4776" spans="1:25" s="42" customFormat="1" x14ac:dyDescent="0.25">
      <c r="A4776" s="40"/>
      <c r="B4776" s="41"/>
      <c r="F4776" s="43"/>
      <c r="P4776" s="44"/>
      <c r="Q4776" s="44"/>
      <c r="R4776" s="43"/>
      <c r="S4776" s="43"/>
      <c r="T4776" s="43"/>
      <c r="U4776" s="43"/>
      <c r="V4776" s="43"/>
      <c r="W4776" s="43"/>
      <c r="X4776" s="43"/>
      <c r="Y4776" s="43"/>
    </row>
    <row r="4777" spans="1:25" s="42" customFormat="1" x14ac:dyDescent="0.25">
      <c r="A4777" s="40"/>
      <c r="B4777" s="41"/>
      <c r="F4777" s="43"/>
      <c r="P4777" s="44"/>
      <c r="Q4777" s="44"/>
      <c r="R4777" s="43"/>
      <c r="S4777" s="43"/>
      <c r="T4777" s="43"/>
      <c r="U4777" s="43"/>
      <c r="V4777" s="43"/>
      <c r="W4777" s="43"/>
      <c r="X4777" s="43"/>
      <c r="Y4777" s="43"/>
    </row>
    <row r="4778" spans="1:25" s="42" customFormat="1" x14ac:dyDescent="0.25">
      <c r="A4778" s="40"/>
      <c r="B4778" s="41"/>
      <c r="F4778" s="43"/>
      <c r="P4778" s="44"/>
      <c r="Q4778" s="44"/>
      <c r="R4778" s="43"/>
      <c r="S4778" s="43"/>
      <c r="T4778" s="43"/>
      <c r="U4778" s="43"/>
      <c r="V4778" s="43"/>
      <c r="W4778" s="43"/>
      <c r="X4778" s="43"/>
      <c r="Y4778" s="43"/>
    </row>
    <row r="4779" spans="1:25" s="42" customFormat="1" x14ac:dyDescent="0.25">
      <c r="A4779" s="40"/>
      <c r="B4779" s="41"/>
      <c r="F4779" s="43"/>
      <c r="P4779" s="44"/>
      <c r="Q4779" s="44"/>
      <c r="R4779" s="43"/>
      <c r="S4779" s="43"/>
      <c r="T4779" s="43"/>
      <c r="U4779" s="43"/>
      <c r="V4779" s="43"/>
      <c r="W4779" s="43"/>
      <c r="X4779" s="43"/>
      <c r="Y4779" s="43"/>
    </row>
    <row r="4780" spans="1:25" s="42" customFormat="1" x14ac:dyDescent="0.25">
      <c r="A4780" s="40"/>
      <c r="B4780" s="41"/>
      <c r="F4780" s="43"/>
      <c r="P4780" s="44"/>
      <c r="Q4780" s="44"/>
      <c r="R4780" s="43"/>
      <c r="S4780" s="43"/>
      <c r="T4780" s="43"/>
      <c r="U4780" s="43"/>
      <c r="V4780" s="43"/>
      <c r="W4780" s="43"/>
      <c r="X4780" s="43"/>
      <c r="Y4780" s="43"/>
    </row>
    <row r="4781" spans="1:25" s="42" customFormat="1" x14ac:dyDescent="0.25">
      <c r="A4781" s="40"/>
      <c r="B4781" s="41"/>
      <c r="F4781" s="43"/>
      <c r="P4781" s="44"/>
      <c r="Q4781" s="44"/>
      <c r="R4781" s="43"/>
      <c r="S4781" s="43"/>
      <c r="T4781" s="43"/>
      <c r="U4781" s="43"/>
      <c r="V4781" s="43"/>
      <c r="W4781" s="43"/>
      <c r="X4781" s="43"/>
      <c r="Y4781" s="43"/>
    </row>
    <row r="4782" spans="1:25" s="42" customFormat="1" x14ac:dyDescent="0.25">
      <c r="A4782" s="40"/>
      <c r="B4782" s="41"/>
      <c r="F4782" s="43"/>
      <c r="P4782" s="44"/>
      <c r="Q4782" s="44"/>
      <c r="R4782" s="43"/>
      <c r="S4782" s="43"/>
      <c r="T4782" s="43"/>
      <c r="U4782" s="43"/>
      <c r="V4782" s="43"/>
      <c r="W4782" s="43"/>
      <c r="X4782" s="43"/>
      <c r="Y4782" s="43"/>
    </row>
    <row r="4783" spans="1:25" s="42" customFormat="1" x14ac:dyDescent="0.25">
      <c r="A4783" s="40"/>
      <c r="B4783" s="41"/>
      <c r="F4783" s="43"/>
      <c r="P4783" s="44"/>
      <c r="Q4783" s="44"/>
      <c r="R4783" s="43"/>
      <c r="S4783" s="43"/>
      <c r="T4783" s="43"/>
      <c r="U4783" s="43"/>
      <c r="V4783" s="43"/>
      <c r="W4783" s="43"/>
      <c r="X4783" s="43"/>
      <c r="Y4783" s="43"/>
    </row>
    <row r="4784" spans="1:25" s="42" customFormat="1" x14ac:dyDescent="0.25">
      <c r="A4784" s="40"/>
      <c r="B4784" s="41"/>
      <c r="F4784" s="43"/>
      <c r="P4784" s="44"/>
      <c r="Q4784" s="44"/>
      <c r="R4784" s="43"/>
      <c r="S4784" s="43"/>
      <c r="T4784" s="43"/>
      <c r="U4784" s="43"/>
      <c r="V4784" s="43"/>
      <c r="W4784" s="43"/>
      <c r="X4784" s="43"/>
      <c r="Y4784" s="43"/>
    </row>
    <row r="4785" spans="1:25" s="42" customFormat="1" x14ac:dyDescent="0.25">
      <c r="A4785" s="40"/>
      <c r="B4785" s="41"/>
      <c r="F4785" s="43"/>
      <c r="P4785" s="44"/>
      <c r="Q4785" s="44"/>
      <c r="R4785" s="43"/>
      <c r="S4785" s="43"/>
      <c r="T4785" s="43"/>
      <c r="U4785" s="43"/>
      <c r="V4785" s="43"/>
      <c r="W4785" s="43"/>
      <c r="X4785" s="43"/>
      <c r="Y4785" s="43"/>
    </row>
    <row r="4786" spans="1:25" s="42" customFormat="1" x14ac:dyDescent="0.25">
      <c r="A4786" s="40"/>
      <c r="B4786" s="41"/>
      <c r="F4786" s="43"/>
      <c r="P4786" s="44"/>
      <c r="Q4786" s="44"/>
      <c r="R4786" s="43"/>
      <c r="S4786" s="43"/>
      <c r="T4786" s="43"/>
      <c r="U4786" s="43"/>
      <c r="V4786" s="43"/>
      <c r="W4786" s="43"/>
      <c r="X4786" s="43"/>
      <c r="Y4786" s="43"/>
    </row>
    <row r="4787" spans="1:25" s="42" customFormat="1" x14ac:dyDescent="0.25">
      <c r="A4787" s="40"/>
      <c r="B4787" s="41"/>
      <c r="F4787" s="43"/>
      <c r="P4787" s="44"/>
      <c r="Q4787" s="44"/>
      <c r="R4787" s="43"/>
      <c r="S4787" s="43"/>
      <c r="T4787" s="43"/>
      <c r="U4787" s="43"/>
      <c r="V4787" s="43"/>
      <c r="W4787" s="43"/>
      <c r="X4787" s="43"/>
      <c r="Y4787" s="43"/>
    </row>
    <row r="4788" spans="1:25" s="42" customFormat="1" x14ac:dyDescent="0.25">
      <c r="A4788" s="40"/>
      <c r="B4788" s="41"/>
      <c r="F4788" s="43"/>
      <c r="P4788" s="44"/>
      <c r="Q4788" s="44"/>
      <c r="R4788" s="43"/>
      <c r="S4788" s="43"/>
      <c r="T4788" s="43"/>
      <c r="U4788" s="43"/>
      <c r="V4788" s="43"/>
      <c r="W4788" s="43"/>
      <c r="X4788" s="43"/>
      <c r="Y4788" s="43"/>
    </row>
    <row r="4789" spans="1:25" s="42" customFormat="1" x14ac:dyDescent="0.25">
      <c r="A4789" s="40"/>
      <c r="B4789" s="41"/>
      <c r="F4789" s="43"/>
      <c r="P4789" s="44"/>
      <c r="Q4789" s="44"/>
      <c r="R4789" s="43"/>
      <c r="S4789" s="43"/>
      <c r="T4789" s="43"/>
      <c r="U4789" s="43"/>
      <c r="V4789" s="43"/>
      <c r="W4789" s="43"/>
      <c r="X4789" s="43"/>
      <c r="Y4789" s="43"/>
    </row>
    <row r="4790" spans="1:25" s="42" customFormat="1" x14ac:dyDescent="0.25">
      <c r="A4790" s="40"/>
      <c r="B4790" s="41"/>
      <c r="F4790" s="43"/>
      <c r="P4790" s="44"/>
      <c r="Q4790" s="44"/>
      <c r="R4790" s="43"/>
      <c r="S4790" s="43"/>
      <c r="T4790" s="43"/>
      <c r="U4790" s="43"/>
      <c r="V4790" s="43"/>
      <c r="W4790" s="43"/>
      <c r="X4790" s="43"/>
      <c r="Y4790" s="43"/>
    </row>
    <row r="4791" spans="1:25" s="42" customFormat="1" x14ac:dyDescent="0.25">
      <c r="A4791" s="40"/>
      <c r="B4791" s="41"/>
      <c r="F4791" s="43"/>
      <c r="P4791" s="44"/>
      <c r="Q4791" s="44"/>
      <c r="R4791" s="43"/>
      <c r="S4791" s="43"/>
      <c r="T4791" s="43"/>
      <c r="U4791" s="43"/>
      <c r="V4791" s="43"/>
      <c r="W4791" s="43"/>
      <c r="X4791" s="43"/>
      <c r="Y4791" s="43"/>
    </row>
    <row r="4792" spans="1:25" s="42" customFormat="1" x14ac:dyDescent="0.25">
      <c r="A4792" s="40"/>
      <c r="B4792" s="41"/>
      <c r="F4792" s="43"/>
      <c r="P4792" s="44"/>
      <c r="Q4792" s="44"/>
      <c r="R4792" s="43"/>
      <c r="S4792" s="43"/>
      <c r="T4792" s="43"/>
      <c r="U4792" s="43"/>
      <c r="V4792" s="43"/>
      <c r="W4792" s="43"/>
      <c r="X4792" s="43"/>
      <c r="Y4792" s="43"/>
    </row>
    <row r="4793" spans="1:25" s="42" customFormat="1" x14ac:dyDescent="0.25">
      <c r="A4793" s="40"/>
      <c r="B4793" s="41"/>
      <c r="F4793" s="43"/>
      <c r="P4793" s="44"/>
      <c r="Q4793" s="44"/>
      <c r="R4793" s="43"/>
      <c r="S4793" s="43"/>
      <c r="T4793" s="43"/>
      <c r="U4793" s="43"/>
      <c r="V4793" s="43"/>
      <c r="W4793" s="43"/>
      <c r="X4793" s="43"/>
      <c r="Y4793" s="43"/>
    </row>
    <row r="4794" spans="1:25" s="42" customFormat="1" x14ac:dyDescent="0.25">
      <c r="A4794" s="40"/>
      <c r="B4794" s="41"/>
      <c r="F4794" s="43"/>
      <c r="P4794" s="44"/>
      <c r="Q4794" s="44"/>
      <c r="R4794" s="43"/>
      <c r="S4794" s="43"/>
      <c r="T4794" s="43"/>
      <c r="U4794" s="43"/>
      <c r="V4794" s="43"/>
      <c r="W4794" s="43"/>
      <c r="X4794" s="43"/>
      <c r="Y4794" s="43"/>
    </row>
    <row r="4795" spans="1:25" s="42" customFormat="1" x14ac:dyDescent="0.25">
      <c r="A4795" s="40"/>
      <c r="B4795" s="41"/>
      <c r="F4795" s="43"/>
      <c r="P4795" s="44"/>
      <c r="Q4795" s="44"/>
      <c r="R4795" s="43"/>
      <c r="S4795" s="43"/>
      <c r="T4795" s="43"/>
      <c r="U4795" s="43"/>
      <c r="V4795" s="43"/>
      <c r="W4795" s="43"/>
      <c r="X4795" s="43"/>
      <c r="Y4795" s="43"/>
    </row>
    <row r="4796" spans="1:25" s="42" customFormat="1" x14ac:dyDescent="0.25">
      <c r="A4796" s="40"/>
      <c r="B4796" s="41"/>
      <c r="F4796" s="43"/>
      <c r="P4796" s="44"/>
      <c r="Q4796" s="44"/>
      <c r="R4796" s="43"/>
      <c r="S4796" s="43"/>
      <c r="T4796" s="43"/>
      <c r="U4796" s="43"/>
      <c r="V4796" s="43"/>
      <c r="W4796" s="43"/>
      <c r="X4796" s="43"/>
      <c r="Y4796" s="43"/>
    </row>
    <row r="4797" spans="1:25" s="42" customFormat="1" x14ac:dyDescent="0.25">
      <c r="A4797" s="40"/>
      <c r="B4797" s="41"/>
      <c r="F4797" s="43"/>
      <c r="P4797" s="44"/>
      <c r="Q4797" s="44"/>
      <c r="R4797" s="43"/>
      <c r="S4797" s="43"/>
      <c r="T4797" s="43"/>
      <c r="U4797" s="43"/>
      <c r="V4797" s="43"/>
      <c r="W4797" s="43"/>
      <c r="X4797" s="43"/>
      <c r="Y4797" s="43"/>
    </row>
    <row r="4798" spans="1:25" s="42" customFormat="1" x14ac:dyDescent="0.25">
      <c r="A4798" s="40"/>
      <c r="B4798" s="41"/>
      <c r="F4798" s="43"/>
      <c r="P4798" s="44"/>
      <c r="Q4798" s="44"/>
      <c r="R4798" s="43"/>
      <c r="S4798" s="43"/>
      <c r="T4798" s="43"/>
      <c r="U4798" s="43"/>
      <c r="V4798" s="43"/>
      <c r="W4798" s="43"/>
      <c r="X4798" s="43"/>
      <c r="Y4798" s="43"/>
    </row>
    <row r="4799" spans="1:25" s="42" customFormat="1" x14ac:dyDescent="0.25">
      <c r="A4799" s="40"/>
      <c r="B4799" s="41"/>
      <c r="F4799" s="43"/>
      <c r="P4799" s="44"/>
      <c r="Q4799" s="44"/>
      <c r="R4799" s="43"/>
      <c r="S4799" s="43"/>
      <c r="T4799" s="43"/>
      <c r="U4799" s="43"/>
      <c r="V4799" s="43"/>
      <c r="W4799" s="43"/>
      <c r="X4799" s="43"/>
      <c r="Y4799" s="43"/>
    </row>
    <row r="4800" spans="1:25" s="42" customFormat="1" x14ac:dyDescent="0.25">
      <c r="A4800" s="40"/>
      <c r="B4800" s="41"/>
      <c r="F4800" s="43"/>
      <c r="P4800" s="44"/>
      <c r="Q4800" s="44"/>
      <c r="R4800" s="43"/>
      <c r="S4800" s="43"/>
      <c r="T4800" s="43"/>
      <c r="U4800" s="43"/>
      <c r="V4800" s="43"/>
      <c r="W4800" s="43"/>
      <c r="X4800" s="43"/>
      <c r="Y4800" s="43"/>
    </row>
    <row r="4801" spans="1:25" s="42" customFormat="1" x14ac:dyDescent="0.25">
      <c r="A4801" s="40"/>
      <c r="B4801" s="41"/>
      <c r="F4801" s="43"/>
      <c r="P4801" s="44"/>
      <c r="Q4801" s="44"/>
      <c r="R4801" s="43"/>
      <c r="S4801" s="43"/>
      <c r="T4801" s="43"/>
      <c r="U4801" s="43"/>
      <c r="V4801" s="43"/>
      <c r="W4801" s="43"/>
      <c r="X4801" s="43"/>
      <c r="Y4801" s="43"/>
    </row>
    <row r="4802" spans="1:25" s="42" customFormat="1" x14ac:dyDescent="0.25">
      <c r="A4802" s="40"/>
      <c r="B4802" s="41"/>
      <c r="F4802" s="43"/>
      <c r="P4802" s="44"/>
      <c r="Q4802" s="44"/>
      <c r="R4802" s="43"/>
      <c r="S4802" s="43"/>
      <c r="T4802" s="43"/>
      <c r="U4802" s="43"/>
      <c r="V4802" s="43"/>
      <c r="W4802" s="43"/>
      <c r="X4802" s="43"/>
      <c r="Y4802" s="43"/>
    </row>
    <row r="4803" spans="1:25" s="42" customFormat="1" x14ac:dyDescent="0.25">
      <c r="A4803" s="40"/>
      <c r="B4803" s="41"/>
      <c r="F4803" s="43"/>
      <c r="P4803" s="44"/>
      <c r="Q4803" s="44"/>
      <c r="R4803" s="43"/>
      <c r="S4803" s="43"/>
      <c r="T4803" s="43"/>
      <c r="U4803" s="43"/>
      <c r="V4803" s="43"/>
      <c r="W4803" s="43"/>
      <c r="X4803" s="43"/>
      <c r="Y4803" s="43"/>
    </row>
    <row r="4804" spans="1:25" s="42" customFormat="1" x14ac:dyDescent="0.25">
      <c r="A4804" s="40"/>
      <c r="B4804" s="41"/>
      <c r="F4804" s="43"/>
      <c r="P4804" s="44"/>
      <c r="Q4804" s="44"/>
      <c r="R4804" s="43"/>
      <c r="S4804" s="43"/>
      <c r="T4804" s="43"/>
      <c r="U4804" s="43"/>
      <c r="V4804" s="43"/>
      <c r="W4804" s="43"/>
      <c r="X4804" s="43"/>
      <c r="Y4804" s="43"/>
    </row>
    <row r="4805" spans="1:25" s="42" customFormat="1" x14ac:dyDescent="0.25">
      <c r="A4805" s="40"/>
      <c r="B4805" s="41"/>
      <c r="F4805" s="43"/>
      <c r="P4805" s="44"/>
      <c r="Q4805" s="44"/>
      <c r="R4805" s="43"/>
      <c r="S4805" s="43"/>
      <c r="T4805" s="43"/>
      <c r="U4805" s="43"/>
      <c r="V4805" s="43"/>
      <c r="W4805" s="43"/>
      <c r="X4805" s="43"/>
      <c r="Y4805" s="43"/>
    </row>
    <row r="4806" spans="1:25" s="42" customFormat="1" x14ac:dyDescent="0.25">
      <c r="A4806" s="40"/>
      <c r="B4806" s="41"/>
      <c r="F4806" s="43"/>
      <c r="P4806" s="44"/>
      <c r="Q4806" s="44"/>
      <c r="R4806" s="43"/>
      <c r="S4806" s="43"/>
      <c r="T4806" s="43"/>
      <c r="U4806" s="43"/>
      <c r="V4806" s="43"/>
      <c r="W4806" s="43"/>
      <c r="X4806" s="43"/>
      <c r="Y4806" s="43"/>
    </row>
    <row r="4807" spans="1:25" s="42" customFormat="1" x14ac:dyDescent="0.25">
      <c r="A4807" s="40"/>
      <c r="B4807" s="41"/>
      <c r="F4807" s="43"/>
      <c r="P4807" s="44"/>
      <c r="Q4807" s="44"/>
      <c r="R4807" s="43"/>
      <c r="S4807" s="43"/>
      <c r="T4807" s="43"/>
      <c r="U4807" s="43"/>
      <c r="V4807" s="43"/>
      <c r="W4807" s="43"/>
      <c r="X4807" s="43"/>
      <c r="Y4807" s="43"/>
    </row>
    <row r="4808" spans="1:25" s="42" customFormat="1" x14ac:dyDescent="0.25">
      <c r="A4808" s="40"/>
      <c r="B4808" s="41"/>
      <c r="F4808" s="43"/>
      <c r="P4808" s="44"/>
      <c r="Q4808" s="44"/>
      <c r="R4808" s="43"/>
      <c r="S4808" s="43"/>
      <c r="T4808" s="43"/>
      <c r="U4808" s="43"/>
      <c r="V4808" s="43"/>
      <c r="W4808" s="43"/>
      <c r="X4808" s="43"/>
      <c r="Y4808" s="43"/>
    </row>
    <row r="4809" spans="1:25" s="42" customFormat="1" x14ac:dyDescent="0.25">
      <c r="A4809" s="40"/>
      <c r="B4809" s="41"/>
      <c r="F4809" s="43"/>
      <c r="P4809" s="44"/>
      <c r="Q4809" s="44"/>
      <c r="R4809" s="43"/>
      <c r="S4809" s="43"/>
      <c r="T4809" s="43"/>
      <c r="U4809" s="43"/>
      <c r="V4809" s="43"/>
      <c r="W4809" s="43"/>
      <c r="X4809" s="43"/>
      <c r="Y4809" s="43"/>
    </row>
    <row r="4810" spans="1:25" s="42" customFormat="1" x14ac:dyDescent="0.25">
      <c r="A4810" s="40"/>
      <c r="B4810" s="41"/>
      <c r="F4810" s="43"/>
      <c r="P4810" s="44"/>
      <c r="Q4810" s="44"/>
      <c r="R4810" s="43"/>
      <c r="S4810" s="43"/>
      <c r="T4810" s="43"/>
      <c r="U4810" s="43"/>
      <c r="V4810" s="43"/>
      <c r="W4810" s="43"/>
      <c r="X4810" s="43"/>
      <c r="Y4810" s="43"/>
    </row>
    <row r="4811" spans="1:25" s="42" customFormat="1" x14ac:dyDescent="0.25">
      <c r="A4811" s="40"/>
      <c r="B4811" s="41"/>
      <c r="F4811" s="43"/>
      <c r="P4811" s="44"/>
      <c r="Q4811" s="44"/>
      <c r="R4811" s="43"/>
      <c r="S4811" s="43"/>
      <c r="T4811" s="43"/>
      <c r="U4811" s="43"/>
      <c r="V4811" s="43"/>
      <c r="W4811" s="43"/>
      <c r="X4811" s="43"/>
      <c r="Y4811" s="43"/>
    </row>
    <row r="4812" spans="1:25" s="42" customFormat="1" x14ac:dyDescent="0.25">
      <c r="A4812" s="40"/>
      <c r="B4812" s="41"/>
      <c r="F4812" s="43"/>
      <c r="P4812" s="44"/>
      <c r="Q4812" s="44"/>
      <c r="R4812" s="43"/>
      <c r="S4812" s="43"/>
      <c r="T4812" s="43"/>
      <c r="U4812" s="43"/>
      <c r="V4812" s="43"/>
      <c r="W4812" s="43"/>
      <c r="X4812" s="43"/>
      <c r="Y4812" s="43"/>
    </row>
    <row r="4813" spans="1:25" s="42" customFormat="1" x14ac:dyDescent="0.25">
      <c r="A4813" s="40"/>
      <c r="B4813" s="41"/>
      <c r="F4813" s="43"/>
      <c r="P4813" s="44"/>
      <c r="Q4813" s="44"/>
      <c r="R4813" s="43"/>
      <c r="S4813" s="43"/>
      <c r="T4813" s="43"/>
      <c r="U4813" s="43"/>
      <c r="V4813" s="43"/>
      <c r="W4813" s="43"/>
      <c r="X4813" s="43"/>
      <c r="Y4813" s="43"/>
    </row>
    <row r="4814" spans="1:25" s="42" customFormat="1" x14ac:dyDescent="0.25">
      <c r="A4814" s="40"/>
      <c r="B4814" s="41"/>
      <c r="F4814" s="43"/>
      <c r="P4814" s="44"/>
      <c r="Q4814" s="44"/>
      <c r="R4814" s="43"/>
      <c r="S4814" s="43"/>
      <c r="T4814" s="43"/>
      <c r="U4814" s="43"/>
      <c r="V4814" s="43"/>
      <c r="W4814" s="43"/>
      <c r="X4814" s="43"/>
      <c r="Y4814" s="43"/>
    </row>
    <row r="4815" spans="1:25" s="42" customFormat="1" x14ac:dyDescent="0.25">
      <c r="A4815" s="40"/>
      <c r="B4815" s="41"/>
      <c r="F4815" s="43"/>
      <c r="P4815" s="44"/>
      <c r="Q4815" s="44"/>
      <c r="R4815" s="43"/>
      <c r="S4815" s="43"/>
      <c r="T4815" s="43"/>
      <c r="U4815" s="43"/>
      <c r="V4815" s="43"/>
      <c r="W4815" s="43"/>
      <c r="X4815" s="43"/>
      <c r="Y4815" s="43"/>
    </row>
    <row r="4816" spans="1:25" s="42" customFormat="1" x14ac:dyDescent="0.25">
      <c r="A4816" s="40"/>
      <c r="B4816" s="41"/>
      <c r="F4816" s="43"/>
      <c r="P4816" s="44"/>
      <c r="Q4816" s="44"/>
      <c r="R4816" s="43"/>
      <c r="S4816" s="43"/>
      <c r="T4816" s="43"/>
      <c r="U4816" s="43"/>
      <c r="V4816" s="43"/>
      <c r="W4816" s="43"/>
      <c r="X4816" s="43"/>
      <c r="Y4816" s="43"/>
    </row>
    <row r="4817" spans="1:25" s="42" customFormat="1" x14ac:dyDescent="0.25">
      <c r="A4817" s="40"/>
      <c r="B4817" s="41"/>
      <c r="F4817" s="43"/>
      <c r="P4817" s="44"/>
      <c r="Q4817" s="44"/>
      <c r="R4817" s="43"/>
      <c r="S4817" s="43"/>
      <c r="T4817" s="43"/>
      <c r="U4817" s="43"/>
      <c r="V4817" s="43"/>
      <c r="W4817" s="43"/>
      <c r="X4817" s="43"/>
      <c r="Y4817" s="43"/>
    </row>
    <row r="4818" spans="1:25" s="42" customFormat="1" x14ac:dyDescent="0.25">
      <c r="A4818" s="40"/>
      <c r="B4818" s="41"/>
      <c r="F4818" s="43"/>
      <c r="P4818" s="44"/>
      <c r="Q4818" s="44"/>
      <c r="R4818" s="43"/>
      <c r="S4818" s="43"/>
      <c r="T4818" s="43"/>
      <c r="U4818" s="43"/>
      <c r="V4818" s="43"/>
      <c r="W4818" s="43"/>
      <c r="X4818" s="43"/>
      <c r="Y4818" s="43"/>
    </row>
    <row r="4819" spans="1:25" s="42" customFormat="1" x14ac:dyDescent="0.25">
      <c r="A4819" s="40"/>
      <c r="B4819" s="41"/>
      <c r="F4819" s="43"/>
      <c r="P4819" s="44"/>
      <c r="Q4819" s="44"/>
      <c r="R4819" s="43"/>
      <c r="S4819" s="43"/>
      <c r="T4819" s="43"/>
      <c r="U4819" s="43"/>
      <c r="V4819" s="43"/>
      <c r="W4819" s="43"/>
      <c r="X4819" s="43"/>
      <c r="Y4819" s="43"/>
    </row>
    <row r="4820" spans="1:25" s="42" customFormat="1" x14ac:dyDescent="0.25">
      <c r="A4820" s="40"/>
      <c r="B4820" s="41"/>
      <c r="F4820" s="43"/>
      <c r="P4820" s="44"/>
      <c r="Q4820" s="44"/>
      <c r="R4820" s="43"/>
      <c r="S4820" s="43"/>
      <c r="T4820" s="43"/>
      <c r="U4820" s="43"/>
      <c r="V4820" s="43"/>
      <c r="W4820" s="43"/>
      <c r="X4820" s="43"/>
      <c r="Y4820" s="43"/>
    </row>
    <row r="4821" spans="1:25" s="42" customFormat="1" x14ac:dyDescent="0.25">
      <c r="A4821" s="40"/>
      <c r="B4821" s="41"/>
      <c r="F4821" s="43"/>
      <c r="P4821" s="44"/>
      <c r="Q4821" s="44"/>
      <c r="R4821" s="43"/>
      <c r="S4821" s="43"/>
      <c r="T4821" s="43"/>
      <c r="U4821" s="43"/>
      <c r="V4821" s="43"/>
      <c r="W4821" s="43"/>
      <c r="X4821" s="43"/>
      <c r="Y4821" s="43"/>
    </row>
    <row r="4822" spans="1:25" s="42" customFormat="1" x14ac:dyDescent="0.25">
      <c r="A4822" s="40"/>
      <c r="B4822" s="41"/>
      <c r="F4822" s="43"/>
      <c r="P4822" s="44"/>
      <c r="Q4822" s="44"/>
      <c r="R4822" s="43"/>
      <c r="S4822" s="43"/>
      <c r="T4822" s="43"/>
      <c r="U4822" s="43"/>
      <c r="V4822" s="43"/>
      <c r="W4822" s="43"/>
      <c r="X4822" s="43"/>
      <c r="Y4822" s="43"/>
    </row>
    <row r="4823" spans="1:25" s="42" customFormat="1" x14ac:dyDescent="0.25">
      <c r="A4823" s="40"/>
      <c r="B4823" s="41"/>
      <c r="F4823" s="43"/>
      <c r="P4823" s="44"/>
      <c r="Q4823" s="44"/>
      <c r="R4823" s="43"/>
      <c r="S4823" s="43"/>
      <c r="T4823" s="43"/>
      <c r="U4823" s="43"/>
      <c r="V4823" s="43"/>
      <c r="W4823" s="43"/>
      <c r="X4823" s="43"/>
      <c r="Y4823" s="43"/>
    </row>
    <row r="4824" spans="1:25" s="42" customFormat="1" x14ac:dyDescent="0.25">
      <c r="A4824" s="40"/>
      <c r="B4824" s="41"/>
      <c r="F4824" s="43"/>
      <c r="P4824" s="44"/>
      <c r="Q4824" s="44"/>
      <c r="R4824" s="43"/>
      <c r="S4824" s="43"/>
      <c r="T4824" s="43"/>
      <c r="U4824" s="43"/>
      <c r="V4824" s="43"/>
      <c r="W4824" s="43"/>
      <c r="X4824" s="43"/>
      <c r="Y4824" s="43"/>
    </row>
    <row r="4825" spans="1:25" s="42" customFormat="1" x14ac:dyDescent="0.25">
      <c r="A4825" s="40"/>
      <c r="B4825" s="41"/>
      <c r="F4825" s="43"/>
      <c r="P4825" s="44"/>
      <c r="Q4825" s="44"/>
      <c r="R4825" s="43"/>
      <c r="S4825" s="43"/>
      <c r="T4825" s="43"/>
      <c r="U4825" s="43"/>
      <c r="V4825" s="43"/>
      <c r="W4825" s="43"/>
      <c r="X4825" s="43"/>
      <c r="Y4825" s="43"/>
    </row>
    <row r="4826" spans="1:25" s="42" customFormat="1" x14ac:dyDescent="0.25">
      <c r="A4826" s="40"/>
      <c r="B4826" s="41"/>
      <c r="F4826" s="43"/>
      <c r="P4826" s="44"/>
      <c r="Q4826" s="44"/>
      <c r="R4826" s="43"/>
      <c r="S4826" s="43"/>
      <c r="T4826" s="43"/>
      <c r="U4826" s="43"/>
      <c r="V4826" s="43"/>
      <c r="W4826" s="43"/>
      <c r="X4826" s="43"/>
      <c r="Y4826" s="43"/>
    </row>
    <row r="4827" spans="1:25" s="42" customFormat="1" x14ac:dyDescent="0.25">
      <c r="A4827" s="40"/>
      <c r="B4827" s="41"/>
      <c r="F4827" s="43"/>
      <c r="P4827" s="44"/>
      <c r="Q4827" s="44"/>
      <c r="R4827" s="43"/>
      <c r="S4827" s="43"/>
      <c r="T4827" s="43"/>
      <c r="U4827" s="43"/>
      <c r="V4827" s="43"/>
      <c r="W4827" s="43"/>
      <c r="X4827" s="43"/>
      <c r="Y4827" s="43"/>
    </row>
    <row r="4828" spans="1:25" s="42" customFormat="1" x14ac:dyDescent="0.25">
      <c r="A4828" s="40"/>
      <c r="B4828" s="41"/>
      <c r="F4828" s="43"/>
      <c r="P4828" s="44"/>
      <c r="Q4828" s="44"/>
      <c r="R4828" s="43"/>
      <c r="S4828" s="43"/>
      <c r="T4828" s="43"/>
      <c r="U4828" s="43"/>
      <c r="V4828" s="43"/>
      <c r="W4828" s="43"/>
      <c r="X4828" s="43"/>
      <c r="Y4828" s="43"/>
    </row>
    <row r="4829" spans="1:25" s="42" customFormat="1" x14ac:dyDescent="0.25">
      <c r="A4829" s="40"/>
      <c r="B4829" s="41"/>
      <c r="F4829" s="43"/>
      <c r="P4829" s="44"/>
      <c r="Q4829" s="44"/>
      <c r="R4829" s="43"/>
      <c r="S4829" s="43"/>
      <c r="T4829" s="43"/>
      <c r="U4829" s="43"/>
      <c r="V4829" s="43"/>
      <c r="W4829" s="43"/>
      <c r="X4829" s="43"/>
      <c r="Y4829" s="43"/>
    </row>
    <row r="4830" spans="1:25" s="42" customFormat="1" x14ac:dyDescent="0.25">
      <c r="A4830" s="40"/>
      <c r="B4830" s="41"/>
      <c r="F4830" s="43"/>
      <c r="P4830" s="44"/>
      <c r="Q4830" s="44"/>
      <c r="R4830" s="43"/>
      <c r="S4830" s="43"/>
      <c r="T4830" s="43"/>
      <c r="U4830" s="43"/>
      <c r="V4830" s="43"/>
      <c r="W4830" s="43"/>
      <c r="X4830" s="43"/>
      <c r="Y4830" s="43"/>
    </row>
    <row r="4831" spans="1:25" s="42" customFormat="1" x14ac:dyDescent="0.25">
      <c r="A4831" s="40"/>
      <c r="B4831" s="41"/>
      <c r="F4831" s="43"/>
      <c r="P4831" s="44"/>
      <c r="Q4831" s="44"/>
      <c r="R4831" s="43"/>
      <c r="S4831" s="43"/>
      <c r="T4831" s="43"/>
      <c r="U4831" s="43"/>
      <c r="V4831" s="43"/>
      <c r="W4831" s="43"/>
      <c r="X4831" s="43"/>
      <c r="Y4831" s="43"/>
    </row>
    <row r="4832" spans="1:25" s="42" customFormat="1" x14ac:dyDescent="0.25">
      <c r="A4832" s="40"/>
      <c r="B4832" s="41"/>
      <c r="F4832" s="43"/>
      <c r="P4832" s="44"/>
      <c r="Q4832" s="44"/>
      <c r="R4832" s="43"/>
      <c r="S4832" s="43"/>
      <c r="T4832" s="43"/>
      <c r="U4832" s="43"/>
      <c r="V4832" s="43"/>
      <c r="W4832" s="43"/>
      <c r="X4832" s="43"/>
      <c r="Y4832" s="43"/>
    </row>
    <row r="4833" spans="1:25" s="42" customFormat="1" x14ac:dyDescent="0.25">
      <c r="A4833" s="40"/>
      <c r="B4833" s="41"/>
      <c r="F4833" s="43"/>
      <c r="P4833" s="44"/>
      <c r="Q4833" s="44"/>
      <c r="R4833" s="43"/>
      <c r="S4833" s="43"/>
      <c r="T4833" s="43"/>
      <c r="U4833" s="43"/>
      <c r="V4833" s="43"/>
      <c r="W4833" s="43"/>
      <c r="X4833" s="43"/>
      <c r="Y4833" s="43"/>
    </row>
    <row r="4834" spans="1:25" s="42" customFormat="1" x14ac:dyDescent="0.25">
      <c r="A4834" s="40"/>
      <c r="B4834" s="41"/>
      <c r="F4834" s="43"/>
      <c r="P4834" s="44"/>
      <c r="Q4834" s="44"/>
      <c r="R4834" s="43"/>
      <c r="S4834" s="43"/>
      <c r="T4834" s="43"/>
      <c r="U4834" s="43"/>
      <c r="V4834" s="43"/>
      <c r="W4834" s="43"/>
      <c r="X4834" s="43"/>
      <c r="Y4834" s="43"/>
    </row>
    <row r="4835" spans="1:25" s="42" customFormat="1" x14ac:dyDescent="0.25">
      <c r="A4835" s="40"/>
      <c r="B4835" s="41"/>
      <c r="F4835" s="43"/>
      <c r="P4835" s="44"/>
      <c r="Q4835" s="44"/>
      <c r="R4835" s="43"/>
      <c r="S4835" s="43"/>
      <c r="T4835" s="43"/>
      <c r="U4835" s="43"/>
      <c r="V4835" s="43"/>
      <c r="W4835" s="43"/>
      <c r="X4835" s="43"/>
      <c r="Y4835" s="43"/>
    </row>
    <row r="4836" spans="1:25" s="42" customFormat="1" x14ac:dyDescent="0.25">
      <c r="A4836" s="40"/>
      <c r="B4836" s="41"/>
      <c r="F4836" s="43"/>
      <c r="P4836" s="44"/>
      <c r="Q4836" s="44"/>
      <c r="R4836" s="43"/>
      <c r="S4836" s="43"/>
      <c r="T4836" s="43"/>
      <c r="U4836" s="43"/>
      <c r="V4836" s="43"/>
      <c r="W4836" s="43"/>
      <c r="X4836" s="43"/>
      <c r="Y4836" s="43"/>
    </row>
    <row r="4837" spans="1:25" s="42" customFormat="1" x14ac:dyDescent="0.25">
      <c r="A4837" s="40"/>
      <c r="B4837" s="41"/>
      <c r="F4837" s="43"/>
      <c r="P4837" s="44"/>
      <c r="Q4837" s="44"/>
      <c r="R4837" s="43"/>
      <c r="S4837" s="43"/>
      <c r="T4837" s="43"/>
      <c r="U4837" s="43"/>
      <c r="V4837" s="43"/>
      <c r="W4837" s="43"/>
      <c r="X4837" s="43"/>
      <c r="Y4837" s="43"/>
    </row>
    <row r="4838" spans="1:25" s="42" customFormat="1" x14ac:dyDescent="0.25">
      <c r="A4838" s="40"/>
      <c r="B4838" s="41"/>
      <c r="F4838" s="43"/>
      <c r="P4838" s="44"/>
      <c r="Q4838" s="44"/>
      <c r="R4838" s="43"/>
      <c r="S4838" s="43"/>
      <c r="T4838" s="43"/>
      <c r="U4838" s="43"/>
      <c r="V4838" s="43"/>
      <c r="W4838" s="43"/>
      <c r="X4838" s="43"/>
      <c r="Y4838" s="43"/>
    </row>
    <row r="4839" spans="1:25" s="42" customFormat="1" x14ac:dyDescent="0.25">
      <c r="A4839" s="40"/>
      <c r="B4839" s="41"/>
      <c r="F4839" s="43"/>
      <c r="P4839" s="44"/>
      <c r="Q4839" s="44"/>
      <c r="R4839" s="43"/>
      <c r="S4839" s="43"/>
      <c r="T4839" s="43"/>
      <c r="U4839" s="43"/>
      <c r="V4839" s="43"/>
      <c r="W4839" s="43"/>
      <c r="X4839" s="43"/>
      <c r="Y4839" s="43"/>
    </row>
    <row r="4840" spans="1:25" s="42" customFormat="1" x14ac:dyDescent="0.25">
      <c r="A4840" s="40"/>
      <c r="B4840" s="41"/>
      <c r="F4840" s="43"/>
      <c r="P4840" s="44"/>
      <c r="Q4840" s="44"/>
      <c r="R4840" s="43"/>
      <c r="S4840" s="43"/>
      <c r="T4840" s="43"/>
      <c r="U4840" s="43"/>
      <c r="V4840" s="43"/>
      <c r="W4840" s="43"/>
      <c r="X4840" s="43"/>
      <c r="Y4840" s="43"/>
    </row>
    <row r="4841" spans="1:25" s="42" customFormat="1" x14ac:dyDescent="0.25">
      <c r="A4841" s="40"/>
      <c r="B4841" s="41"/>
      <c r="F4841" s="43"/>
      <c r="P4841" s="44"/>
      <c r="Q4841" s="44"/>
      <c r="R4841" s="43"/>
      <c r="S4841" s="43"/>
      <c r="T4841" s="43"/>
      <c r="U4841" s="43"/>
      <c r="V4841" s="43"/>
      <c r="W4841" s="43"/>
      <c r="X4841" s="43"/>
      <c r="Y4841" s="43"/>
    </row>
    <row r="4842" spans="1:25" s="42" customFormat="1" x14ac:dyDescent="0.25">
      <c r="A4842" s="40"/>
      <c r="B4842" s="41"/>
      <c r="F4842" s="43"/>
      <c r="P4842" s="44"/>
      <c r="Q4842" s="44"/>
      <c r="R4842" s="43"/>
      <c r="S4842" s="43"/>
      <c r="T4842" s="43"/>
      <c r="U4842" s="43"/>
      <c r="V4842" s="43"/>
      <c r="W4842" s="43"/>
      <c r="X4842" s="43"/>
      <c r="Y4842" s="43"/>
    </row>
    <row r="4843" spans="1:25" s="42" customFormat="1" x14ac:dyDescent="0.25">
      <c r="A4843" s="40"/>
      <c r="B4843" s="41"/>
      <c r="F4843" s="43"/>
      <c r="P4843" s="44"/>
      <c r="Q4843" s="44"/>
      <c r="R4843" s="43"/>
      <c r="S4843" s="43"/>
      <c r="T4843" s="43"/>
      <c r="U4843" s="43"/>
      <c r="V4843" s="43"/>
      <c r="W4843" s="43"/>
      <c r="X4843" s="43"/>
      <c r="Y4843" s="43"/>
    </row>
    <row r="4844" spans="1:25" s="42" customFormat="1" x14ac:dyDescent="0.25">
      <c r="A4844" s="40"/>
      <c r="B4844" s="41"/>
      <c r="F4844" s="43"/>
      <c r="P4844" s="44"/>
      <c r="Q4844" s="44"/>
      <c r="R4844" s="43"/>
      <c r="S4844" s="43"/>
      <c r="T4844" s="43"/>
      <c r="U4844" s="43"/>
      <c r="V4844" s="43"/>
      <c r="W4844" s="43"/>
      <c r="X4844" s="43"/>
      <c r="Y4844" s="43"/>
    </row>
    <row r="4845" spans="1:25" s="42" customFormat="1" x14ac:dyDescent="0.25">
      <c r="A4845" s="40"/>
      <c r="B4845" s="41"/>
      <c r="F4845" s="43"/>
      <c r="P4845" s="44"/>
      <c r="Q4845" s="44"/>
      <c r="R4845" s="43"/>
      <c r="S4845" s="43"/>
      <c r="T4845" s="43"/>
      <c r="U4845" s="43"/>
      <c r="V4845" s="43"/>
      <c r="W4845" s="43"/>
      <c r="X4845" s="43"/>
      <c r="Y4845" s="43"/>
    </row>
    <row r="4846" spans="1:25" s="42" customFormat="1" x14ac:dyDescent="0.25">
      <c r="A4846" s="40"/>
      <c r="B4846" s="41"/>
      <c r="F4846" s="43"/>
      <c r="P4846" s="44"/>
      <c r="Q4846" s="44"/>
      <c r="R4846" s="43"/>
      <c r="S4846" s="43"/>
      <c r="T4846" s="43"/>
      <c r="U4846" s="43"/>
      <c r="V4846" s="43"/>
      <c r="W4846" s="43"/>
      <c r="X4846" s="43"/>
      <c r="Y4846" s="43"/>
    </row>
    <row r="4847" spans="1:25" s="42" customFormat="1" x14ac:dyDescent="0.25">
      <c r="A4847" s="40"/>
      <c r="B4847" s="41"/>
      <c r="F4847" s="43"/>
      <c r="P4847" s="44"/>
      <c r="Q4847" s="44"/>
      <c r="R4847" s="43"/>
      <c r="S4847" s="43"/>
      <c r="T4847" s="43"/>
      <c r="U4847" s="43"/>
      <c r="V4847" s="43"/>
      <c r="W4847" s="43"/>
      <c r="X4847" s="43"/>
      <c r="Y4847" s="43"/>
    </row>
    <row r="4848" spans="1:25" s="42" customFormat="1" x14ac:dyDescent="0.25">
      <c r="A4848" s="40"/>
      <c r="B4848" s="41"/>
      <c r="F4848" s="43"/>
      <c r="P4848" s="44"/>
      <c r="Q4848" s="44"/>
      <c r="R4848" s="43"/>
      <c r="S4848" s="43"/>
      <c r="T4848" s="43"/>
      <c r="U4848" s="43"/>
      <c r="V4848" s="43"/>
      <c r="W4848" s="43"/>
      <c r="X4848" s="43"/>
      <c r="Y4848" s="43"/>
    </row>
    <row r="4849" spans="1:25" s="42" customFormat="1" x14ac:dyDescent="0.25">
      <c r="A4849" s="40"/>
      <c r="B4849" s="41"/>
      <c r="F4849" s="43"/>
      <c r="P4849" s="44"/>
      <c r="Q4849" s="44"/>
      <c r="R4849" s="43"/>
      <c r="S4849" s="43"/>
      <c r="T4849" s="43"/>
      <c r="U4849" s="43"/>
      <c r="V4849" s="43"/>
      <c r="W4849" s="43"/>
      <c r="X4849" s="43"/>
      <c r="Y4849" s="43"/>
    </row>
    <row r="4850" spans="1:25" s="42" customFormat="1" x14ac:dyDescent="0.25">
      <c r="A4850" s="40"/>
      <c r="B4850" s="41"/>
      <c r="F4850" s="43"/>
      <c r="P4850" s="44"/>
      <c r="Q4850" s="44"/>
      <c r="R4850" s="43"/>
      <c r="S4850" s="43"/>
      <c r="T4850" s="43"/>
      <c r="U4850" s="43"/>
      <c r="V4850" s="43"/>
      <c r="W4850" s="43"/>
      <c r="X4850" s="43"/>
      <c r="Y4850" s="43"/>
    </row>
    <row r="4851" spans="1:25" s="42" customFormat="1" x14ac:dyDescent="0.25">
      <c r="A4851" s="40"/>
      <c r="B4851" s="41"/>
      <c r="F4851" s="43"/>
      <c r="P4851" s="44"/>
      <c r="Q4851" s="44"/>
      <c r="R4851" s="43"/>
      <c r="S4851" s="43"/>
      <c r="T4851" s="43"/>
      <c r="U4851" s="43"/>
      <c r="V4851" s="43"/>
      <c r="W4851" s="43"/>
      <c r="X4851" s="43"/>
      <c r="Y4851" s="43"/>
    </row>
    <row r="4852" spans="1:25" s="42" customFormat="1" x14ac:dyDescent="0.25">
      <c r="A4852" s="40"/>
      <c r="B4852" s="41"/>
      <c r="F4852" s="43"/>
      <c r="P4852" s="44"/>
      <c r="Q4852" s="44"/>
      <c r="R4852" s="43"/>
      <c r="S4852" s="43"/>
      <c r="T4852" s="43"/>
      <c r="U4852" s="43"/>
      <c r="V4852" s="43"/>
      <c r="W4852" s="43"/>
      <c r="X4852" s="43"/>
      <c r="Y4852" s="43"/>
    </row>
    <row r="4853" spans="1:25" s="42" customFormat="1" x14ac:dyDescent="0.25">
      <c r="A4853" s="40"/>
      <c r="B4853" s="41"/>
      <c r="F4853" s="43"/>
      <c r="P4853" s="44"/>
      <c r="Q4853" s="44"/>
      <c r="R4853" s="43"/>
      <c r="S4853" s="43"/>
      <c r="T4853" s="43"/>
      <c r="U4853" s="43"/>
      <c r="V4853" s="43"/>
      <c r="W4853" s="43"/>
      <c r="X4853" s="43"/>
      <c r="Y4853" s="43"/>
    </row>
    <row r="4854" spans="1:25" s="42" customFormat="1" x14ac:dyDescent="0.25">
      <c r="A4854" s="40"/>
      <c r="B4854" s="41"/>
      <c r="F4854" s="43"/>
      <c r="P4854" s="44"/>
      <c r="Q4854" s="44"/>
      <c r="R4854" s="43"/>
      <c r="S4854" s="43"/>
      <c r="T4854" s="43"/>
      <c r="U4854" s="43"/>
      <c r="V4854" s="43"/>
      <c r="W4854" s="43"/>
      <c r="X4854" s="43"/>
      <c r="Y4854" s="43"/>
    </row>
    <row r="4855" spans="1:25" s="42" customFormat="1" x14ac:dyDescent="0.25">
      <c r="A4855" s="40"/>
      <c r="B4855" s="41"/>
      <c r="F4855" s="43"/>
      <c r="P4855" s="44"/>
      <c r="Q4855" s="44"/>
      <c r="R4855" s="43"/>
      <c r="S4855" s="43"/>
      <c r="T4855" s="43"/>
      <c r="U4855" s="43"/>
      <c r="V4855" s="43"/>
      <c r="W4855" s="43"/>
      <c r="X4855" s="43"/>
      <c r="Y4855" s="43"/>
    </row>
    <row r="4856" spans="1:25" s="42" customFormat="1" x14ac:dyDescent="0.25">
      <c r="A4856" s="40"/>
      <c r="B4856" s="41"/>
      <c r="F4856" s="43"/>
      <c r="P4856" s="44"/>
      <c r="Q4856" s="44"/>
      <c r="R4856" s="43"/>
      <c r="S4856" s="43"/>
      <c r="T4856" s="43"/>
      <c r="U4856" s="43"/>
      <c r="V4856" s="43"/>
      <c r="W4856" s="43"/>
      <c r="X4856" s="43"/>
      <c r="Y4856" s="43"/>
    </row>
    <row r="4857" spans="1:25" s="42" customFormat="1" x14ac:dyDescent="0.25">
      <c r="A4857" s="40"/>
      <c r="B4857" s="41"/>
      <c r="F4857" s="43"/>
      <c r="P4857" s="44"/>
      <c r="Q4857" s="44"/>
      <c r="R4857" s="43"/>
      <c r="S4857" s="43"/>
      <c r="T4857" s="43"/>
      <c r="U4857" s="43"/>
      <c r="V4857" s="43"/>
      <c r="W4857" s="43"/>
      <c r="X4857" s="43"/>
      <c r="Y4857" s="43"/>
    </row>
    <row r="4858" spans="1:25" s="42" customFormat="1" x14ac:dyDescent="0.25">
      <c r="A4858" s="40"/>
      <c r="B4858" s="41"/>
      <c r="F4858" s="43"/>
      <c r="P4858" s="44"/>
      <c r="Q4858" s="44"/>
      <c r="R4858" s="43"/>
      <c r="S4858" s="43"/>
      <c r="T4858" s="43"/>
      <c r="U4858" s="43"/>
      <c r="V4858" s="43"/>
      <c r="W4858" s="43"/>
      <c r="X4858" s="43"/>
      <c r="Y4858" s="43"/>
    </row>
    <row r="4859" spans="1:25" s="42" customFormat="1" x14ac:dyDescent="0.25">
      <c r="A4859" s="40"/>
      <c r="B4859" s="41"/>
      <c r="F4859" s="43"/>
      <c r="P4859" s="44"/>
      <c r="Q4859" s="44"/>
      <c r="R4859" s="43"/>
      <c r="S4859" s="43"/>
      <c r="T4859" s="43"/>
      <c r="U4859" s="43"/>
      <c r="V4859" s="43"/>
      <c r="W4859" s="43"/>
      <c r="X4859" s="43"/>
      <c r="Y4859" s="43"/>
    </row>
    <row r="4860" spans="1:25" s="42" customFormat="1" x14ac:dyDescent="0.25">
      <c r="A4860" s="40"/>
      <c r="B4860" s="41"/>
      <c r="F4860" s="43"/>
      <c r="P4860" s="44"/>
      <c r="Q4860" s="44"/>
      <c r="R4860" s="43"/>
      <c r="S4860" s="43"/>
      <c r="T4860" s="43"/>
      <c r="U4860" s="43"/>
      <c r="V4860" s="43"/>
      <c r="W4860" s="43"/>
      <c r="X4860" s="43"/>
      <c r="Y4860" s="43"/>
    </row>
    <row r="4861" spans="1:25" s="42" customFormat="1" x14ac:dyDescent="0.25">
      <c r="A4861" s="40"/>
      <c r="B4861" s="41"/>
      <c r="F4861" s="43"/>
      <c r="P4861" s="44"/>
      <c r="Q4861" s="44"/>
      <c r="R4861" s="43"/>
      <c r="S4861" s="43"/>
      <c r="T4861" s="43"/>
      <c r="U4861" s="43"/>
      <c r="V4861" s="43"/>
      <c r="W4861" s="43"/>
      <c r="X4861" s="43"/>
      <c r="Y4861" s="43"/>
    </row>
    <row r="4862" spans="1:25" s="42" customFormat="1" x14ac:dyDescent="0.25">
      <c r="A4862" s="40"/>
      <c r="B4862" s="41"/>
      <c r="F4862" s="43"/>
      <c r="P4862" s="44"/>
      <c r="Q4862" s="44"/>
      <c r="R4862" s="43"/>
      <c r="S4862" s="43"/>
      <c r="T4862" s="43"/>
      <c r="U4862" s="43"/>
      <c r="V4862" s="43"/>
      <c r="W4862" s="43"/>
      <c r="X4862" s="43"/>
      <c r="Y4862" s="43"/>
    </row>
    <row r="4863" spans="1:25" s="42" customFormat="1" x14ac:dyDescent="0.25">
      <c r="A4863" s="40"/>
      <c r="B4863" s="41"/>
      <c r="F4863" s="43"/>
      <c r="P4863" s="44"/>
      <c r="Q4863" s="44"/>
      <c r="R4863" s="43"/>
      <c r="S4863" s="43"/>
      <c r="T4863" s="43"/>
      <c r="U4863" s="43"/>
      <c r="V4863" s="43"/>
      <c r="W4863" s="43"/>
      <c r="X4863" s="43"/>
      <c r="Y4863" s="43"/>
    </row>
    <row r="4864" spans="1:25" s="42" customFormat="1" x14ac:dyDescent="0.25">
      <c r="A4864" s="40"/>
      <c r="B4864" s="41"/>
      <c r="F4864" s="43"/>
      <c r="P4864" s="44"/>
      <c r="Q4864" s="44"/>
      <c r="R4864" s="43"/>
      <c r="S4864" s="43"/>
      <c r="T4864" s="43"/>
      <c r="U4864" s="43"/>
      <c r="V4864" s="43"/>
      <c r="W4864" s="43"/>
      <c r="X4864" s="43"/>
      <c r="Y4864" s="43"/>
    </row>
    <row r="4865" spans="1:25" s="42" customFormat="1" x14ac:dyDescent="0.25">
      <c r="A4865" s="40"/>
      <c r="B4865" s="41"/>
      <c r="F4865" s="43"/>
      <c r="P4865" s="44"/>
      <c r="Q4865" s="44"/>
      <c r="R4865" s="43"/>
      <c r="S4865" s="43"/>
      <c r="T4865" s="43"/>
      <c r="U4865" s="43"/>
      <c r="V4865" s="43"/>
      <c r="W4865" s="43"/>
      <c r="X4865" s="43"/>
      <c r="Y4865" s="43"/>
    </row>
    <row r="4866" spans="1:25" s="42" customFormat="1" x14ac:dyDescent="0.25">
      <c r="A4866" s="40"/>
      <c r="B4866" s="41"/>
      <c r="F4866" s="43"/>
      <c r="P4866" s="44"/>
      <c r="Q4866" s="44"/>
      <c r="R4866" s="43"/>
      <c r="S4866" s="43"/>
      <c r="T4866" s="43"/>
      <c r="U4866" s="43"/>
      <c r="V4866" s="43"/>
      <c r="W4866" s="43"/>
      <c r="X4866" s="43"/>
      <c r="Y4866" s="43"/>
    </row>
    <row r="4867" spans="1:25" s="42" customFormat="1" x14ac:dyDescent="0.25">
      <c r="A4867" s="40"/>
      <c r="B4867" s="41"/>
      <c r="F4867" s="43"/>
      <c r="P4867" s="44"/>
      <c r="Q4867" s="44"/>
      <c r="R4867" s="43"/>
      <c r="S4867" s="43"/>
      <c r="T4867" s="43"/>
      <c r="U4867" s="43"/>
      <c r="V4867" s="43"/>
      <c r="W4867" s="43"/>
      <c r="X4867" s="43"/>
      <c r="Y4867" s="43"/>
    </row>
    <row r="4868" spans="1:25" s="42" customFormat="1" x14ac:dyDescent="0.25">
      <c r="A4868" s="40"/>
      <c r="B4868" s="41"/>
      <c r="F4868" s="43"/>
      <c r="P4868" s="44"/>
      <c r="Q4868" s="44"/>
      <c r="R4868" s="43"/>
      <c r="S4868" s="43"/>
      <c r="T4868" s="43"/>
      <c r="U4868" s="43"/>
      <c r="V4868" s="43"/>
      <c r="W4868" s="43"/>
      <c r="X4868" s="43"/>
      <c r="Y4868" s="43"/>
    </row>
    <row r="4869" spans="1:25" s="42" customFormat="1" x14ac:dyDescent="0.25">
      <c r="A4869" s="40"/>
      <c r="B4869" s="41"/>
      <c r="F4869" s="43"/>
      <c r="P4869" s="44"/>
      <c r="Q4869" s="44"/>
      <c r="R4869" s="43"/>
      <c r="S4869" s="43"/>
      <c r="T4869" s="43"/>
      <c r="U4869" s="43"/>
      <c r="V4869" s="43"/>
      <c r="W4869" s="43"/>
      <c r="X4869" s="43"/>
      <c r="Y4869" s="43"/>
    </row>
    <row r="4870" spans="1:25" s="42" customFormat="1" x14ac:dyDescent="0.25">
      <c r="A4870" s="40"/>
      <c r="B4870" s="41"/>
      <c r="F4870" s="43"/>
      <c r="P4870" s="44"/>
      <c r="Q4870" s="44"/>
      <c r="R4870" s="43"/>
      <c r="S4870" s="43"/>
      <c r="T4870" s="43"/>
      <c r="U4870" s="43"/>
      <c r="V4870" s="43"/>
      <c r="W4870" s="43"/>
      <c r="X4870" s="43"/>
      <c r="Y4870" s="43"/>
    </row>
    <row r="4871" spans="1:25" s="42" customFormat="1" x14ac:dyDescent="0.25">
      <c r="A4871" s="40"/>
      <c r="B4871" s="41"/>
      <c r="F4871" s="43"/>
      <c r="P4871" s="44"/>
      <c r="Q4871" s="44"/>
      <c r="R4871" s="43"/>
      <c r="S4871" s="43"/>
      <c r="T4871" s="43"/>
      <c r="U4871" s="43"/>
      <c r="V4871" s="43"/>
      <c r="W4871" s="43"/>
      <c r="X4871" s="43"/>
      <c r="Y4871" s="43"/>
    </row>
    <row r="4872" spans="1:25" s="42" customFormat="1" x14ac:dyDescent="0.25">
      <c r="A4872" s="40"/>
      <c r="B4872" s="41"/>
      <c r="F4872" s="43"/>
      <c r="P4872" s="44"/>
      <c r="Q4872" s="44"/>
      <c r="R4872" s="43"/>
      <c r="S4872" s="43"/>
      <c r="T4872" s="43"/>
      <c r="U4872" s="43"/>
      <c r="V4872" s="43"/>
      <c r="W4872" s="43"/>
      <c r="X4872" s="43"/>
      <c r="Y4872" s="43"/>
    </row>
    <row r="4873" spans="1:25" s="42" customFormat="1" x14ac:dyDescent="0.25">
      <c r="A4873" s="40"/>
      <c r="B4873" s="41"/>
      <c r="F4873" s="43"/>
      <c r="P4873" s="44"/>
      <c r="Q4873" s="44"/>
      <c r="R4873" s="43"/>
      <c r="S4873" s="43"/>
      <c r="T4873" s="43"/>
      <c r="U4873" s="43"/>
      <c r="V4873" s="43"/>
      <c r="W4873" s="43"/>
      <c r="X4873" s="43"/>
      <c r="Y4873" s="43"/>
    </row>
    <row r="4874" spans="1:25" s="42" customFormat="1" x14ac:dyDescent="0.25">
      <c r="A4874" s="40"/>
      <c r="B4874" s="41"/>
      <c r="F4874" s="43"/>
      <c r="P4874" s="44"/>
      <c r="Q4874" s="44"/>
      <c r="R4874" s="43"/>
      <c r="S4874" s="43"/>
      <c r="T4874" s="43"/>
      <c r="U4874" s="43"/>
      <c r="V4874" s="43"/>
      <c r="W4874" s="43"/>
      <c r="X4874" s="43"/>
      <c r="Y4874" s="43"/>
    </row>
    <row r="4875" spans="1:25" s="42" customFormat="1" x14ac:dyDescent="0.25">
      <c r="A4875" s="40"/>
      <c r="B4875" s="41"/>
      <c r="F4875" s="43"/>
      <c r="P4875" s="44"/>
      <c r="Q4875" s="44"/>
      <c r="R4875" s="43"/>
      <c r="S4875" s="43"/>
      <c r="T4875" s="43"/>
      <c r="U4875" s="43"/>
      <c r="V4875" s="43"/>
      <c r="W4875" s="43"/>
      <c r="X4875" s="43"/>
      <c r="Y4875" s="43"/>
    </row>
    <row r="4876" spans="1:25" s="42" customFormat="1" x14ac:dyDescent="0.25">
      <c r="A4876" s="40"/>
      <c r="B4876" s="41"/>
      <c r="F4876" s="43"/>
      <c r="P4876" s="44"/>
      <c r="Q4876" s="44"/>
      <c r="R4876" s="43"/>
      <c r="S4876" s="43"/>
      <c r="T4876" s="43"/>
      <c r="U4876" s="43"/>
      <c r="V4876" s="43"/>
      <c r="W4876" s="43"/>
      <c r="X4876" s="43"/>
      <c r="Y4876" s="43"/>
    </row>
    <row r="4877" spans="1:25" s="42" customFormat="1" x14ac:dyDescent="0.25">
      <c r="A4877" s="40"/>
      <c r="B4877" s="41"/>
      <c r="F4877" s="43"/>
      <c r="P4877" s="44"/>
      <c r="Q4877" s="44"/>
      <c r="R4877" s="43"/>
      <c r="S4877" s="43"/>
      <c r="T4877" s="43"/>
      <c r="U4877" s="43"/>
      <c r="V4877" s="43"/>
      <c r="W4877" s="43"/>
      <c r="X4877" s="43"/>
      <c r="Y4877" s="43"/>
    </row>
    <row r="4878" spans="1:25" s="42" customFormat="1" x14ac:dyDescent="0.25">
      <c r="A4878" s="40"/>
      <c r="B4878" s="41"/>
      <c r="F4878" s="43"/>
      <c r="P4878" s="44"/>
      <c r="Q4878" s="44"/>
      <c r="R4878" s="43"/>
      <c r="S4878" s="43"/>
      <c r="T4878" s="43"/>
      <c r="U4878" s="43"/>
      <c r="V4878" s="43"/>
      <c r="W4878" s="43"/>
      <c r="X4878" s="43"/>
      <c r="Y4878" s="43"/>
    </row>
    <row r="4879" spans="1:25" s="42" customFormat="1" x14ac:dyDescent="0.25">
      <c r="A4879" s="40"/>
      <c r="B4879" s="41"/>
      <c r="F4879" s="43"/>
      <c r="P4879" s="44"/>
      <c r="Q4879" s="44"/>
      <c r="R4879" s="43"/>
      <c r="S4879" s="43"/>
      <c r="T4879" s="43"/>
      <c r="U4879" s="43"/>
      <c r="V4879" s="43"/>
      <c r="W4879" s="43"/>
      <c r="X4879" s="43"/>
      <c r="Y4879" s="43"/>
    </row>
    <row r="4880" spans="1:25" s="42" customFormat="1" x14ac:dyDescent="0.25">
      <c r="A4880" s="40"/>
      <c r="B4880" s="41"/>
      <c r="F4880" s="43"/>
      <c r="P4880" s="44"/>
      <c r="Q4880" s="44"/>
      <c r="R4880" s="43"/>
      <c r="S4880" s="43"/>
      <c r="T4880" s="43"/>
      <c r="U4880" s="43"/>
      <c r="V4880" s="43"/>
      <c r="W4880" s="43"/>
      <c r="X4880" s="43"/>
      <c r="Y4880" s="43"/>
    </row>
    <row r="4881" spans="1:25" s="42" customFormat="1" x14ac:dyDescent="0.25">
      <c r="A4881" s="40"/>
      <c r="B4881" s="41"/>
      <c r="F4881" s="43"/>
      <c r="P4881" s="44"/>
      <c r="Q4881" s="44"/>
      <c r="R4881" s="43"/>
      <c r="S4881" s="43"/>
      <c r="T4881" s="43"/>
      <c r="U4881" s="43"/>
      <c r="V4881" s="43"/>
      <c r="W4881" s="43"/>
      <c r="X4881" s="43"/>
      <c r="Y4881" s="43"/>
    </row>
    <row r="4882" spans="1:25" s="42" customFormat="1" x14ac:dyDescent="0.25">
      <c r="A4882" s="40"/>
      <c r="B4882" s="41"/>
      <c r="F4882" s="43"/>
      <c r="P4882" s="44"/>
      <c r="Q4882" s="44"/>
      <c r="R4882" s="43"/>
      <c r="S4882" s="43"/>
      <c r="T4882" s="43"/>
      <c r="U4882" s="43"/>
      <c r="V4882" s="43"/>
      <c r="W4882" s="43"/>
      <c r="X4882" s="43"/>
      <c r="Y4882" s="43"/>
    </row>
    <row r="4883" spans="1:25" s="42" customFormat="1" x14ac:dyDescent="0.25">
      <c r="A4883" s="40"/>
      <c r="B4883" s="41"/>
      <c r="F4883" s="43"/>
      <c r="P4883" s="44"/>
      <c r="Q4883" s="44"/>
      <c r="R4883" s="43"/>
      <c r="S4883" s="43"/>
      <c r="T4883" s="43"/>
      <c r="U4883" s="43"/>
      <c r="V4883" s="43"/>
      <c r="W4883" s="43"/>
      <c r="X4883" s="43"/>
      <c r="Y4883" s="43"/>
    </row>
    <row r="4884" spans="1:25" s="42" customFormat="1" x14ac:dyDescent="0.25">
      <c r="A4884" s="40"/>
      <c r="B4884" s="41"/>
      <c r="F4884" s="43"/>
      <c r="P4884" s="44"/>
      <c r="Q4884" s="44"/>
      <c r="R4884" s="43"/>
      <c r="S4884" s="43"/>
      <c r="T4884" s="43"/>
      <c r="U4884" s="43"/>
      <c r="V4884" s="43"/>
      <c r="W4884" s="43"/>
      <c r="X4884" s="43"/>
      <c r="Y4884" s="43"/>
    </row>
    <row r="4885" spans="1:25" s="42" customFormat="1" x14ac:dyDescent="0.25">
      <c r="A4885" s="40"/>
      <c r="B4885" s="41"/>
      <c r="F4885" s="43"/>
      <c r="P4885" s="44"/>
      <c r="Q4885" s="44"/>
      <c r="R4885" s="43"/>
      <c r="S4885" s="43"/>
      <c r="T4885" s="43"/>
      <c r="U4885" s="43"/>
      <c r="V4885" s="43"/>
      <c r="W4885" s="43"/>
      <c r="X4885" s="43"/>
      <c r="Y4885" s="43"/>
    </row>
    <row r="4886" spans="1:25" s="42" customFormat="1" x14ac:dyDescent="0.25">
      <c r="A4886" s="40"/>
      <c r="B4886" s="41"/>
      <c r="F4886" s="43"/>
      <c r="P4886" s="44"/>
      <c r="Q4886" s="44"/>
      <c r="R4886" s="43"/>
      <c r="S4886" s="43"/>
      <c r="T4886" s="43"/>
      <c r="U4886" s="43"/>
      <c r="V4886" s="43"/>
      <c r="W4886" s="43"/>
      <c r="X4886" s="43"/>
      <c r="Y4886" s="43"/>
    </row>
    <row r="4887" spans="1:25" s="42" customFormat="1" x14ac:dyDescent="0.25">
      <c r="A4887" s="40"/>
      <c r="B4887" s="41"/>
      <c r="F4887" s="43"/>
      <c r="P4887" s="44"/>
      <c r="Q4887" s="44"/>
      <c r="R4887" s="43"/>
      <c r="S4887" s="43"/>
      <c r="T4887" s="43"/>
      <c r="U4887" s="43"/>
      <c r="V4887" s="43"/>
      <c r="W4887" s="43"/>
      <c r="X4887" s="43"/>
      <c r="Y4887" s="43"/>
    </row>
    <row r="4888" spans="1:25" s="42" customFormat="1" x14ac:dyDescent="0.25">
      <c r="A4888" s="40"/>
      <c r="B4888" s="41"/>
      <c r="F4888" s="43"/>
      <c r="P4888" s="44"/>
      <c r="Q4888" s="44"/>
      <c r="R4888" s="43"/>
      <c r="S4888" s="43"/>
      <c r="T4888" s="43"/>
      <c r="U4888" s="43"/>
      <c r="V4888" s="43"/>
      <c r="W4888" s="43"/>
      <c r="X4888" s="43"/>
      <c r="Y4888" s="43"/>
    </row>
    <row r="4889" spans="1:25" s="42" customFormat="1" x14ac:dyDescent="0.25">
      <c r="A4889" s="40"/>
      <c r="B4889" s="41"/>
      <c r="F4889" s="43"/>
      <c r="P4889" s="44"/>
      <c r="Q4889" s="44"/>
      <c r="R4889" s="43"/>
      <c r="S4889" s="43"/>
      <c r="T4889" s="43"/>
      <c r="U4889" s="43"/>
      <c r="V4889" s="43"/>
      <c r="W4889" s="43"/>
      <c r="X4889" s="43"/>
      <c r="Y4889" s="43"/>
    </row>
    <row r="4890" spans="1:25" s="42" customFormat="1" x14ac:dyDescent="0.25">
      <c r="A4890" s="40"/>
      <c r="B4890" s="41"/>
      <c r="F4890" s="43"/>
      <c r="P4890" s="44"/>
      <c r="Q4890" s="44"/>
      <c r="R4890" s="43"/>
      <c r="S4890" s="43"/>
      <c r="T4890" s="43"/>
      <c r="U4890" s="43"/>
      <c r="V4890" s="43"/>
      <c r="W4890" s="43"/>
      <c r="X4890" s="43"/>
      <c r="Y4890" s="43"/>
    </row>
    <row r="4891" spans="1:25" s="42" customFormat="1" x14ac:dyDescent="0.25">
      <c r="A4891" s="40"/>
      <c r="B4891" s="41"/>
      <c r="F4891" s="43"/>
      <c r="P4891" s="44"/>
      <c r="Q4891" s="44"/>
      <c r="R4891" s="43"/>
      <c r="S4891" s="43"/>
      <c r="T4891" s="43"/>
      <c r="U4891" s="43"/>
      <c r="V4891" s="43"/>
      <c r="W4891" s="43"/>
      <c r="X4891" s="43"/>
      <c r="Y4891" s="43"/>
    </row>
    <row r="4892" spans="1:25" s="42" customFormat="1" x14ac:dyDescent="0.25">
      <c r="A4892" s="40"/>
      <c r="B4892" s="41"/>
      <c r="F4892" s="43"/>
      <c r="P4892" s="44"/>
      <c r="Q4892" s="44"/>
      <c r="R4892" s="43"/>
      <c r="S4892" s="43"/>
      <c r="T4892" s="43"/>
      <c r="U4892" s="43"/>
      <c r="V4892" s="43"/>
      <c r="W4892" s="43"/>
      <c r="X4892" s="43"/>
      <c r="Y4892" s="43"/>
    </row>
    <row r="4893" spans="1:25" s="42" customFormat="1" x14ac:dyDescent="0.25">
      <c r="A4893" s="40"/>
      <c r="B4893" s="41"/>
      <c r="F4893" s="43"/>
      <c r="P4893" s="44"/>
      <c r="Q4893" s="44"/>
      <c r="R4893" s="43"/>
      <c r="S4893" s="43"/>
      <c r="T4893" s="43"/>
      <c r="U4893" s="43"/>
      <c r="V4893" s="43"/>
      <c r="W4893" s="43"/>
      <c r="X4893" s="43"/>
      <c r="Y4893" s="43"/>
    </row>
    <row r="4894" spans="1:25" s="42" customFormat="1" x14ac:dyDescent="0.25">
      <c r="A4894" s="40"/>
      <c r="B4894" s="41"/>
      <c r="F4894" s="43"/>
      <c r="P4894" s="44"/>
      <c r="Q4894" s="44"/>
      <c r="R4894" s="43"/>
      <c r="S4894" s="43"/>
      <c r="T4894" s="43"/>
      <c r="U4894" s="43"/>
      <c r="V4894" s="43"/>
      <c r="W4894" s="43"/>
      <c r="X4894" s="43"/>
      <c r="Y4894" s="43"/>
    </row>
    <row r="4895" spans="1:25" s="42" customFormat="1" x14ac:dyDescent="0.25">
      <c r="A4895" s="40"/>
      <c r="B4895" s="41"/>
      <c r="F4895" s="43"/>
      <c r="P4895" s="44"/>
      <c r="Q4895" s="44"/>
      <c r="R4895" s="43"/>
      <c r="S4895" s="43"/>
      <c r="T4895" s="43"/>
      <c r="U4895" s="43"/>
      <c r="V4895" s="43"/>
      <c r="W4895" s="43"/>
      <c r="X4895" s="43"/>
      <c r="Y4895" s="43"/>
    </row>
    <row r="4896" spans="1:25" s="42" customFormat="1" x14ac:dyDescent="0.25">
      <c r="A4896" s="40"/>
      <c r="B4896" s="41"/>
      <c r="F4896" s="43"/>
      <c r="P4896" s="44"/>
      <c r="Q4896" s="44"/>
      <c r="R4896" s="43"/>
      <c r="S4896" s="43"/>
      <c r="T4896" s="43"/>
      <c r="U4896" s="43"/>
      <c r="V4896" s="43"/>
      <c r="W4896" s="43"/>
      <c r="X4896" s="43"/>
      <c r="Y4896" s="43"/>
    </row>
    <row r="4897" spans="1:25" s="42" customFormat="1" x14ac:dyDescent="0.25">
      <c r="A4897" s="40"/>
      <c r="B4897" s="41"/>
      <c r="F4897" s="43"/>
      <c r="P4897" s="44"/>
      <c r="Q4897" s="44"/>
      <c r="R4897" s="43"/>
      <c r="S4897" s="43"/>
      <c r="T4897" s="43"/>
      <c r="U4897" s="43"/>
      <c r="V4897" s="43"/>
      <c r="W4897" s="43"/>
      <c r="X4897" s="43"/>
      <c r="Y4897" s="43"/>
    </row>
    <row r="4898" spans="1:25" s="42" customFormat="1" x14ac:dyDescent="0.25">
      <c r="A4898" s="40"/>
      <c r="B4898" s="41"/>
      <c r="F4898" s="43"/>
      <c r="P4898" s="44"/>
      <c r="Q4898" s="44"/>
      <c r="R4898" s="43"/>
      <c r="S4898" s="43"/>
      <c r="T4898" s="43"/>
      <c r="U4898" s="43"/>
      <c r="V4898" s="43"/>
      <c r="W4898" s="43"/>
      <c r="X4898" s="43"/>
      <c r="Y4898" s="43"/>
    </row>
    <row r="4899" spans="1:25" s="42" customFormat="1" x14ac:dyDescent="0.25">
      <c r="A4899" s="40"/>
      <c r="B4899" s="41"/>
      <c r="F4899" s="43"/>
      <c r="P4899" s="44"/>
      <c r="Q4899" s="44"/>
      <c r="R4899" s="43"/>
      <c r="S4899" s="43"/>
      <c r="T4899" s="43"/>
      <c r="U4899" s="43"/>
      <c r="V4899" s="43"/>
      <c r="W4899" s="43"/>
      <c r="X4899" s="43"/>
      <c r="Y4899" s="43"/>
    </row>
    <row r="4900" spans="1:25" s="42" customFormat="1" x14ac:dyDescent="0.25">
      <c r="A4900" s="40"/>
      <c r="B4900" s="41"/>
      <c r="F4900" s="43"/>
      <c r="P4900" s="44"/>
      <c r="Q4900" s="44"/>
      <c r="R4900" s="43"/>
      <c r="S4900" s="43"/>
      <c r="T4900" s="43"/>
      <c r="U4900" s="43"/>
      <c r="V4900" s="43"/>
      <c r="W4900" s="43"/>
      <c r="X4900" s="43"/>
      <c r="Y4900" s="43"/>
    </row>
    <row r="4901" spans="1:25" s="42" customFormat="1" x14ac:dyDescent="0.25">
      <c r="A4901" s="40"/>
      <c r="B4901" s="41"/>
      <c r="F4901" s="43"/>
      <c r="P4901" s="44"/>
      <c r="Q4901" s="44"/>
      <c r="R4901" s="43"/>
      <c r="S4901" s="43"/>
      <c r="T4901" s="43"/>
      <c r="U4901" s="43"/>
      <c r="V4901" s="43"/>
      <c r="W4901" s="43"/>
      <c r="X4901" s="43"/>
      <c r="Y4901" s="43"/>
    </row>
    <row r="4902" spans="1:25" s="42" customFormat="1" x14ac:dyDescent="0.25">
      <c r="A4902" s="40"/>
      <c r="B4902" s="41"/>
      <c r="F4902" s="43"/>
      <c r="P4902" s="44"/>
      <c r="Q4902" s="44"/>
      <c r="R4902" s="43"/>
      <c r="S4902" s="43"/>
      <c r="T4902" s="43"/>
      <c r="U4902" s="43"/>
      <c r="V4902" s="43"/>
      <c r="W4902" s="43"/>
      <c r="X4902" s="43"/>
      <c r="Y4902" s="43"/>
    </row>
    <row r="4903" spans="1:25" s="42" customFormat="1" x14ac:dyDescent="0.25">
      <c r="A4903" s="40"/>
      <c r="B4903" s="41"/>
      <c r="F4903" s="43"/>
      <c r="P4903" s="44"/>
      <c r="Q4903" s="44"/>
      <c r="R4903" s="43"/>
      <c r="S4903" s="43"/>
      <c r="T4903" s="43"/>
      <c r="U4903" s="43"/>
      <c r="V4903" s="43"/>
      <c r="W4903" s="43"/>
      <c r="X4903" s="43"/>
      <c r="Y4903" s="43"/>
    </row>
    <row r="4904" spans="1:25" s="42" customFormat="1" x14ac:dyDescent="0.25">
      <c r="A4904" s="40"/>
      <c r="B4904" s="41"/>
      <c r="F4904" s="43"/>
      <c r="P4904" s="44"/>
      <c r="Q4904" s="44"/>
      <c r="R4904" s="43"/>
      <c r="S4904" s="43"/>
      <c r="T4904" s="43"/>
      <c r="U4904" s="43"/>
      <c r="V4904" s="43"/>
      <c r="W4904" s="43"/>
      <c r="X4904" s="43"/>
      <c r="Y4904" s="43"/>
    </row>
    <row r="4905" spans="1:25" s="42" customFormat="1" x14ac:dyDescent="0.25">
      <c r="A4905" s="40"/>
      <c r="B4905" s="41"/>
      <c r="F4905" s="43"/>
      <c r="P4905" s="44"/>
      <c r="Q4905" s="44"/>
      <c r="R4905" s="43"/>
      <c r="S4905" s="43"/>
      <c r="T4905" s="43"/>
      <c r="U4905" s="43"/>
      <c r="V4905" s="43"/>
      <c r="W4905" s="43"/>
      <c r="X4905" s="43"/>
      <c r="Y4905" s="43"/>
    </row>
    <row r="4906" spans="1:25" s="42" customFormat="1" x14ac:dyDescent="0.25">
      <c r="A4906" s="40"/>
      <c r="B4906" s="41"/>
      <c r="F4906" s="43"/>
      <c r="P4906" s="44"/>
      <c r="Q4906" s="44"/>
      <c r="R4906" s="43"/>
      <c r="S4906" s="43"/>
      <c r="T4906" s="43"/>
      <c r="U4906" s="43"/>
      <c r="V4906" s="43"/>
      <c r="W4906" s="43"/>
      <c r="X4906" s="43"/>
      <c r="Y4906" s="43"/>
    </row>
    <row r="4907" spans="1:25" s="42" customFormat="1" x14ac:dyDescent="0.25">
      <c r="A4907" s="40"/>
      <c r="B4907" s="41"/>
      <c r="F4907" s="43"/>
      <c r="P4907" s="44"/>
      <c r="Q4907" s="44"/>
      <c r="R4907" s="43"/>
      <c r="S4907" s="43"/>
      <c r="T4907" s="43"/>
      <c r="U4907" s="43"/>
      <c r="V4907" s="43"/>
      <c r="W4907" s="43"/>
      <c r="X4907" s="43"/>
      <c r="Y4907" s="43"/>
    </row>
    <row r="4908" spans="1:25" s="42" customFormat="1" x14ac:dyDescent="0.25">
      <c r="A4908" s="40"/>
      <c r="B4908" s="41"/>
      <c r="F4908" s="43"/>
      <c r="P4908" s="44"/>
      <c r="Q4908" s="44"/>
      <c r="R4908" s="43"/>
      <c r="S4908" s="43"/>
      <c r="T4908" s="43"/>
      <c r="U4908" s="43"/>
      <c r="V4908" s="43"/>
      <c r="W4908" s="43"/>
      <c r="X4908" s="43"/>
      <c r="Y4908" s="43"/>
    </row>
    <row r="4909" spans="1:25" s="42" customFormat="1" x14ac:dyDescent="0.25">
      <c r="A4909" s="40"/>
      <c r="B4909" s="41"/>
      <c r="F4909" s="43"/>
      <c r="P4909" s="44"/>
      <c r="Q4909" s="44"/>
      <c r="R4909" s="43"/>
      <c r="S4909" s="43"/>
      <c r="T4909" s="43"/>
      <c r="U4909" s="43"/>
      <c r="V4909" s="43"/>
      <c r="W4909" s="43"/>
      <c r="X4909" s="43"/>
      <c r="Y4909" s="43"/>
    </row>
    <row r="4910" spans="1:25" s="42" customFormat="1" x14ac:dyDescent="0.25">
      <c r="A4910" s="40"/>
      <c r="B4910" s="41"/>
      <c r="F4910" s="43"/>
      <c r="P4910" s="44"/>
      <c r="Q4910" s="44"/>
      <c r="R4910" s="43"/>
      <c r="S4910" s="43"/>
      <c r="T4910" s="43"/>
      <c r="U4910" s="43"/>
      <c r="V4910" s="43"/>
      <c r="W4910" s="43"/>
      <c r="X4910" s="43"/>
      <c r="Y4910" s="43"/>
    </row>
    <row r="4911" spans="1:25" s="42" customFormat="1" x14ac:dyDescent="0.25">
      <c r="A4911" s="40"/>
      <c r="B4911" s="41"/>
      <c r="F4911" s="43"/>
      <c r="P4911" s="44"/>
      <c r="Q4911" s="44"/>
      <c r="R4911" s="43"/>
      <c r="S4911" s="43"/>
      <c r="T4911" s="43"/>
      <c r="U4911" s="43"/>
      <c r="V4911" s="43"/>
      <c r="W4911" s="43"/>
      <c r="X4911" s="43"/>
      <c r="Y4911" s="43"/>
    </row>
    <row r="4912" spans="1:25" s="42" customFormat="1" x14ac:dyDescent="0.25">
      <c r="A4912" s="40"/>
      <c r="B4912" s="41"/>
      <c r="F4912" s="43"/>
      <c r="P4912" s="44"/>
      <c r="Q4912" s="44"/>
      <c r="R4912" s="43"/>
      <c r="S4912" s="43"/>
      <c r="T4912" s="43"/>
      <c r="U4912" s="43"/>
      <c r="V4912" s="43"/>
      <c r="W4912" s="43"/>
      <c r="X4912" s="43"/>
      <c r="Y4912" s="43"/>
    </row>
    <row r="4913" spans="1:25" s="42" customFormat="1" x14ac:dyDescent="0.25">
      <c r="A4913" s="40"/>
      <c r="B4913" s="41"/>
      <c r="F4913" s="43"/>
      <c r="P4913" s="44"/>
      <c r="Q4913" s="44"/>
      <c r="R4913" s="43"/>
      <c r="S4913" s="43"/>
      <c r="T4913" s="43"/>
      <c r="U4913" s="43"/>
      <c r="V4913" s="43"/>
      <c r="W4913" s="43"/>
      <c r="X4913" s="43"/>
      <c r="Y4913" s="43"/>
    </row>
    <row r="4914" spans="1:25" s="42" customFormat="1" x14ac:dyDescent="0.25">
      <c r="A4914" s="40"/>
      <c r="B4914" s="41"/>
      <c r="F4914" s="43"/>
      <c r="P4914" s="44"/>
      <c r="Q4914" s="44"/>
      <c r="R4914" s="43"/>
      <c r="S4914" s="43"/>
      <c r="T4914" s="43"/>
      <c r="U4914" s="43"/>
      <c r="V4914" s="43"/>
      <c r="W4914" s="43"/>
      <c r="X4914" s="43"/>
      <c r="Y4914" s="43"/>
    </row>
    <row r="4915" spans="1:25" s="42" customFormat="1" x14ac:dyDescent="0.25">
      <c r="A4915" s="40"/>
      <c r="B4915" s="41"/>
      <c r="F4915" s="43"/>
      <c r="P4915" s="44"/>
      <c r="Q4915" s="44"/>
      <c r="R4915" s="43"/>
      <c r="S4915" s="43"/>
      <c r="T4915" s="43"/>
      <c r="U4915" s="43"/>
      <c r="V4915" s="43"/>
      <c r="W4915" s="43"/>
      <c r="X4915" s="43"/>
      <c r="Y4915" s="43"/>
    </row>
    <row r="4916" spans="1:25" s="42" customFormat="1" x14ac:dyDescent="0.25">
      <c r="A4916" s="40"/>
      <c r="B4916" s="41"/>
      <c r="F4916" s="43"/>
      <c r="P4916" s="44"/>
      <c r="Q4916" s="44"/>
      <c r="R4916" s="43"/>
      <c r="S4916" s="43"/>
      <c r="T4916" s="43"/>
      <c r="U4916" s="43"/>
      <c r="V4916" s="43"/>
      <c r="W4916" s="43"/>
      <c r="X4916" s="43"/>
      <c r="Y4916" s="43"/>
    </row>
    <row r="4917" spans="1:25" s="42" customFormat="1" x14ac:dyDescent="0.25">
      <c r="A4917" s="40"/>
      <c r="B4917" s="41"/>
      <c r="F4917" s="43"/>
      <c r="P4917" s="44"/>
      <c r="Q4917" s="44"/>
      <c r="R4917" s="43"/>
      <c r="S4917" s="43"/>
      <c r="T4917" s="43"/>
      <c r="U4917" s="43"/>
      <c r="V4917" s="43"/>
      <c r="W4917" s="43"/>
      <c r="X4917" s="43"/>
      <c r="Y4917" s="43"/>
    </row>
    <row r="4918" spans="1:25" s="42" customFormat="1" x14ac:dyDescent="0.25">
      <c r="A4918" s="40"/>
      <c r="B4918" s="41"/>
      <c r="F4918" s="43"/>
      <c r="P4918" s="44"/>
      <c r="Q4918" s="44"/>
      <c r="R4918" s="43"/>
      <c r="S4918" s="43"/>
      <c r="T4918" s="43"/>
      <c r="U4918" s="43"/>
      <c r="V4918" s="43"/>
      <c r="W4918" s="43"/>
      <c r="X4918" s="43"/>
      <c r="Y4918" s="43"/>
    </row>
    <row r="4919" spans="1:25" s="42" customFormat="1" x14ac:dyDescent="0.25">
      <c r="A4919" s="40"/>
      <c r="B4919" s="41"/>
      <c r="F4919" s="43"/>
      <c r="P4919" s="44"/>
      <c r="Q4919" s="44"/>
      <c r="R4919" s="43"/>
      <c r="S4919" s="43"/>
      <c r="T4919" s="43"/>
      <c r="U4919" s="43"/>
      <c r="V4919" s="43"/>
      <c r="W4919" s="43"/>
      <c r="X4919" s="43"/>
      <c r="Y4919" s="43"/>
    </row>
    <row r="4920" spans="1:25" s="42" customFormat="1" x14ac:dyDescent="0.25">
      <c r="A4920" s="40"/>
      <c r="B4920" s="41"/>
      <c r="F4920" s="43"/>
      <c r="P4920" s="44"/>
      <c r="Q4920" s="44"/>
      <c r="R4920" s="43"/>
      <c r="S4920" s="43"/>
      <c r="T4920" s="43"/>
      <c r="U4920" s="43"/>
      <c r="V4920" s="43"/>
      <c r="W4920" s="43"/>
      <c r="X4920" s="43"/>
      <c r="Y4920" s="43"/>
    </row>
    <row r="4921" spans="1:25" s="42" customFormat="1" x14ac:dyDescent="0.25">
      <c r="A4921" s="40"/>
      <c r="B4921" s="41"/>
      <c r="F4921" s="43"/>
      <c r="P4921" s="44"/>
      <c r="Q4921" s="44"/>
      <c r="R4921" s="43"/>
      <c r="S4921" s="43"/>
      <c r="T4921" s="43"/>
      <c r="U4921" s="43"/>
      <c r="V4921" s="43"/>
      <c r="W4921" s="43"/>
      <c r="X4921" s="43"/>
      <c r="Y4921" s="43"/>
    </row>
    <row r="4922" spans="1:25" s="42" customFormat="1" x14ac:dyDescent="0.25">
      <c r="A4922" s="40"/>
      <c r="B4922" s="41"/>
      <c r="F4922" s="43"/>
      <c r="P4922" s="44"/>
      <c r="Q4922" s="44"/>
      <c r="R4922" s="43"/>
      <c r="S4922" s="43"/>
      <c r="T4922" s="43"/>
      <c r="U4922" s="43"/>
      <c r="V4922" s="43"/>
      <c r="W4922" s="43"/>
      <c r="X4922" s="43"/>
      <c r="Y4922" s="43"/>
    </row>
    <row r="4923" spans="1:25" s="42" customFormat="1" x14ac:dyDescent="0.25">
      <c r="A4923" s="40"/>
      <c r="B4923" s="41"/>
      <c r="F4923" s="43"/>
      <c r="P4923" s="44"/>
      <c r="Q4923" s="44"/>
      <c r="R4923" s="43"/>
      <c r="S4923" s="43"/>
      <c r="T4923" s="43"/>
      <c r="U4923" s="43"/>
      <c r="V4923" s="43"/>
      <c r="W4923" s="43"/>
      <c r="X4923" s="43"/>
      <c r="Y4923" s="43"/>
    </row>
    <row r="4924" spans="1:25" s="42" customFormat="1" x14ac:dyDescent="0.25">
      <c r="A4924" s="40"/>
      <c r="B4924" s="41"/>
      <c r="F4924" s="43"/>
      <c r="P4924" s="44"/>
      <c r="Q4924" s="44"/>
      <c r="R4924" s="43"/>
      <c r="S4924" s="43"/>
      <c r="T4924" s="43"/>
      <c r="U4924" s="43"/>
      <c r="V4924" s="43"/>
      <c r="W4924" s="43"/>
      <c r="X4924" s="43"/>
      <c r="Y4924" s="43"/>
    </row>
    <row r="4925" spans="1:25" s="42" customFormat="1" x14ac:dyDescent="0.25">
      <c r="A4925" s="40"/>
      <c r="B4925" s="41"/>
      <c r="F4925" s="43"/>
      <c r="P4925" s="44"/>
      <c r="Q4925" s="44"/>
      <c r="R4925" s="43"/>
      <c r="S4925" s="43"/>
      <c r="T4925" s="43"/>
      <c r="U4925" s="43"/>
      <c r="V4925" s="43"/>
      <c r="W4925" s="43"/>
      <c r="X4925" s="43"/>
      <c r="Y4925" s="43"/>
    </row>
    <row r="4926" spans="1:25" s="42" customFormat="1" x14ac:dyDescent="0.25">
      <c r="A4926" s="40"/>
      <c r="B4926" s="41"/>
      <c r="F4926" s="43"/>
      <c r="P4926" s="44"/>
      <c r="Q4926" s="44"/>
      <c r="R4926" s="43"/>
      <c r="S4926" s="43"/>
      <c r="T4926" s="43"/>
      <c r="U4926" s="43"/>
      <c r="V4926" s="43"/>
      <c r="W4926" s="43"/>
      <c r="X4926" s="43"/>
      <c r="Y4926" s="43"/>
    </row>
    <row r="4927" spans="1:25" s="42" customFormat="1" x14ac:dyDescent="0.25">
      <c r="A4927" s="40"/>
      <c r="B4927" s="41"/>
      <c r="F4927" s="43"/>
      <c r="P4927" s="44"/>
      <c r="Q4927" s="44"/>
      <c r="R4927" s="43"/>
      <c r="S4927" s="43"/>
      <c r="T4927" s="43"/>
      <c r="U4927" s="43"/>
      <c r="V4927" s="43"/>
      <c r="W4927" s="43"/>
      <c r="X4927" s="43"/>
      <c r="Y4927" s="43"/>
    </row>
    <row r="4928" spans="1:25" s="42" customFormat="1" x14ac:dyDescent="0.25">
      <c r="A4928" s="40"/>
      <c r="B4928" s="41"/>
      <c r="F4928" s="43"/>
      <c r="P4928" s="44"/>
      <c r="Q4928" s="44"/>
      <c r="R4928" s="43"/>
      <c r="S4928" s="43"/>
      <c r="T4928" s="43"/>
      <c r="U4928" s="43"/>
      <c r="V4928" s="43"/>
      <c r="W4928" s="43"/>
      <c r="X4928" s="43"/>
      <c r="Y4928" s="43"/>
    </row>
    <row r="4929" spans="1:25" s="42" customFormat="1" x14ac:dyDescent="0.25">
      <c r="A4929" s="40"/>
      <c r="B4929" s="41"/>
      <c r="F4929" s="43"/>
      <c r="P4929" s="44"/>
      <c r="Q4929" s="44"/>
      <c r="R4929" s="43"/>
      <c r="S4929" s="43"/>
      <c r="T4929" s="43"/>
      <c r="U4929" s="43"/>
      <c r="V4929" s="43"/>
      <c r="W4929" s="43"/>
      <c r="X4929" s="43"/>
      <c r="Y4929" s="43"/>
    </row>
    <row r="4930" spans="1:25" s="42" customFormat="1" x14ac:dyDescent="0.25">
      <c r="A4930" s="40"/>
      <c r="B4930" s="41"/>
      <c r="F4930" s="43"/>
      <c r="P4930" s="44"/>
      <c r="Q4930" s="44"/>
      <c r="R4930" s="43"/>
      <c r="S4930" s="43"/>
      <c r="T4930" s="43"/>
      <c r="U4930" s="43"/>
      <c r="V4930" s="43"/>
      <c r="W4930" s="43"/>
      <c r="X4930" s="43"/>
      <c r="Y4930" s="43"/>
    </row>
    <row r="4931" spans="1:25" s="42" customFormat="1" x14ac:dyDescent="0.25">
      <c r="A4931" s="40"/>
      <c r="B4931" s="41"/>
      <c r="F4931" s="43"/>
      <c r="P4931" s="44"/>
      <c r="Q4931" s="44"/>
      <c r="R4931" s="43"/>
      <c r="S4931" s="43"/>
      <c r="T4931" s="43"/>
      <c r="U4931" s="43"/>
      <c r="V4931" s="43"/>
      <c r="W4931" s="43"/>
      <c r="X4931" s="43"/>
      <c r="Y4931" s="43"/>
    </row>
    <row r="4932" spans="1:25" s="42" customFormat="1" x14ac:dyDescent="0.25">
      <c r="A4932" s="40"/>
      <c r="B4932" s="41"/>
      <c r="F4932" s="43"/>
      <c r="P4932" s="44"/>
      <c r="Q4932" s="44"/>
      <c r="R4932" s="43"/>
      <c r="S4932" s="43"/>
      <c r="T4932" s="43"/>
      <c r="U4932" s="43"/>
      <c r="V4932" s="43"/>
      <c r="W4932" s="43"/>
      <c r="X4932" s="43"/>
      <c r="Y4932" s="43"/>
    </row>
    <row r="4933" spans="1:25" s="42" customFormat="1" x14ac:dyDescent="0.25">
      <c r="A4933" s="40"/>
      <c r="B4933" s="41"/>
      <c r="F4933" s="43"/>
      <c r="P4933" s="44"/>
      <c r="Q4933" s="44"/>
      <c r="R4933" s="43"/>
      <c r="S4933" s="43"/>
      <c r="T4933" s="43"/>
      <c r="U4933" s="43"/>
      <c r="V4933" s="43"/>
      <c r="W4933" s="43"/>
      <c r="X4933" s="43"/>
      <c r="Y4933" s="43"/>
    </row>
    <row r="4934" spans="1:25" s="42" customFormat="1" x14ac:dyDescent="0.25">
      <c r="A4934" s="40"/>
      <c r="B4934" s="41"/>
      <c r="F4934" s="43"/>
      <c r="P4934" s="44"/>
      <c r="Q4934" s="44"/>
      <c r="R4934" s="43"/>
      <c r="S4934" s="43"/>
      <c r="T4934" s="43"/>
      <c r="U4934" s="43"/>
      <c r="V4934" s="43"/>
      <c r="W4934" s="43"/>
      <c r="X4934" s="43"/>
      <c r="Y4934" s="43"/>
    </row>
    <row r="4935" spans="1:25" s="42" customFormat="1" x14ac:dyDescent="0.25">
      <c r="A4935" s="40"/>
      <c r="B4935" s="41"/>
      <c r="F4935" s="43"/>
      <c r="P4935" s="44"/>
      <c r="Q4935" s="44"/>
      <c r="R4935" s="43"/>
      <c r="S4935" s="43"/>
      <c r="T4935" s="43"/>
      <c r="U4935" s="43"/>
      <c r="V4935" s="43"/>
      <c r="W4935" s="43"/>
      <c r="X4935" s="43"/>
      <c r="Y4935" s="43"/>
    </row>
    <row r="4936" spans="1:25" s="42" customFormat="1" x14ac:dyDescent="0.25">
      <c r="A4936" s="40"/>
      <c r="B4936" s="41"/>
      <c r="F4936" s="43"/>
      <c r="P4936" s="44"/>
      <c r="Q4936" s="44"/>
      <c r="R4936" s="43"/>
      <c r="S4936" s="43"/>
      <c r="T4936" s="43"/>
      <c r="U4936" s="43"/>
      <c r="V4936" s="43"/>
      <c r="W4936" s="43"/>
      <c r="X4936" s="43"/>
      <c r="Y4936" s="43"/>
    </row>
    <row r="4937" spans="1:25" s="42" customFormat="1" x14ac:dyDescent="0.25">
      <c r="A4937" s="40"/>
      <c r="B4937" s="41"/>
      <c r="F4937" s="43"/>
      <c r="P4937" s="44"/>
      <c r="Q4937" s="44"/>
      <c r="R4937" s="43"/>
      <c r="S4937" s="43"/>
      <c r="T4937" s="43"/>
      <c r="U4937" s="43"/>
      <c r="V4937" s="43"/>
      <c r="W4937" s="43"/>
      <c r="X4937" s="43"/>
      <c r="Y4937" s="43"/>
    </row>
    <row r="4938" spans="1:25" s="42" customFormat="1" x14ac:dyDescent="0.25">
      <c r="A4938" s="40"/>
      <c r="B4938" s="41"/>
      <c r="F4938" s="43"/>
      <c r="P4938" s="44"/>
      <c r="Q4938" s="44"/>
      <c r="R4938" s="43"/>
      <c r="S4938" s="43"/>
      <c r="T4938" s="43"/>
      <c r="U4938" s="43"/>
      <c r="V4938" s="43"/>
      <c r="W4938" s="43"/>
      <c r="X4938" s="43"/>
      <c r="Y4938" s="43"/>
    </row>
    <row r="4939" spans="1:25" s="42" customFormat="1" x14ac:dyDescent="0.25">
      <c r="A4939" s="40"/>
      <c r="B4939" s="41"/>
      <c r="F4939" s="43"/>
      <c r="P4939" s="44"/>
      <c r="Q4939" s="44"/>
      <c r="R4939" s="43"/>
      <c r="S4939" s="43"/>
      <c r="T4939" s="43"/>
      <c r="U4939" s="43"/>
      <c r="V4939" s="43"/>
      <c r="W4939" s="43"/>
      <c r="X4939" s="43"/>
      <c r="Y4939" s="43"/>
    </row>
    <row r="4940" spans="1:25" s="42" customFormat="1" x14ac:dyDescent="0.25">
      <c r="A4940" s="40"/>
      <c r="B4940" s="41"/>
      <c r="F4940" s="43"/>
      <c r="P4940" s="44"/>
      <c r="Q4940" s="44"/>
      <c r="R4940" s="43"/>
      <c r="S4940" s="43"/>
      <c r="T4940" s="43"/>
      <c r="U4940" s="43"/>
      <c r="V4940" s="43"/>
      <c r="W4940" s="43"/>
      <c r="X4940" s="43"/>
      <c r="Y4940" s="43"/>
    </row>
    <row r="4941" spans="1:25" s="42" customFormat="1" x14ac:dyDescent="0.25">
      <c r="A4941" s="40"/>
      <c r="B4941" s="41"/>
      <c r="F4941" s="43"/>
      <c r="P4941" s="44"/>
      <c r="Q4941" s="44"/>
      <c r="R4941" s="43"/>
      <c r="S4941" s="43"/>
      <c r="T4941" s="43"/>
      <c r="U4941" s="43"/>
      <c r="V4941" s="43"/>
      <c r="W4941" s="43"/>
      <c r="X4941" s="43"/>
      <c r="Y4941" s="43"/>
    </row>
    <row r="4942" spans="1:25" s="42" customFormat="1" x14ac:dyDescent="0.25">
      <c r="A4942" s="40"/>
      <c r="B4942" s="41"/>
      <c r="F4942" s="43"/>
      <c r="P4942" s="44"/>
      <c r="Q4942" s="44"/>
      <c r="R4942" s="43"/>
      <c r="S4942" s="43"/>
      <c r="T4942" s="43"/>
      <c r="U4942" s="43"/>
      <c r="V4942" s="43"/>
      <c r="W4942" s="43"/>
      <c r="X4942" s="43"/>
      <c r="Y4942" s="43"/>
    </row>
    <row r="4943" spans="1:25" s="42" customFormat="1" x14ac:dyDescent="0.25">
      <c r="A4943" s="40"/>
      <c r="B4943" s="41"/>
      <c r="F4943" s="43"/>
      <c r="P4943" s="44"/>
      <c r="Q4943" s="44"/>
      <c r="R4943" s="43"/>
      <c r="S4943" s="43"/>
      <c r="T4943" s="43"/>
      <c r="U4943" s="43"/>
      <c r="V4943" s="43"/>
      <c r="W4943" s="43"/>
      <c r="X4943" s="43"/>
      <c r="Y4943" s="43"/>
    </row>
    <row r="4944" spans="1:25" s="42" customFormat="1" x14ac:dyDescent="0.25">
      <c r="A4944" s="40"/>
      <c r="B4944" s="41"/>
      <c r="F4944" s="43"/>
      <c r="P4944" s="44"/>
      <c r="Q4944" s="44"/>
      <c r="R4944" s="43"/>
      <c r="S4944" s="43"/>
      <c r="T4944" s="43"/>
      <c r="U4944" s="43"/>
      <c r="V4944" s="43"/>
      <c r="W4944" s="43"/>
      <c r="X4944" s="43"/>
      <c r="Y4944" s="43"/>
    </row>
    <row r="4945" spans="1:25" s="42" customFormat="1" x14ac:dyDescent="0.25">
      <c r="A4945" s="40"/>
      <c r="B4945" s="41"/>
      <c r="F4945" s="43"/>
      <c r="P4945" s="44"/>
      <c r="Q4945" s="44"/>
      <c r="R4945" s="43"/>
      <c r="S4945" s="43"/>
      <c r="T4945" s="43"/>
      <c r="U4945" s="43"/>
      <c r="V4945" s="43"/>
      <c r="W4945" s="43"/>
      <c r="X4945" s="43"/>
      <c r="Y4945" s="43"/>
    </row>
    <row r="4946" spans="1:25" s="42" customFormat="1" x14ac:dyDescent="0.25">
      <c r="A4946" s="40"/>
      <c r="B4946" s="41"/>
      <c r="F4946" s="43"/>
      <c r="P4946" s="44"/>
      <c r="Q4946" s="44"/>
      <c r="R4946" s="43"/>
      <c r="S4946" s="43"/>
      <c r="T4946" s="43"/>
      <c r="U4946" s="43"/>
      <c r="V4946" s="43"/>
      <c r="W4946" s="43"/>
      <c r="X4946" s="43"/>
      <c r="Y4946" s="43"/>
    </row>
    <row r="4947" spans="1:25" s="42" customFormat="1" x14ac:dyDescent="0.25">
      <c r="A4947" s="40"/>
      <c r="B4947" s="41"/>
      <c r="F4947" s="43"/>
      <c r="P4947" s="44"/>
      <c r="Q4947" s="44"/>
      <c r="R4947" s="43"/>
      <c r="S4947" s="43"/>
      <c r="T4947" s="43"/>
      <c r="U4947" s="43"/>
      <c r="V4947" s="43"/>
      <c r="W4947" s="43"/>
      <c r="X4947" s="43"/>
      <c r="Y4947" s="43"/>
    </row>
    <row r="4948" spans="1:25" s="42" customFormat="1" x14ac:dyDescent="0.25">
      <c r="A4948" s="40"/>
      <c r="B4948" s="41"/>
      <c r="F4948" s="43"/>
      <c r="P4948" s="44"/>
      <c r="Q4948" s="44"/>
      <c r="R4948" s="43"/>
      <c r="S4948" s="43"/>
      <c r="T4948" s="43"/>
      <c r="U4948" s="43"/>
      <c r="V4948" s="43"/>
      <c r="W4948" s="43"/>
      <c r="X4948" s="43"/>
      <c r="Y4948" s="43"/>
    </row>
    <row r="4949" spans="1:25" s="42" customFormat="1" x14ac:dyDescent="0.25">
      <c r="A4949" s="40"/>
      <c r="B4949" s="41"/>
      <c r="F4949" s="43"/>
      <c r="P4949" s="44"/>
      <c r="Q4949" s="44"/>
      <c r="R4949" s="43"/>
      <c r="S4949" s="43"/>
      <c r="T4949" s="43"/>
      <c r="U4949" s="43"/>
      <c r="V4949" s="43"/>
      <c r="W4949" s="43"/>
      <c r="X4949" s="43"/>
      <c r="Y4949" s="43"/>
    </row>
    <row r="4950" spans="1:25" s="42" customFormat="1" x14ac:dyDescent="0.25">
      <c r="A4950" s="40"/>
      <c r="B4950" s="41"/>
      <c r="F4950" s="43"/>
      <c r="P4950" s="44"/>
      <c r="Q4950" s="44"/>
      <c r="R4950" s="43"/>
      <c r="S4950" s="43"/>
      <c r="T4950" s="43"/>
      <c r="U4950" s="43"/>
      <c r="V4950" s="43"/>
      <c r="W4950" s="43"/>
      <c r="X4950" s="43"/>
      <c r="Y4950" s="43"/>
    </row>
    <row r="4951" spans="1:25" s="42" customFormat="1" x14ac:dyDescent="0.25">
      <c r="A4951" s="40"/>
      <c r="B4951" s="41"/>
      <c r="F4951" s="43"/>
      <c r="P4951" s="44"/>
      <c r="Q4951" s="44"/>
      <c r="R4951" s="43"/>
      <c r="S4951" s="43"/>
      <c r="T4951" s="43"/>
      <c r="U4951" s="43"/>
      <c r="V4951" s="43"/>
      <c r="W4951" s="43"/>
      <c r="X4951" s="43"/>
      <c r="Y4951" s="43"/>
    </row>
    <row r="4952" spans="1:25" s="42" customFormat="1" x14ac:dyDescent="0.25">
      <c r="A4952" s="40"/>
      <c r="B4952" s="41"/>
      <c r="F4952" s="43"/>
      <c r="P4952" s="44"/>
      <c r="Q4952" s="44"/>
      <c r="R4952" s="43"/>
      <c r="S4952" s="43"/>
      <c r="T4952" s="43"/>
      <c r="U4952" s="43"/>
      <c r="V4952" s="43"/>
      <c r="W4952" s="43"/>
      <c r="X4952" s="43"/>
      <c r="Y4952" s="43"/>
    </row>
    <row r="4953" spans="1:25" s="42" customFormat="1" x14ac:dyDescent="0.25">
      <c r="A4953" s="40"/>
      <c r="B4953" s="41"/>
      <c r="F4953" s="43"/>
      <c r="P4953" s="44"/>
      <c r="Q4953" s="44"/>
      <c r="R4953" s="43"/>
      <c r="S4953" s="43"/>
      <c r="T4953" s="43"/>
      <c r="U4953" s="43"/>
      <c r="V4953" s="43"/>
      <c r="W4953" s="43"/>
      <c r="X4953" s="43"/>
      <c r="Y4953" s="43"/>
    </row>
    <row r="4954" spans="1:25" s="42" customFormat="1" x14ac:dyDescent="0.25">
      <c r="A4954" s="40"/>
      <c r="B4954" s="41"/>
      <c r="F4954" s="43"/>
      <c r="P4954" s="44"/>
      <c r="Q4954" s="44"/>
      <c r="R4954" s="43"/>
      <c r="S4954" s="43"/>
      <c r="T4954" s="43"/>
      <c r="U4954" s="43"/>
      <c r="V4954" s="43"/>
      <c r="W4954" s="43"/>
      <c r="X4954" s="43"/>
      <c r="Y4954" s="43"/>
    </row>
    <row r="4955" spans="1:25" s="42" customFormat="1" x14ac:dyDescent="0.25">
      <c r="A4955" s="40"/>
      <c r="B4955" s="41"/>
      <c r="F4955" s="43"/>
      <c r="P4955" s="44"/>
      <c r="Q4955" s="44"/>
      <c r="R4955" s="43"/>
      <c r="S4955" s="43"/>
      <c r="T4955" s="43"/>
      <c r="U4955" s="43"/>
      <c r="V4955" s="43"/>
      <c r="W4955" s="43"/>
      <c r="X4955" s="43"/>
      <c r="Y4955" s="43"/>
    </row>
    <row r="4956" spans="1:25" s="42" customFormat="1" x14ac:dyDescent="0.25">
      <c r="A4956" s="40"/>
      <c r="B4956" s="41"/>
      <c r="F4956" s="43"/>
      <c r="P4956" s="44"/>
      <c r="Q4956" s="44"/>
      <c r="R4956" s="43"/>
      <c r="S4956" s="43"/>
      <c r="T4956" s="43"/>
      <c r="U4956" s="43"/>
      <c r="V4956" s="43"/>
      <c r="W4956" s="43"/>
      <c r="X4956" s="43"/>
      <c r="Y4956" s="43"/>
    </row>
    <row r="4957" spans="1:25" s="42" customFormat="1" x14ac:dyDescent="0.25">
      <c r="A4957" s="40"/>
      <c r="B4957" s="41"/>
      <c r="F4957" s="43"/>
      <c r="P4957" s="44"/>
      <c r="Q4957" s="44"/>
      <c r="R4957" s="43"/>
      <c r="S4957" s="43"/>
      <c r="T4957" s="43"/>
      <c r="U4957" s="43"/>
      <c r="V4957" s="43"/>
      <c r="W4957" s="43"/>
      <c r="X4957" s="43"/>
      <c r="Y4957" s="43"/>
    </row>
    <row r="4958" spans="1:25" s="42" customFormat="1" x14ac:dyDescent="0.25">
      <c r="A4958" s="40"/>
      <c r="B4958" s="41"/>
      <c r="F4958" s="43"/>
      <c r="P4958" s="44"/>
      <c r="Q4958" s="44"/>
      <c r="R4958" s="43"/>
      <c r="S4958" s="43"/>
      <c r="T4958" s="43"/>
      <c r="U4958" s="43"/>
      <c r="V4958" s="43"/>
      <c r="W4958" s="43"/>
      <c r="X4958" s="43"/>
      <c r="Y4958" s="43"/>
    </row>
    <row r="4959" spans="1:25" s="42" customFormat="1" x14ac:dyDescent="0.25">
      <c r="A4959" s="40"/>
      <c r="B4959" s="41"/>
      <c r="F4959" s="43"/>
      <c r="P4959" s="44"/>
      <c r="Q4959" s="44"/>
      <c r="R4959" s="43"/>
      <c r="S4959" s="43"/>
      <c r="T4959" s="43"/>
      <c r="U4959" s="43"/>
      <c r="V4959" s="43"/>
      <c r="W4959" s="43"/>
      <c r="X4959" s="43"/>
      <c r="Y4959" s="43"/>
    </row>
    <row r="4960" spans="1:25" s="42" customFormat="1" x14ac:dyDescent="0.25">
      <c r="A4960" s="40"/>
      <c r="B4960" s="41"/>
      <c r="F4960" s="43"/>
      <c r="P4960" s="44"/>
      <c r="Q4960" s="44"/>
      <c r="R4960" s="43"/>
      <c r="S4960" s="43"/>
      <c r="T4960" s="43"/>
      <c r="U4960" s="43"/>
      <c r="V4960" s="43"/>
      <c r="W4960" s="43"/>
      <c r="X4960" s="43"/>
      <c r="Y4960" s="43"/>
    </row>
    <row r="4961" spans="1:25" s="42" customFormat="1" x14ac:dyDescent="0.25">
      <c r="A4961" s="40"/>
      <c r="B4961" s="41"/>
      <c r="F4961" s="43"/>
      <c r="P4961" s="44"/>
      <c r="Q4961" s="44"/>
      <c r="R4961" s="43"/>
      <c r="S4961" s="43"/>
      <c r="T4961" s="43"/>
      <c r="U4961" s="43"/>
      <c r="V4961" s="43"/>
      <c r="W4961" s="43"/>
      <c r="X4961" s="43"/>
      <c r="Y4961" s="43"/>
    </row>
    <row r="4962" spans="1:25" s="42" customFormat="1" x14ac:dyDescent="0.25">
      <c r="A4962" s="40"/>
      <c r="B4962" s="41"/>
      <c r="F4962" s="43"/>
      <c r="P4962" s="44"/>
      <c r="Q4962" s="44"/>
      <c r="R4962" s="43"/>
      <c r="S4962" s="43"/>
      <c r="T4962" s="43"/>
      <c r="U4962" s="43"/>
      <c r="V4962" s="43"/>
      <c r="W4962" s="43"/>
      <c r="X4962" s="43"/>
      <c r="Y4962" s="43"/>
    </row>
    <row r="4963" spans="1:25" s="42" customFormat="1" x14ac:dyDescent="0.25">
      <c r="A4963" s="40"/>
      <c r="B4963" s="41"/>
      <c r="F4963" s="43"/>
      <c r="P4963" s="44"/>
      <c r="Q4963" s="44"/>
      <c r="R4963" s="43"/>
      <c r="S4963" s="43"/>
      <c r="T4963" s="43"/>
      <c r="U4963" s="43"/>
      <c r="V4963" s="43"/>
      <c r="W4963" s="43"/>
      <c r="X4963" s="43"/>
      <c r="Y4963" s="43"/>
    </row>
    <row r="4964" spans="1:25" s="42" customFormat="1" x14ac:dyDescent="0.25">
      <c r="A4964" s="40"/>
      <c r="B4964" s="41"/>
      <c r="F4964" s="43"/>
      <c r="P4964" s="44"/>
      <c r="Q4964" s="44"/>
      <c r="R4964" s="43"/>
      <c r="S4964" s="43"/>
      <c r="T4964" s="43"/>
      <c r="U4964" s="43"/>
      <c r="V4964" s="43"/>
      <c r="W4964" s="43"/>
      <c r="X4964" s="43"/>
      <c r="Y4964" s="43"/>
    </row>
    <row r="4965" spans="1:25" s="42" customFormat="1" x14ac:dyDescent="0.25">
      <c r="A4965" s="40"/>
      <c r="B4965" s="41"/>
      <c r="F4965" s="43"/>
      <c r="P4965" s="44"/>
      <c r="Q4965" s="44"/>
      <c r="R4965" s="43"/>
      <c r="S4965" s="43"/>
      <c r="T4965" s="43"/>
      <c r="U4965" s="43"/>
      <c r="V4965" s="43"/>
      <c r="W4965" s="43"/>
      <c r="X4965" s="43"/>
      <c r="Y4965" s="43"/>
    </row>
    <row r="4966" spans="1:25" s="42" customFormat="1" x14ac:dyDescent="0.25">
      <c r="A4966" s="40"/>
      <c r="B4966" s="41"/>
      <c r="F4966" s="43"/>
      <c r="P4966" s="44"/>
      <c r="Q4966" s="44"/>
      <c r="R4966" s="43"/>
      <c r="S4966" s="43"/>
      <c r="T4966" s="43"/>
      <c r="U4966" s="43"/>
      <c r="V4966" s="43"/>
      <c r="W4966" s="43"/>
      <c r="X4966" s="43"/>
      <c r="Y4966" s="43"/>
    </row>
    <row r="4967" spans="1:25" s="42" customFormat="1" x14ac:dyDescent="0.25">
      <c r="A4967" s="40"/>
      <c r="B4967" s="41"/>
      <c r="F4967" s="43"/>
      <c r="P4967" s="44"/>
      <c r="Q4967" s="44"/>
      <c r="R4967" s="43"/>
      <c r="S4967" s="43"/>
      <c r="T4967" s="43"/>
      <c r="U4967" s="43"/>
      <c r="V4967" s="43"/>
      <c r="W4967" s="43"/>
      <c r="X4967" s="43"/>
      <c r="Y4967" s="43"/>
    </row>
    <row r="4968" spans="1:25" s="42" customFormat="1" x14ac:dyDescent="0.25">
      <c r="A4968" s="40"/>
      <c r="B4968" s="41"/>
      <c r="F4968" s="43"/>
      <c r="P4968" s="44"/>
      <c r="Q4968" s="44"/>
      <c r="R4968" s="43"/>
      <c r="S4968" s="43"/>
      <c r="T4968" s="43"/>
      <c r="U4968" s="43"/>
      <c r="V4968" s="43"/>
      <c r="W4968" s="43"/>
      <c r="X4968" s="43"/>
      <c r="Y4968" s="43"/>
    </row>
    <row r="4969" spans="1:25" s="42" customFormat="1" x14ac:dyDescent="0.25">
      <c r="A4969" s="40"/>
      <c r="B4969" s="41"/>
      <c r="F4969" s="43"/>
      <c r="P4969" s="44"/>
      <c r="Q4969" s="44"/>
      <c r="R4969" s="43"/>
      <c r="S4969" s="43"/>
      <c r="T4969" s="43"/>
      <c r="U4969" s="43"/>
      <c r="V4969" s="43"/>
      <c r="W4969" s="43"/>
      <c r="X4969" s="43"/>
      <c r="Y4969" s="43"/>
    </row>
    <row r="4970" spans="1:25" s="42" customFormat="1" x14ac:dyDescent="0.25">
      <c r="A4970" s="40"/>
      <c r="B4970" s="41"/>
      <c r="F4970" s="43"/>
      <c r="P4970" s="44"/>
      <c r="Q4970" s="44"/>
      <c r="R4970" s="43"/>
      <c r="S4970" s="43"/>
      <c r="T4970" s="43"/>
      <c r="U4970" s="43"/>
      <c r="V4970" s="43"/>
      <c r="W4970" s="43"/>
      <c r="X4970" s="43"/>
      <c r="Y4970" s="43"/>
    </row>
    <row r="4971" spans="1:25" s="42" customFormat="1" x14ac:dyDescent="0.25">
      <c r="A4971" s="40"/>
      <c r="B4971" s="41"/>
      <c r="F4971" s="43"/>
      <c r="P4971" s="44"/>
      <c r="Q4971" s="44"/>
      <c r="R4971" s="43"/>
      <c r="S4971" s="43"/>
      <c r="T4971" s="43"/>
      <c r="U4971" s="43"/>
      <c r="V4971" s="43"/>
      <c r="W4971" s="43"/>
      <c r="X4971" s="43"/>
      <c r="Y4971" s="43"/>
    </row>
    <row r="4972" spans="1:25" s="42" customFormat="1" x14ac:dyDescent="0.25">
      <c r="A4972" s="40"/>
      <c r="B4972" s="41"/>
      <c r="F4972" s="43"/>
      <c r="P4972" s="44"/>
      <c r="Q4972" s="44"/>
      <c r="R4972" s="43"/>
      <c r="S4972" s="43"/>
      <c r="T4972" s="43"/>
      <c r="U4972" s="43"/>
      <c r="V4972" s="43"/>
      <c r="W4972" s="43"/>
      <c r="X4972" s="43"/>
      <c r="Y4972" s="43"/>
    </row>
    <row r="4973" spans="1:25" s="42" customFormat="1" x14ac:dyDescent="0.25">
      <c r="A4973" s="40"/>
      <c r="B4973" s="41"/>
      <c r="F4973" s="43"/>
      <c r="P4973" s="44"/>
      <c r="Q4973" s="44"/>
      <c r="R4973" s="43"/>
      <c r="S4973" s="43"/>
      <c r="T4973" s="43"/>
      <c r="U4973" s="43"/>
      <c r="V4973" s="43"/>
      <c r="W4973" s="43"/>
      <c r="X4973" s="43"/>
      <c r="Y4973" s="43"/>
    </row>
    <row r="4974" spans="1:25" s="42" customFormat="1" x14ac:dyDescent="0.25">
      <c r="A4974" s="40"/>
      <c r="B4974" s="41"/>
      <c r="F4974" s="43"/>
      <c r="P4974" s="44"/>
      <c r="Q4974" s="44"/>
      <c r="R4974" s="43"/>
      <c r="S4974" s="43"/>
      <c r="T4974" s="43"/>
      <c r="U4974" s="43"/>
      <c r="V4974" s="43"/>
      <c r="W4974" s="43"/>
      <c r="X4974" s="43"/>
      <c r="Y4974" s="43"/>
    </row>
    <row r="4975" spans="1:25" s="42" customFormat="1" x14ac:dyDescent="0.25">
      <c r="A4975" s="40"/>
      <c r="B4975" s="41"/>
      <c r="F4975" s="43"/>
      <c r="P4975" s="44"/>
      <c r="Q4975" s="44"/>
      <c r="R4975" s="43"/>
      <c r="S4975" s="43"/>
      <c r="T4975" s="43"/>
      <c r="U4975" s="43"/>
      <c r="V4975" s="43"/>
      <c r="W4975" s="43"/>
      <c r="X4975" s="43"/>
      <c r="Y4975" s="43"/>
    </row>
    <row r="4976" spans="1:25" s="42" customFormat="1" x14ac:dyDescent="0.25">
      <c r="A4976" s="40"/>
      <c r="B4976" s="41"/>
      <c r="F4976" s="43"/>
      <c r="P4976" s="44"/>
      <c r="Q4976" s="44"/>
      <c r="R4976" s="43"/>
      <c r="S4976" s="43"/>
      <c r="T4976" s="43"/>
      <c r="U4976" s="43"/>
      <c r="V4976" s="43"/>
      <c r="W4976" s="43"/>
      <c r="X4976" s="43"/>
      <c r="Y4976" s="43"/>
    </row>
    <row r="4977" spans="1:25" s="42" customFormat="1" x14ac:dyDescent="0.25">
      <c r="A4977" s="40"/>
      <c r="B4977" s="41"/>
      <c r="F4977" s="43"/>
      <c r="P4977" s="44"/>
      <c r="Q4977" s="44"/>
      <c r="R4977" s="43"/>
      <c r="S4977" s="43"/>
      <c r="T4977" s="43"/>
      <c r="U4977" s="43"/>
      <c r="V4977" s="43"/>
      <c r="W4977" s="43"/>
      <c r="X4977" s="43"/>
      <c r="Y4977" s="43"/>
    </row>
    <row r="4978" spans="1:25" s="42" customFormat="1" x14ac:dyDescent="0.25">
      <c r="A4978" s="40"/>
      <c r="B4978" s="41"/>
      <c r="F4978" s="43"/>
      <c r="P4978" s="44"/>
      <c r="Q4978" s="44"/>
      <c r="R4978" s="43"/>
      <c r="S4978" s="43"/>
      <c r="T4978" s="43"/>
      <c r="U4978" s="43"/>
      <c r="V4978" s="43"/>
      <c r="W4978" s="43"/>
      <c r="X4978" s="43"/>
      <c r="Y4978" s="43"/>
    </row>
    <row r="4979" spans="1:25" s="42" customFormat="1" x14ac:dyDescent="0.25">
      <c r="A4979" s="40"/>
      <c r="B4979" s="41"/>
      <c r="F4979" s="43"/>
      <c r="P4979" s="44"/>
      <c r="Q4979" s="44"/>
      <c r="R4979" s="43"/>
      <c r="S4979" s="43"/>
      <c r="T4979" s="43"/>
      <c r="U4979" s="43"/>
      <c r="V4979" s="43"/>
      <c r="W4979" s="43"/>
      <c r="X4979" s="43"/>
      <c r="Y4979" s="43"/>
    </row>
    <row r="4980" spans="1:25" s="42" customFormat="1" x14ac:dyDescent="0.25">
      <c r="A4980" s="40"/>
      <c r="B4980" s="41"/>
      <c r="F4980" s="43"/>
      <c r="P4980" s="44"/>
      <c r="Q4980" s="44"/>
      <c r="R4980" s="43"/>
      <c r="S4980" s="43"/>
      <c r="T4980" s="43"/>
      <c r="U4980" s="43"/>
      <c r="V4980" s="43"/>
      <c r="W4980" s="43"/>
      <c r="X4980" s="43"/>
      <c r="Y4980" s="43"/>
    </row>
    <row r="4981" spans="1:25" s="42" customFormat="1" x14ac:dyDescent="0.25">
      <c r="A4981" s="40"/>
      <c r="B4981" s="41"/>
      <c r="F4981" s="43"/>
      <c r="P4981" s="44"/>
      <c r="Q4981" s="44"/>
      <c r="R4981" s="43"/>
      <c r="S4981" s="43"/>
      <c r="T4981" s="43"/>
      <c r="U4981" s="43"/>
      <c r="V4981" s="43"/>
      <c r="W4981" s="43"/>
      <c r="X4981" s="43"/>
      <c r="Y4981" s="43"/>
    </row>
    <row r="4982" spans="1:25" s="42" customFormat="1" x14ac:dyDescent="0.25">
      <c r="A4982" s="40"/>
      <c r="B4982" s="41"/>
      <c r="F4982" s="43"/>
      <c r="P4982" s="44"/>
      <c r="Q4982" s="44"/>
      <c r="R4982" s="43"/>
      <c r="S4982" s="43"/>
      <c r="T4982" s="43"/>
      <c r="U4982" s="43"/>
      <c r="V4982" s="43"/>
      <c r="W4982" s="43"/>
      <c r="X4982" s="43"/>
      <c r="Y4982" s="43"/>
    </row>
    <row r="4983" spans="1:25" s="42" customFormat="1" x14ac:dyDescent="0.25">
      <c r="A4983" s="40"/>
      <c r="B4983" s="41"/>
      <c r="F4983" s="43"/>
      <c r="P4983" s="44"/>
      <c r="Q4983" s="44"/>
      <c r="R4983" s="43"/>
      <c r="S4983" s="43"/>
      <c r="T4983" s="43"/>
      <c r="U4983" s="43"/>
      <c r="V4983" s="43"/>
      <c r="W4983" s="43"/>
      <c r="X4983" s="43"/>
      <c r="Y4983" s="43"/>
    </row>
    <row r="4984" spans="1:25" s="42" customFormat="1" x14ac:dyDescent="0.25">
      <c r="A4984" s="40"/>
      <c r="B4984" s="41"/>
      <c r="F4984" s="43"/>
      <c r="P4984" s="44"/>
      <c r="Q4984" s="44"/>
      <c r="R4984" s="43"/>
      <c r="S4984" s="43"/>
      <c r="T4984" s="43"/>
      <c r="U4984" s="43"/>
      <c r="V4984" s="43"/>
      <c r="W4984" s="43"/>
      <c r="X4984" s="43"/>
      <c r="Y4984" s="43"/>
    </row>
    <row r="4985" spans="1:25" s="42" customFormat="1" x14ac:dyDescent="0.25">
      <c r="A4985" s="40"/>
      <c r="B4985" s="41"/>
      <c r="F4985" s="43"/>
      <c r="P4985" s="44"/>
      <c r="Q4985" s="44"/>
      <c r="R4985" s="43"/>
      <c r="S4985" s="43"/>
      <c r="T4985" s="43"/>
      <c r="U4985" s="43"/>
      <c r="V4985" s="43"/>
      <c r="W4985" s="43"/>
      <c r="X4985" s="43"/>
      <c r="Y4985" s="43"/>
    </row>
    <row r="4986" spans="1:25" s="42" customFormat="1" x14ac:dyDescent="0.25">
      <c r="A4986" s="40"/>
      <c r="B4986" s="41"/>
      <c r="F4986" s="43"/>
      <c r="P4986" s="44"/>
      <c r="Q4986" s="44"/>
      <c r="R4986" s="43"/>
      <c r="S4986" s="43"/>
      <c r="T4986" s="43"/>
      <c r="U4986" s="43"/>
      <c r="V4986" s="43"/>
      <c r="W4986" s="43"/>
      <c r="X4986" s="43"/>
      <c r="Y4986" s="43"/>
    </row>
    <row r="4987" spans="1:25" s="42" customFormat="1" x14ac:dyDescent="0.25">
      <c r="A4987" s="40"/>
      <c r="B4987" s="41"/>
      <c r="F4987" s="43"/>
      <c r="P4987" s="44"/>
      <c r="Q4987" s="44"/>
      <c r="R4987" s="43"/>
      <c r="S4987" s="43"/>
      <c r="T4987" s="43"/>
      <c r="U4987" s="43"/>
      <c r="V4987" s="43"/>
      <c r="W4987" s="43"/>
      <c r="X4987" s="43"/>
      <c r="Y4987" s="43"/>
    </row>
    <row r="4988" spans="1:25" s="42" customFormat="1" x14ac:dyDescent="0.25">
      <c r="A4988" s="40"/>
      <c r="B4988" s="41"/>
      <c r="F4988" s="43"/>
      <c r="P4988" s="44"/>
      <c r="Q4988" s="44"/>
      <c r="R4988" s="43"/>
      <c r="S4988" s="43"/>
      <c r="T4988" s="43"/>
      <c r="U4988" s="43"/>
      <c r="V4988" s="43"/>
      <c r="W4988" s="43"/>
      <c r="X4988" s="43"/>
      <c r="Y4988" s="43"/>
    </row>
    <row r="4989" spans="1:25" s="42" customFormat="1" x14ac:dyDescent="0.25">
      <c r="A4989" s="40"/>
      <c r="B4989" s="41"/>
      <c r="F4989" s="43"/>
      <c r="P4989" s="44"/>
      <c r="Q4989" s="44"/>
      <c r="R4989" s="43"/>
      <c r="S4989" s="43"/>
      <c r="T4989" s="43"/>
      <c r="U4989" s="43"/>
      <c r="V4989" s="43"/>
      <c r="W4989" s="43"/>
      <c r="X4989" s="43"/>
      <c r="Y4989" s="43"/>
    </row>
    <row r="4990" spans="1:25" s="42" customFormat="1" x14ac:dyDescent="0.25">
      <c r="A4990" s="40"/>
      <c r="B4990" s="41"/>
      <c r="F4990" s="43"/>
      <c r="P4990" s="44"/>
      <c r="Q4990" s="44"/>
      <c r="R4990" s="43"/>
      <c r="S4990" s="43"/>
      <c r="T4990" s="43"/>
      <c r="U4990" s="43"/>
      <c r="V4990" s="43"/>
      <c r="W4990" s="43"/>
      <c r="X4990" s="43"/>
      <c r="Y4990" s="43"/>
    </row>
    <row r="4991" spans="1:25" s="42" customFormat="1" x14ac:dyDescent="0.25">
      <c r="A4991" s="40"/>
      <c r="B4991" s="41"/>
      <c r="F4991" s="43"/>
      <c r="P4991" s="44"/>
      <c r="Q4991" s="44"/>
      <c r="R4991" s="43"/>
      <c r="S4991" s="43"/>
      <c r="T4991" s="43"/>
      <c r="U4991" s="43"/>
      <c r="V4991" s="43"/>
      <c r="W4991" s="43"/>
      <c r="X4991" s="43"/>
      <c r="Y4991" s="43"/>
    </row>
    <row r="4992" spans="1:25" s="42" customFormat="1" x14ac:dyDescent="0.25">
      <c r="A4992" s="40"/>
      <c r="B4992" s="41"/>
      <c r="F4992" s="43"/>
      <c r="P4992" s="44"/>
      <c r="Q4992" s="44"/>
      <c r="R4992" s="43"/>
      <c r="S4992" s="43"/>
      <c r="T4992" s="43"/>
      <c r="U4992" s="43"/>
      <c r="V4992" s="43"/>
      <c r="W4992" s="43"/>
      <c r="X4992" s="43"/>
      <c r="Y4992" s="43"/>
    </row>
    <row r="4993" spans="1:25" s="42" customFormat="1" x14ac:dyDescent="0.25">
      <c r="A4993" s="40"/>
      <c r="B4993" s="41"/>
      <c r="F4993" s="43"/>
      <c r="P4993" s="44"/>
      <c r="Q4993" s="44"/>
      <c r="R4993" s="43"/>
      <c r="S4993" s="43"/>
      <c r="T4993" s="43"/>
      <c r="U4993" s="43"/>
      <c r="V4993" s="43"/>
      <c r="W4993" s="43"/>
      <c r="X4993" s="43"/>
      <c r="Y4993" s="43"/>
    </row>
    <row r="4994" spans="1:25" s="42" customFormat="1" x14ac:dyDescent="0.25">
      <c r="A4994" s="40"/>
      <c r="B4994" s="41"/>
      <c r="F4994" s="43"/>
      <c r="P4994" s="44"/>
      <c r="Q4994" s="44"/>
      <c r="R4994" s="43"/>
      <c r="S4994" s="43"/>
      <c r="T4994" s="43"/>
      <c r="U4994" s="43"/>
      <c r="V4994" s="43"/>
      <c r="W4994" s="43"/>
      <c r="X4994" s="43"/>
      <c r="Y4994" s="43"/>
    </row>
    <row r="4995" spans="1:25" s="42" customFormat="1" x14ac:dyDescent="0.25">
      <c r="A4995" s="40"/>
      <c r="B4995" s="41"/>
      <c r="F4995" s="43"/>
      <c r="P4995" s="44"/>
      <c r="Q4995" s="44"/>
      <c r="R4995" s="43"/>
      <c r="S4995" s="43"/>
      <c r="T4995" s="43"/>
      <c r="U4995" s="43"/>
      <c r="V4995" s="43"/>
      <c r="W4995" s="43"/>
      <c r="X4995" s="43"/>
      <c r="Y4995" s="43"/>
    </row>
    <row r="4996" spans="1:25" s="42" customFormat="1" x14ac:dyDescent="0.25">
      <c r="A4996" s="40"/>
      <c r="B4996" s="41"/>
      <c r="F4996" s="43"/>
      <c r="P4996" s="44"/>
      <c r="Q4996" s="44"/>
      <c r="R4996" s="43"/>
      <c r="S4996" s="43"/>
      <c r="T4996" s="43"/>
      <c r="U4996" s="43"/>
      <c r="V4996" s="43"/>
      <c r="W4996" s="43"/>
      <c r="X4996" s="43"/>
      <c r="Y4996" s="43"/>
    </row>
    <row r="4997" spans="1:25" s="42" customFormat="1" x14ac:dyDescent="0.25">
      <c r="A4997" s="40"/>
      <c r="B4997" s="41"/>
      <c r="F4997" s="43"/>
      <c r="P4997" s="44"/>
      <c r="Q4997" s="44"/>
      <c r="R4997" s="43"/>
      <c r="S4997" s="43"/>
      <c r="T4997" s="43"/>
      <c r="U4997" s="43"/>
      <c r="V4997" s="43"/>
      <c r="W4997" s="43"/>
      <c r="X4997" s="43"/>
      <c r="Y4997" s="43"/>
    </row>
    <row r="4998" spans="1:25" s="42" customFormat="1" x14ac:dyDescent="0.25">
      <c r="A4998" s="40"/>
      <c r="B4998" s="41"/>
      <c r="F4998" s="43"/>
      <c r="P4998" s="44"/>
      <c r="Q4998" s="44"/>
      <c r="R4998" s="43"/>
      <c r="S4998" s="43"/>
      <c r="T4998" s="43"/>
      <c r="U4998" s="43"/>
      <c r="V4998" s="43"/>
      <c r="W4998" s="43"/>
      <c r="X4998" s="43"/>
      <c r="Y4998" s="43"/>
    </row>
    <row r="4999" spans="1:25" s="42" customFormat="1" x14ac:dyDescent="0.25">
      <c r="A4999" s="40"/>
      <c r="B4999" s="41"/>
      <c r="F4999" s="43"/>
      <c r="P4999" s="44"/>
      <c r="Q4999" s="44"/>
      <c r="R4999" s="43"/>
      <c r="S4999" s="43"/>
      <c r="T4999" s="43"/>
      <c r="U4999" s="43"/>
      <c r="V4999" s="43"/>
      <c r="W4999" s="43"/>
      <c r="X4999" s="43"/>
      <c r="Y4999" s="43"/>
    </row>
    <row r="5000" spans="1:25" s="42" customFormat="1" x14ac:dyDescent="0.25">
      <c r="A5000" s="40"/>
      <c r="B5000" s="41"/>
      <c r="F5000" s="43"/>
      <c r="P5000" s="44"/>
      <c r="Q5000" s="44"/>
      <c r="R5000" s="43"/>
      <c r="S5000" s="43"/>
      <c r="T5000" s="43"/>
      <c r="U5000" s="43"/>
      <c r="V5000" s="43"/>
      <c r="W5000" s="43"/>
      <c r="X5000" s="43"/>
      <c r="Y5000" s="43"/>
    </row>
    <row r="5001" spans="1:25" s="42" customFormat="1" x14ac:dyDescent="0.25">
      <c r="A5001" s="40"/>
      <c r="B5001" s="41"/>
      <c r="F5001" s="43"/>
      <c r="P5001" s="44"/>
      <c r="Q5001" s="44"/>
      <c r="R5001" s="43"/>
      <c r="S5001" s="43"/>
      <c r="T5001" s="43"/>
      <c r="U5001" s="43"/>
      <c r="V5001" s="43"/>
      <c r="W5001" s="43"/>
      <c r="X5001" s="43"/>
      <c r="Y5001" s="43"/>
    </row>
    <row r="5002" spans="1:25" s="42" customFormat="1" x14ac:dyDescent="0.25">
      <c r="A5002" s="40"/>
      <c r="B5002" s="41"/>
      <c r="F5002" s="43"/>
      <c r="P5002" s="44"/>
      <c r="Q5002" s="44"/>
      <c r="R5002" s="43"/>
      <c r="S5002" s="43"/>
      <c r="T5002" s="43"/>
      <c r="U5002" s="43"/>
      <c r="V5002" s="43"/>
      <c r="W5002" s="43"/>
      <c r="X5002" s="43"/>
      <c r="Y5002" s="43"/>
    </row>
    <row r="5003" spans="1:25" s="42" customFormat="1" x14ac:dyDescent="0.25">
      <c r="A5003" s="40"/>
      <c r="B5003" s="41"/>
      <c r="F5003" s="43"/>
      <c r="P5003" s="44"/>
      <c r="Q5003" s="44"/>
      <c r="R5003" s="43"/>
      <c r="S5003" s="43"/>
      <c r="T5003" s="43"/>
      <c r="U5003" s="43"/>
      <c r="V5003" s="43"/>
      <c r="W5003" s="43"/>
      <c r="X5003" s="43"/>
      <c r="Y5003" s="43"/>
    </row>
    <row r="5004" spans="1:25" s="42" customFormat="1" x14ac:dyDescent="0.25">
      <c r="A5004" s="40"/>
      <c r="B5004" s="41"/>
      <c r="F5004" s="43"/>
      <c r="P5004" s="44"/>
      <c r="Q5004" s="44"/>
      <c r="R5004" s="43"/>
      <c r="S5004" s="43"/>
      <c r="T5004" s="43"/>
      <c r="U5004" s="43"/>
      <c r="V5004" s="43"/>
      <c r="W5004" s="43"/>
      <c r="X5004" s="43"/>
      <c r="Y5004" s="43"/>
    </row>
    <row r="5005" spans="1:25" s="42" customFormat="1" x14ac:dyDescent="0.25">
      <c r="A5005" s="40"/>
      <c r="B5005" s="41"/>
      <c r="F5005" s="43"/>
      <c r="P5005" s="44"/>
      <c r="Q5005" s="44"/>
      <c r="R5005" s="43"/>
      <c r="S5005" s="43"/>
      <c r="T5005" s="43"/>
      <c r="U5005" s="43"/>
      <c r="V5005" s="43"/>
      <c r="W5005" s="43"/>
      <c r="X5005" s="43"/>
      <c r="Y5005" s="43"/>
    </row>
    <row r="5006" spans="1:25" s="42" customFormat="1" x14ac:dyDescent="0.25">
      <c r="A5006" s="40"/>
      <c r="B5006" s="41"/>
      <c r="F5006" s="43"/>
      <c r="P5006" s="44"/>
      <c r="Q5006" s="44"/>
      <c r="R5006" s="43"/>
      <c r="S5006" s="43"/>
      <c r="T5006" s="43"/>
      <c r="U5006" s="43"/>
      <c r="V5006" s="43"/>
      <c r="W5006" s="43"/>
      <c r="X5006" s="43"/>
      <c r="Y5006" s="43"/>
    </row>
    <row r="5007" spans="1:25" s="42" customFormat="1" x14ac:dyDescent="0.25">
      <c r="A5007" s="40"/>
      <c r="B5007" s="41"/>
      <c r="F5007" s="43"/>
      <c r="P5007" s="44"/>
      <c r="Q5007" s="44"/>
      <c r="R5007" s="43"/>
      <c r="S5007" s="43"/>
      <c r="T5007" s="43"/>
      <c r="U5007" s="43"/>
      <c r="V5007" s="43"/>
      <c r="W5007" s="43"/>
      <c r="X5007" s="43"/>
      <c r="Y5007" s="43"/>
    </row>
    <row r="5008" spans="1:25" s="42" customFormat="1" x14ac:dyDescent="0.25">
      <c r="A5008" s="40"/>
      <c r="B5008" s="41"/>
      <c r="F5008" s="43"/>
      <c r="P5008" s="44"/>
      <c r="Q5008" s="44"/>
      <c r="R5008" s="43"/>
      <c r="S5008" s="43"/>
      <c r="T5008" s="43"/>
      <c r="U5008" s="43"/>
      <c r="V5008" s="43"/>
      <c r="W5008" s="43"/>
      <c r="X5008" s="43"/>
      <c r="Y5008" s="43"/>
    </row>
    <row r="5009" spans="1:25" s="42" customFormat="1" x14ac:dyDescent="0.25">
      <c r="A5009" s="40"/>
      <c r="B5009" s="41"/>
      <c r="F5009" s="43"/>
      <c r="P5009" s="44"/>
      <c r="Q5009" s="44"/>
      <c r="R5009" s="43"/>
      <c r="S5009" s="43"/>
      <c r="T5009" s="43"/>
      <c r="U5009" s="43"/>
      <c r="V5009" s="43"/>
      <c r="W5009" s="43"/>
      <c r="X5009" s="43"/>
      <c r="Y5009" s="43"/>
    </row>
    <row r="5010" spans="1:25" s="42" customFormat="1" x14ac:dyDescent="0.25">
      <c r="A5010" s="40"/>
      <c r="B5010" s="41"/>
      <c r="F5010" s="43"/>
      <c r="P5010" s="44"/>
      <c r="Q5010" s="44"/>
      <c r="R5010" s="43"/>
      <c r="S5010" s="43"/>
      <c r="T5010" s="43"/>
      <c r="U5010" s="43"/>
      <c r="V5010" s="43"/>
      <c r="W5010" s="43"/>
      <c r="X5010" s="43"/>
      <c r="Y5010" s="43"/>
    </row>
    <row r="5011" spans="1:25" s="42" customFormat="1" x14ac:dyDescent="0.25">
      <c r="A5011" s="40"/>
      <c r="B5011" s="41"/>
      <c r="F5011" s="43"/>
      <c r="P5011" s="44"/>
      <c r="Q5011" s="44"/>
      <c r="R5011" s="43"/>
      <c r="S5011" s="43"/>
      <c r="T5011" s="43"/>
      <c r="U5011" s="43"/>
      <c r="V5011" s="43"/>
      <c r="W5011" s="43"/>
      <c r="X5011" s="43"/>
      <c r="Y5011" s="43"/>
    </row>
    <row r="5012" spans="1:25" s="42" customFormat="1" x14ac:dyDescent="0.25">
      <c r="A5012" s="40"/>
      <c r="B5012" s="41"/>
      <c r="F5012" s="43"/>
      <c r="P5012" s="44"/>
      <c r="Q5012" s="44"/>
      <c r="R5012" s="43"/>
      <c r="S5012" s="43"/>
      <c r="T5012" s="43"/>
      <c r="U5012" s="43"/>
      <c r="V5012" s="43"/>
      <c r="W5012" s="43"/>
      <c r="X5012" s="43"/>
      <c r="Y5012" s="43"/>
    </row>
    <row r="5013" spans="1:25" s="42" customFormat="1" x14ac:dyDescent="0.25">
      <c r="A5013" s="40"/>
      <c r="B5013" s="41"/>
      <c r="F5013" s="43"/>
      <c r="P5013" s="44"/>
      <c r="Q5013" s="44"/>
      <c r="R5013" s="43"/>
      <c r="S5013" s="43"/>
      <c r="T5013" s="43"/>
      <c r="U5013" s="43"/>
      <c r="V5013" s="43"/>
      <c r="W5013" s="43"/>
      <c r="X5013" s="43"/>
      <c r="Y5013" s="43"/>
    </row>
    <row r="5014" spans="1:25" s="42" customFormat="1" x14ac:dyDescent="0.25">
      <c r="A5014" s="40"/>
      <c r="B5014" s="41"/>
      <c r="F5014" s="43"/>
      <c r="P5014" s="44"/>
      <c r="Q5014" s="44"/>
      <c r="R5014" s="43"/>
      <c r="S5014" s="43"/>
      <c r="T5014" s="43"/>
      <c r="U5014" s="43"/>
      <c r="V5014" s="43"/>
      <c r="W5014" s="43"/>
      <c r="X5014" s="43"/>
      <c r="Y5014" s="43"/>
    </row>
    <row r="5015" spans="1:25" s="42" customFormat="1" x14ac:dyDescent="0.25">
      <c r="A5015" s="40"/>
      <c r="B5015" s="41"/>
      <c r="F5015" s="43"/>
      <c r="P5015" s="44"/>
      <c r="Q5015" s="44"/>
      <c r="R5015" s="43"/>
      <c r="S5015" s="43"/>
      <c r="T5015" s="43"/>
      <c r="U5015" s="43"/>
      <c r="V5015" s="43"/>
      <c r="W5015" s="43"/>
      <c r="X5015" s="43"/>
      <c r="Y5015" s="43"/>
    </row>
    <row r="5016" spans="1:25" s="42" customFormat="1" x14ac:dyDescent="0.25">
      <c r="A5016" s="40"/>
      <c r="B5016" s="41"/>
      <c r="F5016" s="43"/>
      <c r="P5016" s="44"/>
      <c r="Q5016" s="44"/>
      <c r="R5016" s="43"/>
      <c r="S5016" s="43"/>
      <c r="T5016" s="43"/>
      <c r="U5016" s="43"/>
      <c r="V5016" s="43"/>
      <c r="W5016" s="43"/>
      <c r="X5016" s="43"/>
      <c r="Y5016" s="43"/>
    </row>
    <row r="5017" spans="1:25" s="42" customFormat="1" x14ac:dyDescent="0.25">
      <c r="A5017" s="40"/>
      <c r="B5017" s="41"/>
      <c r="F5017" s="43"/>
      <c r="P5017" s="44"/>
      <c r="Q5017" s="44"/>
      <c r="R5017" s="43"/>
      <c r="S5017" s="43"/>
      <c r="T5017" s="43"/>
      <c r="U5017" s="43"/>
      <c r="V5017" s="43"/>
      <c r="W5017" s="43"/>
      <c r="X5017" s="43"/>
      <c r="Y5017" s="43"/>
    </row>
    <row r="5018" spans="1:25" s="42" customFormat="1" x14ac:dyDescent="0.25">
      <c r="A5018" s="40"/>
      <c r="B5018" s="41"/>
      <c r="F5018" s="43"/>
      <c r="P5018" s="44"/>
      <c r="Q5018" s="44"/>
      <c r="R5018" s="43"/>
      <c r="S5018" s="43"/>
      <c r="T5018" s="43"/>
      <c r="U5018" s="43"/>
      <c r="V5018" s="43"/>
      <c r="W5018" s="43"/>
      <c r="X5018" s="43"/>
      <c r="Y5018" s="43"/>
    </row>
    <row r="5019" spans="1:25" s="42" customFormat="1" x14ac:dyDescent="0.25">
      <c r="A5019" s="40"/>
      <c r="B5019" s="41"/>
      <c r="F5019" s="43"/>
      <c r="P5019" s="44"/>
      <c r="Q5019" s="44"/>
      <c r="R5019" s="43"/>
      <c r="S5019" s="43"/>
      <c r="T5019" s="43"/>
      <c r="U5019" s="43"/>
      <c r="V5019" s="43"/>
      <c r="W5019" s="43"/>
      <c r="X5019" s="43"/>
      <c r="Y5019" s="43"/>
    </row>
    <row r="5020" spans="1:25" s="42" customFormat="1" x14ac:dyDescent="0.25">
      <c r="A5020" s="40"/>
      <c r="B5020" s="41"/>
      <c r="F5020" s="43"/>
      <c r="P5020" s="44"/>
      <c r="Q5020" s="44"/>
      <c r="R5020" s="43"/>
      <c r="S5020" s="43"/>
      <c r="T5020" s="43"/>
      <c r="U5020" s="43"/>
      <c r="V5020" s="43"/>
      <c r="W5020" s="43"/>
      <c r="X5020" s="43"/>
      <c r="Y5020" s="43"/>
    </row>
    <row r="5021" spans="1:25" s="42" customFormat="1" x14ac:dyDescent="0.25">
      <c r="A5021" s="40"/>
      <c r="B5021" s="41"/>
      <c r="F5021" s="43"/>
      <c r="P5021" s="44"/>
      <c r="Q5021" s="44"/>
      <c r="R5021" s="43"/>
      <c r="S5021" s="43"/>
      <c r="T5021" s="43"/>
      <c r="U5021" s="43"/>
      <c r="V5021" s="43"/>
      <c r="W5021" s="43"/>
      <c r="X5021" s="43"/>
      <c r="Y5021" s="43"/>
    </row>
    <row r="5022" spans="1:25" s="42" customFormat="1" x14ac:dyDescent="0.25">
      <c r="A5022" s="40"/>
      <c r="B5022" s="41"/>
      <c r="F5022" s="43"/>
      <c r="P5022" s="44"/>
      <c r="Q5022" s="44"/>
      <c r="R5022" s="43"/>
      <c r="S5022" s="43"/>
      <c r="T5022" s="43"/>
      <c r="U5022" s="43"/>
      <c r="V5022" s="43"/>
      <c r="W5022" s="43"/>
      <c r="X5022" s="43"/>
      <c r="Y5022" s="43"/>
    </row>
    <row r="5023" spans="1:25" s="42" customFormat="1" x14ac:dyDescent="0.25">
      <c r="A5023" s="40"/>
      <c r="B5023" s="41"/>
      <c r="F5023" s="43"/>
      <c r="P5023" s="44"/>
      <c r="Q5023" s="44"/>
      <c r="R5023" s="43"/>
      <c r="S5023" s="43"/>
      <c r="T5023" s="43"/>
      <c r="U5023" s="43"/>
      <c r="V5023" s="43"/>
      <c r="W5023" s="43"/>
      <c r="X5023" s="43"/>
      <c r="Y5023" s="43"/>
    </row>
    <row r="5024" spans="1:25" s="42" customFormat="1" x14ac:dyDescent="0.25">
      <c r="A5024" s="40"/>
      <c r="B5024" s="41"/>
      <c r="F5024" s="43"/>
      <c r="P5024" s="44"/>
      <c r="Q5024" s="44"/>
      <c r="R5024" s="43"/>
      <c r="S5024" s="43"/>
      <c r="T5024" s="43"/>
      <c r="U5024" s="43"/>
      <c r="V5024" s="43"/>
      <c r="W5024" s="43"/>
      <c r="X5024" s="43"/>
      <c r="Y5024" s="43"/>
    </row>
    <row r="5025" spans="1:25" s="42" customFormat="1" x14ac:dyDescent="0.25">
      <c r="A5025" s="40"/>
      <c r="B5025" s="41"/>
      <c r="F5025" s="43"/>
      <c r="P5025" s="44"/>
      <c r="Q5025" s="44"/>
      <c r="R5025" s="43"/>
      <c r="S5025" s="43"/>
      <c r="T5025" s="43"/>
      <c r="U5025" s="43"/>
      <c r="V5025" s="43"/>
      <c r="W5025" s="43"/>
      <c r="X5025" s="43"/>
      <c r="Y5025" s="43"/>
    </row>
    <row r="5026" spans="1:25" s="42" customFormat="1" x14ac:dyDescent="0.25">
      <c r="A5026" s="40"/>
      <c r="B5026" s="41"/>
      <c r="F5026" s="43"/>
      <c r="P5026" s="44"/>
      <c r="Q5026" s="44"/>
      <c r="R5026" s="43"/>
      <c r="S5026" s="43"/>
      <c r="T5026" s="43"/>
      <c r="U5026" s="43"/>
      <c r="V5026" s="43"/>
      <c r="W5026" s="43"/>
      <c r="X5026" s="43"/>
      <c r="Y5026" s="43"/>
    </row>
    <row r="5027" spans="1:25" s="42" customFormat="1" x14ac:dyDescent="0.25">
      <c r="A5027" s="40"/>
      <c r="B5027" s="41"/>
      <c r="F5027" s="43"/>
      <c r="P5027" s="44"/>
      <c r="Q5027" s="44"/>
      <c r="R5027" s="43"/>
      <c r="S5027" s="43"/>
      <c r="T5027" s="43"/>
      <c r="U5027" s="43"/>
      <c r="V5027" s="43"/>
      <c r="W5027" s="43"/>
      <c r="X5027" s="43"/>
      <c r="Y5027" s="43"/>
    </row>
    <row r="5028" spans="1:25" s="42" customFormat="1" x14ac:dyDescent="0.25">
      <c r="A5028" s="40"/>
      <c r="B5028" s="41"/>
      <c r="F5028" s="43"/>
      <c r="P5028" s="44"/>
      <c r="Q5028" s="44"/>
      <c r="R5028" s="43"/>
      <c r="S5028" s="43"/>
      <c r="T5028" s="43"/>
      <c r="U5028" s="43"/>
      <c r="V5028" s="43"/>
      <c r="W5028" s="43"/>
      <c r="X5028" s="43"/>
      <c r="Y5028" s="43"/>
    </row>
    <row r="5029" spans="1:25" s="42" customFormat="1" x14ac:dyDescent="0.25">
      <c r="A5029" s="40"/>
      <c r="B5029" s="41"/>
      <c r="F5029" s="43"/>
      <c r="P5029" s="44"/>
      <c r="Q5029" s="44"/>
      <c r="R5029" s="43"/>
      <c r="S5029" s="43"/>
      <c r="T5029" s="43"/>
      <c r="U5029" s="43"/>
      <c r="V5029" s="43"/>
      <c r="W5029" s="43"/>
      <c r="X5029" s="43"/>
      <c r="Y5029" s="43"/>
    </row>
    <row r="5030" spans="1:25" s="42" customFormat="1" x14ac:dyDescent="0.25">
      <c r="A5030" s="40"/>
      <c r="B5030" s="41"/>
      <c r="F5030" s="43"/>
      <c r="P5030" s="44"/>
      <c r="Q5030" s="44"/>
      <c r="R5030" s="43"/>
      <c r="S5030" s="43"/>
      <c r="T5030" s="43"/>
      <c r="U5030" s="43"/>
      <c r="V5030" s="43"/>
      <c r="W5030" s="43"/>
      <c r="X5030" s="43"/>
      <c r="Y5030" s="43"/>
    </row>
    <row r="5031" spans="1:25" s="42" customFormat="1" x14ac:dyDescent="0.25">
      <c r="A5031" s="40"/>
      <c r="B5031" s="41"/>
      <c r="F5031" s="43"/>
      <c r="P5031" s="44"/>
      <c r="Q5031" s="44"/>
      <c r="R5031" s="43"/>
      <c r="S5031" s="43"/>
      <c r="T5031" s="43"/>
      <c r="U5031" s="43"/>
      <c r="V5031" s="43"/>
      <c r="W5031" s="43"/>
      <c r="X5031" s="43"/>
      <c r="Y5031" s="43"/>
    </row>
    <row r="5032" spans="1:25" s="42" customFormat="1" x14ac:dyDescent="0.25">
      <c r="A5032" s="40"/>
      <c r="B5032" s="41"/>
      <c r="F5032" s="43"/>
      <c r="P5032" s="44"/>
      <c r="Q5032" s="44"/>
      <c r="R5032" s="43"/>
      <c r="S5032" s="43"/>
      <c r="T5032" s="43"/>
      <c r="U5032" s="43"/>
      <c r="V5032" s="43"/>
      <c r="W5032" s="43"/>
      <c r="X5032" s="43"/>
      <c r="Y5032" s="43"/>
    </row>
    <row r="5033" spans="1:25" s="42" customFormat="1" x14ac:dyDescent="0.25">
      <c r="A5033" s="40"/>
      <c r="B5033" s="41"/>
      <c r="F5033" s="43"/>
      <c r="P5033" s="44"/>
      <c r="Q5033" s="44"/>
      <c r="R5033" s="43"/>
      <c r="S5033" s="43"/>
      <c r="T5033" s="43"/>
      <c r="U5033" s="43"/>
      <c r="V5033" s="43"/>
      <c r="W5033" s="43"/>
      <c r="X5033" s="43"/>
      <c r="Y5033" s="43"/>
    </row>
    <row r="5034" spans="1:25" s="42" customFormat="1" x14ac:dyDescent="0.25">
      <c r="A5034" s="40"/>
      <c r="B5034" s="41"/>
      <c r="F5034" s="43"/>
      <c r="P5034" s="44"/>
      <c r="Q5034" s="44"/>
      <c r="R5034" s="43"/>
      <c r="S5034" s="43"/>
      <c r="T5034" s="43"/>
      <c r="U5034" s="43"/>
      <c r="V5034" s="43"/>
      <c r="W5034" s="43"/>
      <c r="X5034" s="43"/>
      <c r="Y5034" s="43"/>
    </row>
    <row r="5035" spans="1:25" s="42" customFormat="1" x14ac:dyDescent="0.25">
      <c r="A5035" s="40"/>
      <c r="B5035" s="41"/>
      <c r="F5035" s="43"/>
      <c r="P5035" s="44"/>
      <c r="Q5035" s="44"/>
      <c r="R5035" s="43"/>
      <c r="S5035" s="43"/>
      <c r="T5035" s="43"/>
      <c r="U5035" s="43"/>
      <c r="V5035" s="43"/>
      <c r="W5035" s="43"/>
      <c r="X5035" s="43"/>
      <c r="Y5035" s="43"/>
    </row>
    <row r="5036" spans="1:25" s="42" customFormat="1" x14ac:dyDescent="0.25">
      <c r="A5036" s="40"/>
      <c r="B5036" s="41"/>
      <c r="F5036" s="43"/>
      <c r="P5036" s="44"/>
      <c r="Q5036" s="44"/>
      <c r="R5036" s="43"/>
      <c r="S5036" s="43"/>
      <c r="T5036" s="43"/>
      <c r="U5036" s="43"/>
      <c r="V5036" s="43"/>
      <c r="W5036" s="43"/>
      <c r="X5036" s="43"/>
      <c r="Y5036" s="43"/>
    </row>
    <row r="5037" spans="1:25" s="42" customFormat="1" x14ac:dyDescent="0.25">
      <c r="A5037" s="40"/>
      <c r="B5037" s="41"/>
      <c r="F5037" s="43"/>
      <c r="P5037" s="44"/>
      <c r="Q5037" s="44"/>
      <c r="R5037" s="43"/>
      <c r="S5037" s="43"/>
      <c r="T5037" s="43"/>
      <c r="U5037" s="43"/>
      <c r="V5037" s="43"/>
      <c r="W5037" s="43"/>
      <c r="X5037" s="43"/>
      <c r="Y5037" s="43"/>
    </row>
    <row r="5038" spans="1:25" s="42" customFormat="1" x14ac:dyDescent="0.25">
      <c r="A5038" s="40"/>
      <c r="B5038" s="41"/>
      <c r="F5038" s="43"/>
      <c r="P5038" s="44"/>
      <c r="Q5038" s="44"/>
      <c r="R5038" s="43"/>
      <c r="S5038" s="43"/>
      <c r="T5038" s="43"/>
      <c r="U5038" s="43"/>
      <c r="V5038" s="43"/>
      <c r="W5038" s="43"/>
      <c r="X5038" s="43"/>
      <c r="Y5038" s="43"/>
    </row>
    <row r="5039" spans="1:25" s="42" customFormat="1" x14ac:dyDescent="0.25">
      <c r="A5039" s="40"/>
      <c r="B5039" s="41"/>
      <c r="F5039" s="43"/>
      <c r="P5039" s="44"/>
      <c r="Q5039" s="44"/>
      <c r="R5039" s="43"/>
      <c r="S5039" s="43"/>
      <c r="T5039" s="43"/>
      <c r="U5039" s="43"/>
      <c r="V5039" s="43"/>
      <c r="W5039" s="43"/>
      <c r="X5039" s="43"/>
      <c r="Y5039" s="43"/>
    </row>
    <row r="5040" spans="1:25" s="42" customFormat="1" x14ac:dyDescent="0.25">
      <c r="A5040" s="40"/>
      <c r="B5040" s="41"/>
      <c r="F5040" s="43"/>
      <c r="P5040" s="44"/>
      <c r="Q5040" s="44"/>
      <c r="R5040" s="43"/>
      <c r="S5040" s="43"/>
      <c r="T5040" s="43"/>
      <c r="U5040" s="43"/>
      <c r="V5040" s="43"/>
      <c r="W5040" s="43"/>
      <c r="X5040" s="43"/>
      <c r="Y5040" s="43"/>
    </row>
    <row r="5041" spans="1:25" s="42" customFormat="1" x14ac:dyDescent="0.25">
      <c r="A5041" s="40"/>
      <c r="B5041" s="41"/>
      <c r="F5041" s="43"/>
      <c r="P5041" s="44"/>
      <c r="Q5041" s="44"/>
      <c r="R5041" s="43"/>
      <c r="S5041" s="43"/>
      <c r="T5041" s="43"/>
      <c r="U5041" s="43"/>
      <c r="V5041" s="43"/>
      <c r="W5041" s="43"/>
      <c r="X5041" s="43"/>
      <c r="Y5041" s="43"/>
    </row>
    <row r="5042" spans="1:25" s="42" customFormat="1" x14ac:dyDescent="0.25">
      <c r="A5042" s="40"/>
      <c r="B5042" s="41"/>
      <c r="F5042" s="43"/>
      <c r="P5042" s="44"/>
      <c r="Q5042" s="44"/>
      <c r="R5042" s="43"/>
      <c r="S5042" s="43"/>
      <c r="T5042" s="43"/>
      <c r="U5042" s="43"/>
      <c r="V5042" s="43"/>
      <c r="W5042" s="43"/>
      <c r="X5042" s="43"/>
      <c r="Y5042" s="43"/>
    </row>
    <row r="5043" spans="1:25" s="42" customFormat="1" x14ac:dyDescent="0.25">
      <c r="A5043" s="40"/>
      <c r="B5043" s="41"/>
      <c r="F5043" s="43"/>
      <c r="P5043" s="44"/>
      <c r="Q5043" s="44"/>
      <c r="R5043" s="43"/>
      <c r="S5043" s="43"/>
      <c r="T5043" s="43"/>
      <c r="U5043" s="43"/>
      <c r="V5043" s="43"/>
      <c r="W5043" s="43"/>
      <c r="X5043" s="43"/>
      <c r="Y5043" s="43"/>
    </row>
    <row r="5044" spans="1:25" s="42" customFormat="1" x14ac:dyDescent="0.25">
      <c r="A5044" s="40"/>
      <c r="B5044" s="41"/>
      <c r="F5044" s="43"/>
      <c r="P5044" s="44"/>
      <c r="Q5044" s="44"/>
      <c r="R5044" s="43"/>
      <c r="S5044" s="43"/>
      <c r="T5044" s="43"/>
      <c r="U5044" s="43"/>
      <c r="V5044" s="43"/>
      <c r="W5044" s="43"/>
      <c r="X5044" s="43"/>
      <c r="Y5044" s="43"/>
    </row>
    <row r="5045" spans="1:25" s="42" customFormat="1" x14ac:dyDescent="0.25">
      <c r="A5045" s="40"/>
      <c r="B5045" s="41"/>
      <c r="F5045" s="43"/>
      <c r="P5045" s="44"/>
      <c r="Q5045" s="44"/>
      <c r="R5045" s="43"/>
      <c r="S5045" s="43"/>
      <c r="T5045" s="43"/>
      <c r="U5045" s="43"/>
      <c r="V5045" s="43"/>
      <c r="W5045" s="43"/>
      <c r="X5045" s="43"/>
      <c r="Y5045" s="43"/>
    </row>
    <row r="5046" spans="1:25" s="42" customFormat="1" x14ac:dyDescent="0.25">
      <c r="A5046" s="40"/>
      <c r="B5046" s="41"/>
      <c r="F5046" s="43"/>
      <c r="P5046" s="44"/>
      <c r="Q5046" s="44"/>
      <c r="R5046" s="43"/>
      <c r="S5046" s="43"/>
      <c r="T5046" s="43"/>
      <c r="U5046" s="43"/>
      <c r="V5046" s="43"/>
      <c r="W5046" s="43"/>
      <c r="X5046" s="43"/>
      <c r="Y5046" s="43"/>
    </row>
    <row r="5047" spans="1:25" s="42" customFormat="1" x14ac:dyDescent="0.25">
      <c r="A5047" s="40"/>
      <c r="B5047" s="41"/>
      <c r="F5047" s="43"/>
      <c r="P5047" s="44"/>
      <c r="Q5047" s="44"/>
      <c r="R5047" s="43"/>
      <c r="S5047" s="43"/>
      <c r="T5047" s="43"/>
      <c r="U5047" s="43"/>
      <c r="V5047" s="43"/>
      <c r="W5047" s="43"/>
      <c r="X5047" s="43"/>
      <c r="Y5047" s="43"/>
    </row>
    <row r="5048" spans="1:25" s="42" customFormat="1" x14ac:dyDescent="0.25">
      <c r="A5048" s="40"/>
      <c r="B5048" s="41"/>
      <c r="F5048" s="43"/>
      <c r="P5048" s="44"/>
      <c r="Q5048" s="44"/>
      <c r="R5048" s="43"/>
      <c r="S5048" s="43"/>
      <c r="T5048" s="43"/>
      <c r="U5048" s="43"/>
      <c r="V5048" s="43"/>
      <c r="W5048" s="43"/>
      <c r="X5048" s="43"/>
      <c r="Y5048" s="43"/>
    </row>
    <row r="5049" spans="1:25" s="42" customFormat="1" x14ac:dyDescent="0.25">
      <c r="A5049" s="40"/>
      <c r="B5049" s="41"/>
      <c r="F5049" s="43"/>
      <c r="P5049" s="44"/>
      <c r="Q5049" s="44"/>
      <c r="R5049" s="43"/>
      <c r="S5049" s="43"/>
      <c r="T5049" s="43"/>
      <c r="U5049" s="43"/>
      <c r="V5049" s="43"/>
      <c r="W5049" s="43"/>
      <c r="X5049" s="43"/>
      <c r="Y5049" s="43"/>
    </row>
    <row r="5050" spans="1:25" s="42" customFormat="1" x14ac:dyDescent="0.25">
      <c r="A5050" s="40"/>
      <c r="B5050" s="41"/>
      <c r="F5050" s="43"/>
      <c r="P5050" s="44"/>
      <c r="Q5050" s="44"/>
      <c r="R5050" s="43"/>
      <c r="S5050" s="43"/>
      <c r="T5050" s="43"/>
      <c r="U5050" s="43"/>
      <c r="V5050" s="43"/>
      <c r="W5050" s="43"/>
      <c r="X5050" s="43"/>
      <c r="Y5050" s="43"/>
    </row>
    <row r="5051" spans="1:25" s="42" customFormat="1" x14ac:dyDescent="0.25">
      <c r="A5051" s="40"/>
      <c r="B5051" s="41"/>
      <c r="F5051" s="43"/>
      <c r="P5051" s="44"/>
      <c r="Q5051" s="44"/>
      <c r="R5051" s="43"/>
      <c r="S5051" s="43"/>
      <c r="T5051" s="43"/>
      <c r="U5051" s="43"/>
      <c r="V5051" s="43"/>
      <c r="W5051" s="43"/>
      <c r="X5051" s="43"/>
      <c r="Y5051" s="43"/>
    </row>
    <row r="5052" spans="1:25" s="42" customFormat="1" x14ac:dyDescent="0.25">
      <c r="A5052" s="40"/>
      <c r="B5052" s="41"/>
      <c r="F5052" s="43"/>
      <c r="P5052" s="44"/>
      <c r="Q5052" s="44"/>
      <c r="R5052" s="43"/>
      <c r="S5052" s="43"/>
      <c r="T5052" s="43"/>
      <c r="U5052" s="43"/>
      <c r="V5052" s="43"/>
      <c r="W5052" s="43"/>
      <c r="X5052" s="43"/>
      <c r="Y5052" s="43"/>
    </row>
    <row r="5053" spans="1:25" s="42" customFormat="1" x14ac:dyDescent="0.25">
      <c r="A5053" s="40"/>
      <c r="B5053" s="41"/>
      <c r="F5053" s="43"/>
      <c r="P5053" s="44"/>
      <c r="Q5053" s="44"/>
      <c r="R5053" s="43"/>
      <c r="S5053" s="43"/>
      <c r="T5053" s="43"/>
      <c r="U5053" s="43"/>
      <c r="V5053" s="43"/>
      <c r="W5053" s="43"/>
      <c r="X5053" s="43"/>
      <c r="Y5053" s="43"/>
    </row>
    <row r="5054" spans="1:25" s="42" customFormat="1" x14ac:dyDescent="0.25">
      <c r="A5054" s="40"/>
      <c r="B5054" s="41"/>
      <c r="F5054" s="43"/>
      <c r="P5054" s="44"/>
      <c r="Q5054" s="44"/>
      <c r="R5054" s="43"/>
      <c r="S5054" s="43"/>
      <c r="T5054" s="43"/>
      <c r="U5054" s="43"/>
      <c r="V5054" s="43"/>
      <c r="W5054" s="43"/>
      <c r="X5054" s="43"/>
      <c r="Y5054" s="43"/>
    </row>
    <row r="5055" spans="1:25" s="42" customFormat="1" x14ac:dyDescent="0.25">
      <c r="A5055" s="40"/>
      <c r="B5055" s="41"/>
      <c r="F5055" s="43"/>
      <c r="P5055" s="44"/>
      <c r="Q5055" s="44"/>
      <c r="R5055" s="43"/>
      <c r="S5055" s="43"/>
      <c r="T5055" s="43"/>
      <c r="U5055" s="43"/>
      <c r="V5055" s="43"/>
      <c r="W5055" s="43"/>
      <c r="X5055" s="43"/>
      <c r="Y5055" s="43"/>
    </row>
    <row r="5056" spans="1:25" s="42" customFormat="1" x14ac:dyDescent="0.25">
      <c r="A5056" s="40"/>
      <c r="B5056" s="41"/>
      <c r="F5056" s="43"/>
      <c r="P5056" s="44"/>
      <c r="Q5056" s="44"/>
      <c r="R5056" s="43"/>
      <c r="S5056" s="43"/>
      <c r="T5056" s="43"/>
      <c r="U5056" s="43"/>
      <c r="V5056" s="43"/>
      <c r="W5056" s="43"/>
      <c r="X5056" s="43"/>
      <c r="Y5056" s="43"/>
    </row>
    <row r="5057" spans="1:25" s="42" customFormat="1" x14ac:dyDescent="0.25">
      <c r="A5057" s="40"/>
      <c r="B5057" s="41"/>
      <c r="F5057" s="43"/>
      <c r="P5057" s="44"/>
      <c r="Q5057" s="44"/>
      <c r="R5057" s="43"/>
      <c r="S5057" s="43"/>
      <c r="T5057" s="43"/>
      <c r="U5057" s="43"/>
      <c r="V5057" s="43"/>
      <c r="W5057" s="43"/>
      <c r="X5057" s="43"/>
      <c r="Y5057" s="43"/>
    </row>
    <row r="5058" spans="1:25" s="42" customFormat="1" x14ac:dyDescent="0.25">
      <c r="A5058" s="40"/>
      <c r="B5058" s="41"/>
      <c r="F5058" s="43"/>
      <c r="P5058" s="44"/>
      <c r="Q5058" s="44"/>
      <c r="R5058" s="43"/>
      <c r="S5058" s="43"/>
      <c r="T5058" s="43"/>
      <c r="U5058" s="43"/>
      <c r="V5058" s="43"/>
      <c r="W5058" s="43"/>
      <c r="X5058" s="43"/>
      <c r="Y5058" s="43"/>
    </row>
    <row r="5059" spans="1:25" s="42" customFormat="1" x14ac:dyDescent="0.25">
      <c r="A5059" s="40"/>
      <c r="B5059" s="41"/>
      <c r="F5059" s="43"/>
      <c r="P5059" s="44"/>
      <c r="Q5059" s="44"/>
      <c r="R5059" s="43"/>
      <c r="S5059" s="43"/>
      <c r="T5059" s="43"/>
      <c r="U5059" s="43"/>
      <c r="V5059" s="43"/>
      <c r="W5059" s="43"/>
      <c r="X5059" s="43"/>
      <c r="Y5059" s="43"/>
    </row>
    <row r="5060" spans="1:25" s="42" customFormat="1" x14ac:dyDescent="0.25">
      <c r="A5060" s="40"/>
      <c r="B5060" s="41"/>
      <c r="F5060" s="43"/>
      <c r="P5060" s="44"/>
      <c r="Q5060" s="44"/>
      <c r="R5060" s="43"/>
      <c r="S5060" s="43"/>
      <c r="T5060" s="43"/>
      <c r="U5060" s="43"/>
      <c r="V5060" s="43"/>
      <c r="W5060" s="43"/>
      <c r="X5060" s="43"/>
      <c r="Y5060" s="43"/>
    </row>
    <row r="5061" spans="1:25" s="42" customFormat="1" x14ac:dyDescent="0.25">
      <c r="A5061" s="40"/>
      <c r="B5061" s="41"/>
      <c r="F5061" s="43"/>
      <c r="P5061" s="44"/>
      <c r="Q5061" s="44"/>
      <c r="R5061" s="43"/>
      <c r="S5061" s="43"/>
      <c r="T5061" s="43"/>
      <c r="U5061" s="43"/>
      <c r="V5061" s="43"/>
      <c r="W5061" s="43"/>
      <c r="X5061" s="43"/>
      <c r="Y5061" s="43"/>
    </row>
    <row r="5062" spans="1:25" s="42" customFormat="1" x14ac:dyDescent="0.25">
      <c r="A5062" s="40"/>
      <c r="B5062" s="41"/>
      <c r="F5062" s="43"/>
      <c r="P5062" s="44"/>
      <c r="Q5062" s="44"/>
      <c r="R5062" s="43"/>
      <c r="S5062" s="43"/>
      <c r="T5062" s="43"/>
      <c r="U5062" s="43"/>
      <c r="V5062" s="43"/>
      <c r="W5062" s="43"/>
      <c r="X5062" s="43"/>
      <c r="Y5062" s="43"/>
    </row>
    <row r="5063" spans="1:25" s="42" customFormat="1" x14ac:dyDescent="0.25">
      <c r="A5063" s="40"/>
      <c r="B5063" s="41"/>
      <c r="F5063" s="43"/>
      <c r="P5063" s="44"/>
      <c r="Q5063" s="44"/>
      <c r="R5063" s="43"/>
      <c r="S5063" s="43"/>
      <c r="T5063" s="43"/>
      <c r="U5063" s="43"/>
      <c r="V5063" s="43"/>
      <c r="W5063" s="43"/>
      <c r="X5063" s="43"/>
      <c r="Y5063" s="43"/>
    </row>
    <row r="5064" spans="1:25" s="42" customFormat="1" x14ac:dyDescent="0.25">
      <c r="A5064" s="40"/>
      <c r="B5064" s="41"/>
      <c r="F5064" s="43"/>
      <c r="P5064" s="44"/>
      <c r="Q5064" s="44"/>
      <c r="R5064" s="43"/>
      <c r="S5064" s="43"/>
      <c r="T5064" s="43"/>
      <c r="U5064" s="43"/>
      <c r="V5064" s="43"/>
      <c r="W5064" s="43"/>
      <c r="X5064" s="43"/>
      <c r="Y5064" s="43"/>
    </row>
    <row r="5065" spans="1:25" s="42" customFormat="1" x14ac:dyDescent="0.25">
      <c r="A5065" s="40"/>
      <c r="B5065" s="41"/>
      <c r="F5065" s="43"/>
      <c r="P5065" s="44"/>
      <c r="Q5065" s="44"/>
      <c r="R5065" s="43"/>
      <c r="S5065" s="43"/>
      <c r="T5065" s="43"/>
      <c r="U5065" s="43"/>
      <c r="V5065" s="43"/>
      <c r="W5065" s="43"/>
      <c r="X5065" s="43"/>
      <c r="Y5065" s="43"/>
    </row>
    <row r="5066" spans="1:25" s="42" customFormat="1" x14ac:dyDescent="0.25">
      <c r="A5066" s="40"/>
      <c r="B5066" s="41"/>
      <c r="F5066" s="43"/>
      <c r="P5066" s="44"/>
      <c r="Q5066" s="44"/>
      <c r="R5066" s="43"/>
      <c r="S5066" s="43"/>
      <c r="T5066" s="43"/>
      <c r="U5066" s="43"/>
      <c r="V5066" s="43"/>
      <c r="W5066" s="43"/>
      <c r="X5066" s="43"/>
      <c r="Y5066" s="43"/>
    </row>
    <row r="5067" spans="1:25" s="42" customFormat="1" x14ac:dyDescent="0.25">
      <c r="A5067" s="40"/>
      <c r="B5067" s="41"/>
      <c r="F5067" s="43"/>
      <c r="P5067" s="44"/>
      <c r="Q5067" s="44"/>
      <c r="R5067" s="43"/>
      <c r="S5067" s="43"/>
      <c r="T5067" s="43"/>
      <c r="U5067" s="43"/>
      <c r="V5067" s="43"/>
      <c r="W5067" s="43"/>
      <c r="X5067" s="43"/>
      <c r="Y5067" s="43"/>
    </row>
    <row r="5068" spans="1:25" s="42" customFormat="1" x14ac:dyDescent="0.25">
      <c r="A5068" s="40"/>
      <c r="B5068" s="41"/>
      <c r="F5068" s="43"/>
      <c r="P5068" s="44"/>
      <c r="Q5068" s="44"/>
      <c r="R5068" s="43"/>
      <c r="S5068" s="43"/>
      <c r="T5068" s="43"/>
      <c r="U5068" s="43"/>
      <c r="V5068" s="43"/>
      <c r="W5068" s="43"/>
      <c r="X5068" s="43"/>
      <c r="Y5068" s="43"/>
    </row>
    <row r="5069" spans="1:25" s="42" customFormat="1" x14ac:dyDescent="0.25">
      <c r="A5069" s="40"/>
      <c r="B5069" s="41"/>
      <c r="F5069" s="43"/>
      <c r="P5069" s="44"/>
      <c r="Q5069" s="44"/>
      <c r="R5069" s="43"/>
      <c r="S5069" s="43"/>
      <c r="T5069" s="43"/>
      <c r="U5069" s="43"/>
      <c r="V5069" s="43"/>
      <c r="W5069" s="43"/>
      <c r="X5069" s="43"/>
      <c r="Y5069" s="43"/>
    </row>
    <row r="5070" spans="1:25" s="42" customFormat="1" x14ac:dyDescent="0.25">
      <c r="A5070" s="40"/>
      <c r="B5070" s="41"/>
      <c r="F5070" s="43"/>
      <c r="P5070" s="44"/>
      <c r="Q5070" s="44"/>
      <c r="R5070" s="43"/>
      <c r="S5070" s="43"/>
      <c r="T5070" s="43"/>
      <c r="U5070" s="43"/>
      <c r="V5070" s="43"/>
      <c r="W5070" s="43"/>
      <c r="X5070" s="43"/>
      <c r="Y5070" s="43"/>
    </row>
    <row r="5071" spans="1:25" s="42" customFormat="1" x14ac:dyDescent="0.25">
      <c r="A5071" s="40"/>
      <c r="B5071" s="41"/>
      <c r="F5071" s="43"/>
      <c r="P5071" s="44"/>
      <c r="Q5071" s="44"/>
      <c r="R5071" s="43"/>
      <c r="S5071" s="43"/>
      <c r="T5071" s="43"/>
      <c r="U5071" s="43"/>
      <c r="V5071" s="43"/>
      <c r="W5071" s="43"/>
      <c r="X5071" s="43"/>
      <c r="Y5071" s="43"/>
    </row>
    <row r="5072" spans="1:25" s="42" customFormat="1" x14ac:dyDescent="0.25">
      <c r="A5072" s="40"/>
      <c r="B5072" s="41"/>
      <c r="F5072" s="43"/>
      <c r="P5072" s="44"/>
      <c r="Q5072" s="44"/>
      <c r="R5072" s="43"/>
      <c r="S5072" s="43"/>
      <c r="T5072" s="43"/>
      <c r="U5072" s="43"/>
      <c r="V5072" s="43"/>
      <c r="W5072" s="43"/>
      <c r="X5072" s="43"/>
      <c r="Y5072" s="43"/>
    </row>
    <row r="5073" spans="1:25" s="42" customFormat="1" x14ac:dyDescent="0.25">
      <c r="A5073" s="40"/>
      <c r="B5073" s="41"/>
      <c r="F5073" s="43"/>
      <c r="P5073" s="44"/>
      <c r="Q5073" s="44"/>
      <c r="R5073" s="43"/>
      <c r="S5073" s="43"/>
      <c r="T5073" s="43"/>
      <c r="U5073" s="43"/>
      <c r="V5073" s="43"/>
      <c r="W5073" s="43"/>
      <c r="X5073" s="43"/>
      <c r="Y5073" s="43"/>
    </row>
    <row r="5074" spans="1:25" s="42" customFormat="1" x14ac:dyDescent="0.25">
      <c r="A5074" s="40"/>
      <c r="B5074" s="41"/>
      <c r="F5074" s="43"/>
      <c r="P5074" s="44"/>
      <c r="Q5074" s="44"/>
      <c r="R5074" s="43"/>
      <c r="S5074" s="43"/>
      <c r="T5074" s="43"/>
      <c r="U5074" s="43"/>
      <c r="V5074" s="43"/>
      <c r="W5074" s="43"/>
      <c r="X5074" s="43"/>
      <c r="Y5074" s="43"/>
    </row>
    <row r="5075" spans="1:25" s="42" customFormat="1" x14ac:dyDescent="0.25">
      <c r="A5075" s="40"/>
      <c r="B5075" s="41"/>
      <c r="F5075" s="43"/>
      <c r="P5075" s="44"/>
      <c r="Q5075" s="44"/>
      <c r="R5075" s="43"/>
      <c r="S5075" s="43"/>
      <c r="T5075" s="43"/>
      <c r="U5075" s="43"/>
      <c r="V5075" s="43"/>
      <c r="W5075" s="43"/>
      <c r="X5075" s="43"/>
      <c r="Y5075" s="43"/>
    </row>
    <row r="5076" spans="1:25" s="42" customFormat="1" x14ac:dyDescent="0.25">
      <c r="A5076" s="40"/>
      <c r="B5076" s="41"/>
      <c r="F5076" s="43"/>
      <c r="P5076" s="44"/>
      <c r="Q5076" s="44"/>
      <c r="R5076" s="43"/>
      <c r="S5076" s="43"/>
      <c r="T5076" s="43"/>
      <c r="U5076" s="43"/>
      <c r="V5076" s="43"/>
      <c r="W5076" s="43"/>
      <c r="X5076" s="43"/>
      <c r="Y5076" s="43"/>
    </row>
    <row r="5077" spans="1:25" s="42" customFormat="1" x14ac:dyDescent="0.25">
      <c r="A5077" s="40"/>
      <c r="B5077" s="41"/>
      <c r="F5077" s="43"/>
      <c r="P5077" s="44"/>
      <c r="Q5077" s="44"/>
      <c r="R5077" s="43"/>
      <c r="S5077" s="43"/>
      <c r="T5077" s="43"/>
      <c r="U5077" s="43"/>
      <c r="V5077" s="43"/>
      <c r="W5077" s="43"/>
      <c r="X5077" s="43"/>
      <c r="Y5077" s="43"/>
    </row>
    <row r="5078" spans="1:25" s="42" customFormat="1" x14ac:dyDescent="0.25">
      <c r="A5078" s="40"/>
      <c r="B5078" s="41"/>
      <c r="F5078" s="43"/>
      <c r="P5078" s="44"/>
      <c r="Q5078" s="44"/>
      <c r="R5078" s="43"/>
      <c r="S5078" s="43"/>
      <c r="T5078" s="43"/>
      <c r="U5078" s="43"/>
      <c r="V5078" s="43"/>
      <c r="W5078" s="43"/>
      <c r="X5078" s="43"/>
      <c r="Y5078" s="43"/>
    </row>
    <row r="5079" spans="1:25" s="42" customFormat="1" x14ac:dyDescent="0.25">
      <c r="A5079" s="40"/>
      <c r="B5079" s="41"/>
      <c r="F5079" s="43"/>
      <c r="P5079" s="44"/>
      <c r="Q5079" s="44"/>
      <c r="R5079" s="43"/>
      <c r="S5079" s="43"/>
      <c r="T5079" s="43"/>
      <c r="U5079" s="43"/>
      <c r="V5079" s="43"/>
      <c r="W5079" s="43"/>
      <c r="X5079" s="43"/>
      <c r="Y5079" s="43"/>
    </row>
    <row r="5080" spans="1:25" s="42" customFormat="1" x14ac:dyDescent="0.25">
      <c r="A5080" s="40"/>
      <c r="B5080" s="41"/>
      <c r="F5080" s="43"/>
      <c r="P5080" s="44"/>
      <c r="Q5080" s="44"/>
      <c r="R5080" s="43"/>
      <c r="S5080" s="43"/>
      <c r="T5080" s="43"/>
      <c r="U5080" s="43"/>
      <c r="V5080" s="43"/>
      <c r="W5080" s="43"/>
      <c r="X5080" s="43"/>
      <c r="Y5080" s="43"/>
    </row>
    <row r="5081" spans="1:25" s="42" customFormat="1" x14ac:dyDescent="0.25">
      <c r="A5081" s="40"/>
      <c r="B5081" s="41"/>
      <c r="F5081" s="43"/>
      <c r="P5081" s="44"/>
      <c r="Q5081" s="44"/>
      <c r="R5081" s="43"/>
      <c r="S5081" s="43"/>
      <c r="T5081" s="43"/>
      <c r="U5081" s="43"/>
      <c r="V5081" s="43"/>
      <c r="W5081" s="43"/>
      <c r="X5081" s="43"/>
      <c r="Y5081" s="43"/>
    </row>
    <row r="5082" spans="1:25" s="42" customFormat="1" x14ac:dyDescent="0.25">
      <c r="A5082" s="40"/>
      <c r="B5082" s="41"/>
      <c r="F5082" s="43"/>
      <c r="P5082" s="44"/>
      <c r="Q5082" s="44"/>
      <c r="R5082" s="43"/>
      <c r="S5082" s="43"/>
      <c r="T5082" s="43"/>
      <c r="U5082" s="43"/>
      <c r="V5082" s="43"/>
      <c r="W5082" s="43"/>
      <c r="X5082" s="43"/>
      <c r="Y5082" s="43"/>
    </row>
    <row r="5083" spans="1:25" s="42" customFormat="1" x14ac:dyDescent="0.25">
      <c r="A5083" s="40"/>
      <c r="B5083" s="41"/>
      <c r="F5083" s="43"/>
      <c r="P5083" s="44"/>
      <c r="Q5083" s="44"/>
      <c r="R5083" s="43"/>
      <c r="S5083" s="43"/>
      <c r="T5083" s="43"/>
      <c r="U5083" s="43"/>
      <c r="V5083" s="43"/>
      <c r="W5083" s="43"/>
      <c r="X5083" s="43"/>
      <c r="Y5083" s="43"/>
    </row>
    <row r="5084" spans="1:25" s="42" customFormat="1" x14ac:dyDescent="0.25">
      <c r="A5084" s="40"/>
      <c r="B5084" s="41"/>
      <c r="F5084" s="43"/>
      <c r="P5084" s="44"/>
      <c r="Q5084" s="44"/>
      <c r="R5084" s="43"/>
      <c r="S5084" s="43"/>
      <c r="T5084" s="43"/>
      <c r="U5084" s="43"/>
      <c r="V5084" s="43"/>
      <c r="W5084" s="43"/>
      <c r="X5084" s="43"/>
      <c r="Y5084" s="43"/>
    </row>
    <row r="5085" spans="1:25" s="42" customFormat="1" x14ac:dyDescent="0.25">
      <c r="A5085" s="40"/>
      <c r="B5085" s="41"/>
      <c r="F5085" s="43"/>
      <c r="P5085" s="44"/>
      <c r="Q5085" s="44"/>
      <c r="R5085" s="43"/>
      <c r="S5085" s="43"/>
      <c r="T5085" s="43"/>
      <c r="U5085" s="43"/>
      <c r="V5085" s="43"/>
      <c r="W5085" s="43"/>
      <c r="X5085" s="43"/>
      <c r="Y5085" s="43"/>
    </row>
    <row r="5086" spans="1:25" s="42" customFormat="1" x14ac:dyDescent="0.25">
      <c r="A5086" s="40"/>
      <c r="B5086" s="41"/>
      <c r="F5086" s="43"/>
      <c r="P5086" s="44"/>
      <c r="Q5086" s="44"/>
      <c r="R5086" s="43"/>
      <c r="S5086" s="43"/>
      <c r="T5086" s="43"/>
      <c r="U5086" s="43"/>
      <c r="V5086" s="43"/>
      <c r="W5086" s="43"/>
      <c r="X5086" s="43"/>
      <c r="Y5086" s="43"/>
    </row>
    <row r="5087" spans="1:25" s="42" customFormat="1" x14ac:dyDescent="0.25">
      <c r="A5087" s="40"/>
      <c r="B5087" s="41"/>
      <c r="F5087" s="43"/>
      <c r="P5087" s="44"/>
      <c r="Q5087" s="44"/>
      <c r="R5087" s="43"/>
      <c r="S5087" s="43"/>
      <c r="T5087" s="43"/>
      <c r="U5087" s="43"/>
      <c r="V5087" s="43"/>
      <c r="W5087" s="43"/>
      <c r="X5087" s="43"/>
      <c r="Y5087" s="43"/>
    </row>
    <row r="5088" spans="1:25" s="42" customFormat="1" x14ac:dyDescent="0.25">
      <c r="A5088" s="40"/>
      <c r="B5088" s="41"/>
      <c r="F5088" s="43"/>
      <c r="P5088" s="44"/>
      <c r="Q5088" s="44"/>
      <c r="R5088" s="43"/>
      <c r="S5088" s="43"/>
      <c r="T5088" s="43"/>
      <c r="U5088" s="43"/>
      <c r="V5088" s="43"/>
      <c r="W5088" s="43"/>
      <c r="X5088" s="43"/>
      <c r="Y5088" s="43"/>
    </row>
    <row r="5089" spans="1:25" s="42" customFormat="1" x14ac:dyDescent="0.25">
      <c r="A5089" s="40"/>
      <c r="B5089" s="41"/>
      <c r="F5089" s="43"/>
      <c r="P5089" s="44"/>
      <c r="Q5089" s="44"/>
      <c r="R5089" s="43"/>
      <c r="S5089" s="43"/>
      <c r="T5089" s="43"/>
      <c r="U5089" s="43"/>
      <c r="V5089" s="43"/>
      <c r="W5089" s="43"/>
      <c r="X5089" s="43"/>
      <c r="Y5089" s="43"/>
    </row>
    <row r="5090" spans="1:25" s="42" customFormat="1" x14ac:dyDescent="0.25">
      <c r="A5090" s="40"/>
      <c r="B5090" s="41"/>
      <c r="F5090" s="43"/>
      <c r="P5090" s="44"/>
      <c r="Q5090" s="44"/>
      <c r="R5090" s="43"/>
      <c r="S5090" s="43"/>
      <c r="T5090" s="43"/>
      <c r="U5090" s="43"/>
      <c r="V5090" s="43"/>
      <c r="W5090" s="43"/>
      <c r="X5090" s="43"/>
      <c r="Y5090" s="43"/>
    </row>
    <row r="5091" spans="1:25" s="42" customFormat="1" x14ac:dyDescent="0.25">
      <c r="A5091" s="40"/>
      <c r="B5091" s="41"/>
      <c r="F5091" s="43"/>
      <c r="P5091" s="44"/>
      <c r="Q5091" s="44"/>
      <c r="R5091" s="43"/>
      <c r="S5091" s="43"/>
      <c r="T5091" s="43"/>
      <c r="U5091" s="43"/>
      <c r="V5091" s="43"/>
      <c r="W5091" s="43"/>
      <c r="X5091" s="43"/>
      <c r="Y5091" s="43"/>
    </row>
    <row r="5092" spans="1:25" s="42" customFormat="1" x14ac:dyDescent="0.25">
      <c r="A5092" s="40"/>
      <c r="B5092" s="41"/>
      <c r="F5092" s="43"/>
      <c r="P5092" s="44"/>
      <c r="Q5092" s="44"/>
      <c r="R5092" s="43"/>
      <c r="S5092" s="43"/>
      <c r="T5092" s="43"/>
      <c r="U5092" s="43"/>
      <c r="V5092" s="43"/>
      <c r="W5092" s="43"/>
      <c r="X5092" s="43"/>
      <c r="Y5092" s="43"/>
    </row>
    <row r="5093" spans="1:25" s="42" customFormat="1" x14ac:dyDescent="0.25">
      <c r="A5093" s="40"/>
      <c r="B5093" s="41"/>
      <c r="F5093" s="43"/>
      <c r="P5093" s="44"/>
      <c r="Q5093" s="44"/>
      <c r="R5093" s="43"/>
      <c r="S5093" s="43"/>
      <c r="T5093" s="43"/>
      <c r="U5093" s="43"/>
      <c r="V5093" s="43"/>
      <c r="W5093" s="43"/>
      <c r="X5093" s="43"/>
      <c r="Y5093" s="43"/>
    </row>
    <row r="5094" spans="1:25" s="42" customFormat="1" x14ac:dyDescent="0.25">
      <c r="A5094" s="40"/>
      <c r="B5094" s="41"/>
      <c r="F5094" s="43"/>
      <c r="P5094" s="44"/>
      <c r="Q5094" s="44"/>
      <c r="R5094" s="43"/>
      <c r="S5094" s="43"/>
      <c r="T5094" s="43"/>
      <c r="U5094" s="43"/>
      <c r="V5094" s="43"/>
      <c r="W5094" s="43"/>
      <c r="X5094" s="43"/>
      <c r="Y5094" s="43"/>
    </row>
    <row r="5095" spans="1:25" s="42" customFormat="1" x14ac:dyDescent="0.25">
      <c r="A5095" s="40"/>
      <c r="B5095" s="41"/>
      <c r="F5095" s="43"/>
      <c r="P5095" s="44"/>
      <c r="Q5095" s="44"/>
      <c r="R5095" s="43"/>
      <c r="S5095" s="43"/>
      <c r="T5095" s="43"/>
      <c r="U5095" s="43"/>
      <c r="V5095" s="43"/>
      <c r="W5095" s="43"/>
      <c r="X5095" s="43"/>
      <c r="Y5095" s="43"/>
    </row>
    <row r="5096" spans="1:25" s="42" customFormat="1" x14ac:dyDescent="0.25">
      <c r="A5096" s="40"/>
      <c r="B5096" s="41"/>
      <c r="F5096" s="43"/>
      <c r="P5096" s="44"/>
      <c r="Q5096" s="44"/>
      <c r="R5096" s="43"/>
      <c r="S5096" s="43"/>
      <c r="T5096" s="43"/>
      <c r="U5096" s="43"/>
      <c r="V5096" s="43"/>
      <c r="W5096" s="43"/>
      <c r="X5096" s="43"/>
      <c r="Y5096" s="43"/>
    </row>
    <row r="5097" spans="1:25" s="42" customFormat="1" x14ac:dyDescent="0.25">
      <c r="A5097" s="40"/>
      <c r="B5097" s="41"/>
      <c r="F5097" s="43"/>
      <c r="P5097" s="44"/>
      <c r="Q5097" s="44"/>
      <c r="R5097" s="43"/>
      <c r="S5097" s="43"/>
      <c r="T5097" s="43"/>
      <c r="U5097" s="43"/>
      <c r="V5097" s="43"/>
      <c r="W5097" s="43"/>
      <c r="X5097" s="43"/>
      <c r="Y5097" s="43"/>
    </row>
    <row r="5098" spans="1:25" s="42" customFormat="1" x14ac:dyDescent="0.25">
      <c r="A5098" s="40"/>
      <c r="B5098" s="41"/>
      <c r="F5098" s="43"/>
      <c r="P5098" s="44"/>
      <c r="Q5098" s="44"/>
      <c r="R5098" s="43"/>
      <c r="S5098" s="43"/>
      <c r="T5098" s="43"/>
      <c r="U5098" s="43"/>
      <c r="V5098" s="43"/>
      <c r="W5098" s="43"/>
      <c r="X5098" s="43"/>
      <c r="Y5098" s="43"/>
    </row>
    <row r="5099" spans="1:25" s="42" customFormat="1" x14ac:dyDescent="0.25">
      <c r="A5099" s="40"/>
      <c r="B5099" s="41"/>
      <c r="F5099" s="43"/>
      <c r="P5099" s="44"/>
      <c r="Q5099" s="44"/>
      <c r="R5099" s="43"/>
      <c r="S5099" s="43"/>
      <c r="T5099" s="43"/>
      <c r="U5099" s="43"/>
      <c r="V5099" s="43"/>
      <c r="W5099" s="43"/>
      <c r="X5099" s="43"/>
      <c r="Y5099" s="43"/>
    </row>
    <row r="5100" spans="1:25" s="42" customFormat="1" x14ac:dyDescent="0.25">
      <c r="A5100" s="40"/>
      <c r="B5100" s="41"/>
      <c r="F5100" s="43"/>
      <c r="P5100" s="44"/>
      <c r="Q5100" s="44"/>
      <c r="R5100" s="43"/>
      <c r="S5100" s="43"/>
      <c r="T5100" s="43"/>
      <c r="U5100" s="43"/>
      <c r="V5100" s="43"/>
      <c r="W5100" s="43"/>
      <c r="X5100" s="43"/>
      <c r="Y5100" s="43"/>
    </row>
    <row r="5101" spans="1:25" s="42" customFormat="1" x14ac:dyDescent="0.25">
      <c r="A5101" s="40"/>
      <c r="B5101" s="41"/>
      <c r="F5101" s="43"/>
      <c r="P5101" s="44"/>
      <c r="Q5101" s="44"/>
      <c r="R5101" s="43"/>
      <c r="S5101" s="43"/>
      <c r="T5101" s="43"/>
      <c r="U5101" s="43"/>
      <c r="V5101" s="43"/>
      <c r="W5101" s="43"/>
      <c r="X5101" s="43"/>
      <c r="Y5101" s="43"/>
    </row>
    <row r="5102" spans="1:25" s="42" customFormat="1" x14ac:dyDescent="0.25">
      <c r="A5102" s="40"/>
      <c r="B5102" s="41"/>
      <c r="F5102" s="43"/>
      <c r="P5102" s="44"/>
      <c r="Q5102" s="44"/>
      <c r="R5102" s="43"/>
      <c r="S5102" s="43"/>
      <c r="T5102" s="43"/>
      <c r="U5102" s="43"/>
      <c r="V5102" s="43"/>
      <c r="W5102" s="43"/>
      <c r="X5102" s="43"/>
      <c r="Y5102" s="43"/>
    </row>
    <row r="5103" spans="1:25" s="42" customFormat="1" x14ac:dyDescent="0.25">
      <c r="A5103" s="40"/>
      <c r="B5103" s="41"/>
      <c r="F5103" s="43"/>
      <c r="P5103" s="44"/>
      <c r="Q5103" s="44"/>
      <c r="R5103" s="43"/>
      <c r="S5103" s="43"/>
      <c r="T5103" s="43"/>
      <c r="U5103" s="43"/>
      <c r="V5103" s="43"/>
      <c r="W5103" s="43"/>
      <c r="X5103" s="43"/>
      <c r="Y5103" s="43"/>
    </row>
    <row r="5104" spans="1:25" s="42" customFormat="1" x14ac:dyDescent="0.25">
      <c r="A5104" s="40"/>
      <c r="B5104" s="41"/>
      <c r="F5104" s="43"/>
      <c r="P5104" s="44"/>
      <c r="Q5104" s="44"/>
      <c r="R5104" s="43"/>
      <c r="S5104" s="43"/>
      <c r="T5104" s="43"/>
      <c r="U5104" s="43"/>
      <c r="V5104" s="43"/>
      <c r="W5104" s="43"/>
      <c r="X5104" s="43"/>
      <c r="Y5104" s="43"/>
    </row>
    <row r="5105" spans="1:25" s="42" customFormat="1" x14ac:dyDescent="0.25">
      <c r="A5105" s="40"/>
      <c r="B5105" s="41"/>
      <c r="F5105" s="43"/>
      <c r="P5105" s="44"/>
      <c r="Q5105" s="44"/>
      <c r="R5105" s="43"/>
      <c r="S5105" s="43"/>
      <c r="T5105" s="43"/>
      <c r="U5105" s="43"/>
      <c r="V5105" s="43"/>
      <c r="W5105" s="43"/>
      <c r="X5105" s="43"/>
      <c r="Y5105" s="43"/>
    </row>
    <row r="5106" spans="1:25" s="42" customFormat="1" x14ac:dyDescent="0.25">
      <c r="A5106" s="40"/>
      <c r="B5106" s="41"/>
      <c r="F5106" s="43"/>
      <c r="P5106" s="44"/>
      <c r="Q5106" s="44"/>
      <c r="R5106" s="43"/>
      <c r="S5106" s="43"/>
      <c r="T5106" s="43"/>
      <c r="U5106" s="43"/>
      <c r="V5106" s="43"/>
      <c r="W5106" s="43"/>
      <c r="X5106" s="43"/>
      <c r="Y5106" s="43"/>
    </row>
    <row r="5107" spans="1:25" s="42" customFormat="1" x14ac:dyDescent="0.25">
      <c r="A5107" s="40"/>
      <c r="B5107" s="41"/>
      <c r="F5107" s="43"/>
      <c r="P5107" s="44"/>
      <c r="Q5107" s="44"/>
      <c r="R5107" s="43"/>
      <c r="S5107" s="43"/>
      <c r="T5107" s="43"/>
      <c r="U5107" s="43"/>
      <c r="V5107" s="43"/>
      <c r="W5107" s="43"/>
      <c r="X5107" s="43"/>
      <c r="Y5107" s="43"/>
    </row>
    <row r="5108" spans="1:25" s="42" customFormat="1" x14ac:dyDescent="0.25">
      <c r="A5108" s="40"/>
      <c r="B5108" s="41"/>
      <c r="F5108" s="43"/>
      <c r="P5108" s="44"/>
      <c r="Q5108" s="44"/>
      <c r="R5108" s="43"/>
      <c r="S5108" s="43"/>
      <c r="T5108" s="43"/>
      <c r="U5108" s="43"/>
      <c r="V5108" s="43"/>
      <c r="W5108" s="43"/>
      <c r="X5108" s="43"/>
      <c r="Y5108" s="43"/>
    </row>
    <row r="5109" spans="1:25" s="42" customFormat="1" x14ac:dyDescent="0.25">
      <c r="A5109" s="40"/>
      <c r="B5109" s="41"/>
      <c r="F5109" s="43"/>
      <c r="P5109" s="44"/>
      <c r="Q5109" s="44"/>
      <c r="R5109" s="43"/>
      <c r="S5109" s="43"/>
      <c r="T5109" s="43"/>
      <c r="U5109" s="43"/>
      <c r="V5109" s="43"/>
      <c r="W5109" s="43"/>
      <c r="X5109" s="43"/>
      <c r="Y5109" s="43"/>
    </row>
    <row r="5110" spans="1:25" s="42" customFormat="1" x14ac:dyDescent="0.25">
      <c r="A5110" s="40"/>
      <c r="B5110" s="41"/>
      <c r="F5110" s="43"/>
      <c r="P5110" s="44"/>
      <c r="Q5110" s="44"/>
      <c r="R5110" s="43"/>
      <c r="S5110" s="43"/>
      <c r="T5110" s="43"/>
      <c r="U5110" s="43"/>
      <c r="V5110" s="43"/>
      <c r="W5110" s="43"/>
      <c r="X5110" s="43"/>
      <c r="Y5110" s="43"/>
    </row>
    <row r="5111" spans="1:25" s="42" customFormat="1" x14ac:dyDescent="0.25">
      <c r="A5111" s="40"/>
      <c r="B5111" s="41"/>
      <c r="F5111" s="43"/>
      <c r="P5111" s="44"/>
      <c r="Q5111" s="44"/>
      <c r="R5111" s="43"/>
      <c r="S5111" s="43"/>
      <c r="T5111" s="43"/>
      <c r="U5111" s="43"/>
      <c r="V5111" s="43"/>
      <c r="W5111" s="43"/>
      <c r="X5111" s="43"/>
      <c r="Y5111" s="43"/>
    </row>
    <row r="5112" spans="1:25" s="42" customFormat="1" x14ac:dyDescent="0.25">
      <c r="A5112" s="40"/>
      <c r="B5112" s="41"/>
      <c r="F5112" s="43"/>
      <c r="P5112" s="44"/>
      <c r="Q5112" s="44"/>
      <c r="R5112" s="43"/>
      <c r="S5112" s="43"/>
      <c r="T5112" s="43"/>
      <c r="U5112" s="43"/>
      <c r="V5112" s="43"/>
      <c r="W5112" s="43"/>
      <c r="X5112" s="43"/>
      <c r="Y5112" s="43"/>
    </row>
    <row r="5113" spans="1:25" s="42" customFormat="1" x14ac:dyDescent="0.25">
      <c r="A5113" s="40"/>
      <c r="B5113" s="41"/>
      <c r="F5113" s="43"/>
      <c r="P5113" s="44"/>
      <c r="Q5113" s="44"/>
      <c r="R5113" s="43"/>
      <c r="S5113" s="43"/>
      <c r="T5113" s="43"/>
      <c r="U5113" s="43"/>
      <c r="V5113" s="43"/>
      <c r="W5113" s="43"/>
      <c r="X5113" s="43"/>
      <c r="Y5113" s="43"/>
    </row>
    <row r="5114" spans="1:25" s="42" customFormat="1" x14ac:dyDescent="0.25">
      <c r="A5114" s="40"/>
      <c r="B5114" s="41"/>
      <c r="F5114" s="43"/>
      <c r="P5114" s="44"/>
      <c r="Q5114" s="44"/>
      <c r="R5114" s="43"/>
      <c r="S5114" s="43"/>
      <c r="T5114" s="43"/>
      <c r="U5114" s="43"/>
      <c r="V5114" s="43"/>
      <c r="W5114" s="43"/>
      <c r="X5114" s="43"/>
      <c r="Y5114" s="43"/>
    </row>
    <row r="5115" spans="1:25" s="42" customFormat="1" x14ac:dyDescent="0.25">
      <c r="A5115" s="40"/>
      <c r="B5115" s="41"/>
      <c r="F5115" s="43"/>
      <c r="P5115" s="44"/>
      <c r="Q5115" s="44"/>
      <c r="R5115" s="43"/>
      <c r="S5115" s="43"/>
      <c r="T5115" s="43"/>
      <c r="U5115" s="43"/>
      <c r="V5115" s="43"/>
      <c r="W5115" s="43"/>
      <c r="X5115" s="43"/>
      <c r="Y5115" s="43"/>
    </row>
    <row r="5116" spans="1:25" s="42" customFormat="1" x14ac:dyDescent="0.25">
      <c r="A5116" s="40"/>
      <c r="B5116" s="41"/>
      <c r="F5116" s="43"/>
      <c r="P5116" s="44"/>
      <c r="Q5116" s="44"/>
      <c r="R5116" s="43"/>
      <c r="S5116" s="43"/>
      <c r="T5116" s="43"/>
      <c r="U5116" s="43"/>
      <c r="V5116" s="43"/>
      <c r="W5116" s="43"/>
      <c r="X5116" s="43"/>
      <c r="Y5116" s="43"/>
    </row>
    <row r="5117" spans="1:25" s="42" customFormat="1" x14ac:dyDescent="0.25">
      <c r="A5117" s="40"/>
      <c r="B5117" s="41"/>
      <c r="F5117" s="43"/>
      <c r="P5117" s="44"/>
      <c r="Q5117" s="44"/>
      <c r="R5117" s="43"/>
      <c r="S5117" s="43"/>
      <c r="T5117" s="43"/>
      <c r="U5117" s="43"/>
      <c r="V5117" s="43"/>
      <c r="W5117" s="43"/>
      <c r="X5117" s="43"/>
      <c r="Y5117" s="43"/>
    </row>
    <row r="5118" spans="1:25" s="42" customFormat="1" x14ac:dyDescent="0.25">
      <c r="A5118" s="40"/>
      <c r="B5118" s="41"/>
      <c r="F5118" s="43"/>
      <c r="P5118" s="44"/>
      <c r="Q5118" s="44"/>
      <c r="R5118" s="43"/>
      <c r="S5118" s="43"/>
      <c r="T5118" s="43"/>
      <c r="U5118" s="43"/>
      <c r="V5118" s="43"/>
      <c r="W5118" s="43"/>
      <c r="X5118" s="43"/>
      <c r="Y5118" s="43"/>
    </row>
    <row r="5119" spans="1:25" s="42" customFormat="1" x14ac:dyDescent="0.25">
      <c r="A5119" s="40"/>
      <c r="B5119" s="41"/>
      <c r="F5119" s="43"/>
      <c r="P5119" s="44"/>
      <c r="Q5119" s="44"/>
      <c r="R5119" s="43"/>
      <c r="S5119" s="43"/>
      <c r="T5119" s="43"/>
      <c r="U5119" s="43"/>
      <c r="V5119" s="43"/>
      <c r="W5119" s="43"/>
      <c r="X5119" s="43"/>
      <c r="Y5119" s="43"/>
    </row>
    <row r="5120" spans="1:25" s="42" customFormat="1" x14ac:dyDescent="0.25">
      <c r="A5120" s="40"/>
      <c r="B5120" s="41"/>
      <c r="F5120" s="43"/>
      <c r="P5120" s="44"/>
      <c r="Q5120" s="44"/>
      <c r="R5120" s="43"/>
      <c r="S5120" s="43"/>
      <c r="T5120" s="43"/>
      <c r="U5120" s="43"/>
      <c r="V5120" s="43"/>
      <c r="W5120" s="43"/>
      <c r="X5120" s="43"/>
      <c r="Y5120" s="43"/>
    </row>
    <row r="5121" spans="1:25" s="42" customFormat="1" x14ac:dyDescent="0.25">
      <c r="A5121" s="40"/>
      <c r="B5121" s="41"/>
      <c r="F5121" s="43"/>
      <c r="P5121" s="44"/>
      <c r="Q5121" s="44"/>
      <c r="R5121" s="43"/>
      <c r="S5121" s="43"/>
      <c r="T5121" s="43"/>
      <c r="U5121" s="43"/>
      <c r="V5121" s="43"/>
      <c r="W5121" s="43"/>
      <c r="X5121" s="43"/>
      <c r="Y5121" s="43"/>
    </row>
    <row r="5122" spans="1:25" s="42" customFormat="1" x14ac:dyDescent="0.25">
      <c r="A5122" s="40"/>
      <c r="B5122" s="41"/>
      <c r="F5122" s="43"/>
      <c r="P5122" s="44"/>
      <c r="Q5122" s="44"/>
      <c r="R5122" s="43"/>
      <c r="S5122" s="43"/>
      <c r="T5122" s="43"/>
      <c r="U5122" s="43"/>
      <c r="V5122" s="43"/>
      <c r="W5122" s="43"/>
      <c r="X5122" s="43"/>
      <c r="Y5122" s="43"/>
    </row>
    <row r="5123" spans="1:25" s="42" customFormat="1" x14ac:dyDescent="0.25">
      <c r="A5123" s="40"/>
      <c r="B5123" s="41"/>
      <c r="F5123" s="43"/>
      <c r="P5123" s="44"/>
      <c r="Q5123" s="44"/>
      <c r="R5123" s="43"/>
      <c r="S5123" s="43"/>
      <c r="T5123" s="43"/>
      <c r="U5123" s="43"/>
      <c r="V5123" s="43"/>
      <c r="W5123" s="43"/>
      <c r="X5123" s="43"/>
      <c r="Y5123" s="43"/>
    </row>
    <row r="5124" spans="1:25" s="42" customFormat="1" x14ac:dyDescent="0.25">
      <c r="A5124" s="40"/>
      <c r="B5124" s="41"/>
      <c r="F5124" s="43"/>
      <c r="P5124" s="44"/>
      <c r="Q5124" s="44"/>
      <c r="R5124" s="43"/>
      <c r="S5124" s="43"/>
      <c r="T5124" s="43"/>
      <c r="U5124" s="43"/>
      <c r="V5124" s="43"/>
      <c r="W5124" s="43"/>
      <c r="X5124" s="43"/>
      <c r="Y5124" s="43"/>
    </row>
    <row r="5125" spans="1:25" s="42" customFormat="1" x14ac:dyDescent="0.25">
      <c r="A5125" s="40"/>
      <c r="B5125" s="41"/>
      <c r="F5125" s="43"/>
      <c r="P5125" s="44"/>
      <c r="Q5125" s="44"/>
      <c r="R5125" s="43"/>
      <c r="S5125" s="43"/>
      <c r="T5125" s="43"/>
      <c r="U5125" s="43"/>
      <c r="V5125" s="43"/>
      <c r="W5125" s="43"/>
      <c r="X5125" s="43"/>
      <c r="Y5125" s="43"/>
    </row>
    <row r="5126" spans="1:25" s="42" customFormat="1" x14ac:dyDescent="0.25">
      <c r="A5126" s="40"/>
      <c r="B5126" s="41"/>
      <c r="F5126" s="43"/>
      <c r="P5126" s="44"/>
      <c r="Q5126" s="44"/>
      <c r="R5126" s="43"/>
      <c r="S5126" s="43"/>
      <c r="T5126" s="43"/>
      <c r="U5126" s="43"/>
      <c r="V5126" s="43"/>
      <c r="W5126" s="43"/>
      <c r="X5126" s="43"/>
      <c r="Y5126" s="43"/>
    </row>
    <row r="5127" spans="1:25" s="42" customFormat="1" x14ac:dyDescent="0.25">
      <c r="A5127" s="40"/>
      <c r="B5127" s="41"/>
      <c r="F5127" s="43"/>
      <c r="P5127" s="44"/>
      <c r="Q5127" s="44"/>
      <c r="R5127" s="43"/>
      <c r="S5127" s="43"/>
      <c r="T5127" s="43"/>
      <c r="U5127" s="43"/>
      <c r="V5127" s="43"/>
      <c r="W5127" s="43"/>
      <c r="X5127" s="43"/>
      <c r="Y5127" s="43"/>
    </row>
    <row r="5128" spans="1:25" s="42" customFormat="1" x14ac:dyDescent="0.25">
      <c r="A5128" s="40"/>
      <c r="B5128" s="41"/>
      <c r="F5128" s="43"/>
      <c r="P5128" s="44"/>
      <c r="Q5128" s="44"/>
      <c r="R5128" s="43"/>
      <c r="S5128" s="43"/>
      <c r="T5128" s="43"/>
      <c r="U5128" s="43"/>
      <c r="V5128" s="43"/>
      <c r="W5128" s="43"/>
      <c r="X5128" s="43"/>
      <c r="Y5128" s="43"/>
    </row>
    <row r="5129" spans="1:25" s="42" customFormat="1" x14ac:dyDescent="0.25">
      <c r="A5129" s="40"/>
      <c r="B5129" s="41"/>
      <c r="F5129" s="43"/>
      <c r="P5129" s="44"/>
      <c r="Q5129" s="44"/>
      <c r="R5129" s="43"/>
      <c r="S5129" s="43"/>
      <c r="T5129" s="43"/>
      <c r="U5129" s="43"/>
      <c r="V5129" s="43"/>
      <c r="W5129" s="43"/>
      <c r="X5129" s="43"/>
      <c r="Y5129" s="43"/>
    </row>
    <row r="5130" spans="1:25" s="42" customFormat="1" x14ac:dyDescent="0.25">
      <c r="A5130" s="40"/>
      <c r="B5130" s="41"/>
      <c r="F5130" s="43"/>
      <c r="P5130" s="44"/>
      <c r="Q5130" s="44"/>
      <c r="R5130" s="43"/>
      <c r="S5130" s="43"/>
      <c r="T5130" s="43"/>
      <c r="U5130" s="43"/>
      <c r="V5130" s="43"/>
      <c r="W5130" s="43"/>
      <c r="X5130" s="43"/>
      <c r="Y5130" s="43"/>
    </row>
    <row r="5131" spans="1:25" s="42" customFormat="1" x14ac:dyDescent="0.25">
      <c r="A5131" s="40"/>
      <c r="B5131" s="41"/>
      <c r="F5131" s="43"/>
      <c r="P5131" s="44"/>
      <c r="Q5131" s="44"/>
      <c r="R5131" s="43"/>
      <c r="S5131" s="43"/>
      <c r="T5131" s="43"/>
      <c r="U5131" s="43"/>
      <c r="V5131" s="43"/>
      <c r="W5131" s="43"/>
      <c r="X5131" s="43"/>
      <c r="Y5131" s="43"/>
    </row>
    <row r="5132" spans="1:25" s="42" customFormat="1" x14ac:dyDescent="0.25">
      <c r="A5132" s="40"/>
      <c r="B5132" s="41"/>
      <c r="F5132" s="43"/>
      <c r="P5132" s="44"/>
      <c r="Q5132" s="44"/>
      <c r="R5132" s="43"/>
      <c r="S5132" s="43"/>
      <c r="T5132" s="43"/>
      <c r="U5132" s="43"/>
      <c r="V5132" s="43"/>
      <c r="W5132" s="43"/>
      <c r="X5132" s="43"/>
      <c r="Y5132" s="43"/>
    </row>
    <row r="5133" spans="1:25" s="42" customFormat="1" x14ac:dyDescent="0.25">
      <c r="A5133" s="40"/>
      <c r="B5133" s="41"/>
      <c r="F5133" s="43"/>
      <c r="P5133" s="44"/>
      <c r="Q5133" s="44"/>
      <c r="R5133" s="43"/>
      <c r="S5133" s="43"/>
      <c r="T5133" s="43"/>
      <c r="U5133" s="43"/>
      <c r="V5133" s="43"/>
      <c r="W5133" s="43"/>
      <c r="X5133" s="43"/>
      <c r="Y5133" s="43"/>
    </row>
    <row r="5134" spans="1:25" s="42" customFormat="1" x14ac:dyDescent="0.25">
      <c r="A5134" s="40"/>
      <c r="B5134" s="41"/>
      <c r="F5134" s="43"/>
      <c r="P5134" s="44"/>
      <c r="Q5134" s="44"/>
      <c r="R5134" s="43"/>
      <c r="S5134" s="43"/>
      <c r="T5134" s="43"/>
      <c r="U5134" s="43"/>
      <c r="V5134" s="43"/>
      <c r="W5134" s="43"/>
      <c r="X5134" s="43"/>
      <c r="Y5134" s="43"/>
    </row>
    <row r="5135" spans="1:25" s="42" customFormat="1" x14ac:dyDescent="0.25">
      <c r="A5135" s="40"/>
      <c r="B5135" s="41"/>
      <c r="F5135" s="43"/>
      <c r="P5135" s="44"/>
      <c r="Q5135" s="44"/>
      <c r="R5135" s="43"/>
      <c r="S5135" s="43"/>
      <c r="T5135" s="43"/>
      <c r="U5135" s="43"/>
      <c r="V5135" s="43"/>
      <c r="W5135" s="43"/>
      <c r="X5135" s="43"/>
      <c r="Y5135" s="43"/>
    </row>
    <row r="5136" spans="1:25" s="42" customFormat="1" x14ac:dyDescent="0.25">
      <c r="A5136" s="40"/>
      <c r="B5136" s="41"/>
      <c r="F5136" s="43"/>
      <c r="P5136" s="44"/>
      <c r="Q5136" s="44"/>
      <c r="R5136" s="43"/>
      <c r="S5136" s="43"/>
      <c r="T5136" s="43"/>
      <c r="U5136" s="43"/>
      <c r="V5136" s="43"/>
      <c r="W5136" s="43"/>
      <c r="X5136" s="43"/>
      <c r="Y5136" s="43"/>
    </row>
    <row r="5137" spans="1:25" s="42" customFormat="1" x14ac:dyDescent="0.25">
      <c r="A5137" s="40"/>
      <c r="B5137" s="41"/>
      <c r="F5137" s="43"/>
      <c r="P5137" s="44"/>
      <c r="Q5137" s="44"/>
      <c r="R5137" s="43"/>
      <c r="S5137" s="43"/>
      <c r="T5137" s="43"/>
      <c r="U5137" s="43"/>
      <c r="V5137" s="43"/>
      <c r="W5137" s="43"/>
      <c r="X5137" s="43"/>
      <c r="Y5137" s="43"/>
    </row>
    <row r="5138" spans="1:25" s="42" customFormat="1" x14ac:dyDescent="0.25">
      <c r="A5138" s="40"/>
      <c r="B5138" s="41"/>
      <c r="F5138" s="43"/>
      <c r="P5138" s="44"/>
      <c r="Q5138" s="44"/>
      <c r="R5138" s="43"/>
      <c r="S5138" s="43"/>
      <c r="T5138" s="43"/>
      <c r="U5138" s="43"/>
      <c r="V5138" s="43"/>
      <c r="W5138" s="43"/>
      <c r="X5138" s="43"/>
      <c r="Y5138" s="43"/>
    </row>
    <row r="5139" spans="1:25" s="42" customFormat="1" x14ac:dyDescent="0.25">
      <c r="A5139" s="40"/>
      <c r="B5139" s="41"/>
      <c r="F5139" s="43"/>
      <c r="P5139" s="44"/>
      <c r="Q5139" s="44"/>
      <c r="R5139" s="43"/>
      <c r="S5139" s="43"/>
      <c r="T5139" s="43"/>
      <c r="U5139" s="43"/>
      <c r="V5139" s="43"/>
      <c r="W5139" s="43"/>
      <c r="X5139" s="43"/>
      <c r="Y5139" s="43"/>
    </row>
    <row r="5140" spans="1:25" s="42" customFormat="1" x14ac:dyDescent="0.25">
      <c r="A5140" s="40"/>
      <c r="B5140" s="41"/>
      <c r="F5140" s="43"/>
      <c r="P5140" s="44"/>
      <c r="Q5140" s="44"/>
      <c r="R5140" s="43"/>
      <c r="S5140" s="43"/>
      <c r="T5140" s="43"/>
      <c r="U5140" s="43"/>
      <c r="V5140" s="43"/>
      <c r="W5140" s="43"/>
      <c r="X5140" s="43"/>
      <c r="Y5140" s="43"/>
    </row>
    <row r="5141" spans="1:25" s="42" customFormat="1" x14ac:dyDescent="0.25">
      <c r="A5141" s="40"/>
      <c r="B5141" s="41"/>
      <c r="F5141" s="43"/>
      <c r="P5141" s="44"/>
      <c r="Q5141" s="44"/>
      <c r="R5141" s="43"/>
      <c r="S5141" s="43"/>
      <c r="T5141" s="43"/>
      <c r="U5141" s="43"/>
      <c r="V5141" s="43"/>
      <c r="W5141" s="43"/>
      <c r="X5141" s="43"/>
      <c r="Y5141" s="43"/>
    </row>
    <row r="5142" spans="1:25" s="42" customFormat="1" x14ac:dyDescent="0.25">
      <c r="A5142" s="40"/>
      <c r="B5142" s="41"/>
      <c r="F5142" s="43"/>
      <c r="P5142" s="44"/>
      <c r="Q5142" s="44"/>
      <c r="R5142" s="43"/>
      <c r="S5142" s="43"/>
      <c r="T5142" s="43"/>
      <c r="U5142" s="43"/>
      <c r="V5142" s="43"/>
      <c r="W5142" s="43"/>
      <c r="X5142" s="43"/>
      <c r="Y5142" s="43"/>
    </row>
    <row r="5143" spans="1:25" s="42" customFormat="1" x14ac:dyDescent="0.25">
      <c r="A5143" s="40"/>
      <c r="B5143" s="41"/>
      <c r="F5143" s="43"/>
      <c r="P5143" s="44"/>
      <c r="Q5143" s="44"/>
      <c r="R5143" s="43"/>
      <c r="S5143" s="43"/>
      <c r="T5143" s="43"/>
      <c r="U5143" s="43"/>
      <c r="V5143" s="43"/>
      <c r="W5143" s="43"/>
      <c r="X5143" s="43"/>
      <c r="Y5143" s="43"/>
    </row>
    <row r="5144" spans="1:25" s="42" customFormat="1" x14ac:dyDescent="0.25">
      <c r="A5144" s="40"/>
      <c r="B5144" s="41"/>
      <c r="F5144" s="43"/>
      <c r="P5144" s="44"/>
      <c r="Q5144" s="44"/>
      <c r="R5144" s="43"/>
      <c r="S5144" s="43"/>
      <c r="T5144" s="43"/>
      <c r="U5144" s="43"/>
      <c r="V5144" s="43"/>
      <c r="W5144" s="43"/>
      <c r="X5144" s="43"/>
      <c r="Y5144" s="43"/>
    </row>
    <row r="5145" spans="1:25" s="42" customFormat="1" x14ac:dyDescent="0.25">
      <c r="A5145" s="40"/>
      <c r="B5145" s="41"/>
      <c r="F5145" s="43"/>
      <c r="P5145" s="44"/>
      <c r="Q5145" s="44"/>
      <c r="R5145" s="43"/>
      <c r="S5145" s="43"/>
      <c r="T5145" s="43"/>
      <c r="U5145" s="43"/>
      <c r="V5145" s="43"/>
      <c r="W5145" s="43"/>
      <c r="X5145" s="43"/>
      <c r="Y5145" s="43"/>
    </row>
    <row r="5146" spans="1:25" s="42" customFormat="1" x14ac:dyDescent="0.25">
      <c r="A5146" s="40"/>
      <c r="B5146" s="41"/>
      <c r="F5146" s="43"/>
      <c r="P5146" s="44"/>
      <c r="Q5146" s="44"/>
      <c r="R5146" s="43"/>
      <c r="S5146" s="43"/>
      <c r="T5146" s="43"/>
      <c r="U5146" s="43"/>
      <c r="V5146" s="43"/>
      <c r="W5146" s="43"/>
      <c r="X5146" s="43"/>
      <c r="Y5146" s="43"/>
    </row>
    <row r="5147" spans="1:25" s="42" customFormat="1" x14ac:dyDescent="0.25">
      <c r="A5147" s="40"/>
      <c r="B5147" s="41"/>
      <c r="F5147" s="43"/>
      <c r="P5147" s="44"/>
      <c r="Q5147" s="44"/>
      <c r="R5147" s="43"/>
      <c r="S5147" s="43"/>
      <c r="T5147" s="43"/>
      <c r="U5147" s="43"/>
      <c r="V5147" s="43"/>
      <c r="W5147" s="43"/>
      <c r="X5147" s="43"/>
      <c r="Y5147" s="43"/>
    </row>
    <row r="5148" spans="1:25" s="42" customFormat="1" x14ac:dyDescent="0.25">
      <c r="A5148" s="40"/>
      <c r="B5148" s="41"/>
      <c r="F5148" s="43"/>
      <c r="P5148" s="44"/>
      <c r="Q5148" s="44"/>
      <c r="R5148" s="43"/>
      <c r="S5148" s="43"/>
      <c r="T5148" s="43"/>
      <c r="U5148" s="43"/>
      <c r="V5148" s="43"/>
      <c r="W5148" s="43"/>
      <c r="X5148" s="43"/>
      <c r="Y5148" s="43"/>
    </row>
    <row r="5149" spans="1:25" s="42" customFormat="1" x14ac:dyDescent="0.25">
      <c r="A5149" s="40"/>
      <c r="B5149" s="41"/>
      <c r="F5149" s="43"/>
      <c r="P5149" s="44"/>
      <c r="Q5149" s="44"/>
      <c r="R5149" s="43"/>
      <c r="S5149" s="43"/>
      <c r="T5149" s="43"/>
      <c r="U5149" s="43"/>
      <c r="V5149" s="43"/>
      <c r="W5149" s="43"/>
      <c r="X5149" s="43"/>
      <c r="Y5149" s="43"/>
    </row>
    <row r="5150" spans="1:25" s="42" customFormat="1" x14ac:dyDescent="0.25">
      <c r="A5150" s="40"/>
      <c r="B5150" s="41"/>
      <c r="F5150" s="43"/>
      <c r="P5150" s="44"/>
      <c r="Q5150" s="44"/>
      <c r="R5150" s="43"/>
      <c r="S5150" s="43"/>
      <c r="T5150" s="43"/>
      <c r="U5150" s="43"/>
      <c r="V5150" s="43"/>
      <c r="W5150" s="43"/>
      <c r="X5150" s="43"/>
      <c r="Y5150" s="43"/>
    </row>
    <row r="5151" spans="1:25" s="42" customFormat="1" x14ac:dyDescent="0.25">
      <c r="A5151" s="40"/>
      <c r="B5151" s="41"/>
      <c r="F5151" s="43"/>
      <c r="P5151" s="44"/>
      <c r="Q5151" s="44"/>
      <c r="R5151" s="43"/>
      <c r="S5151" s="43"/>
      <c r="T5151" s="43"/>
      <c r="U5151" s="43"/>
      <c r="V5151" s="43"/>
      <c r="W5151" s="43"/>
      <c r="X5151" s="43"/>
      <c r="Y5151" s="43"/>
    </row>
    <row r="5152" spans="1:25" s="42" customFormat="1" x14ac:dyDescent="0.25">
      <c r="A5152" s="40"/>
      <c r="B5152" s="41"/>
      <c r="F5152" s="43"/>
      <c r="P5152" s="44"/>
      <c r="Q5152" s="44"/>
      <c r="R5152" s="43"/>
      <c r="S5152" s="43"/>
      <c r="T5152" s="43"/>
      <c r="U5152" s="43"/>
      <c r="V5152" s="43"/>
      <c r="W5152" s="43"/>
      <c r="X5152" s="43"/>
      <c r="Y5152" s="43"/>
    </row>
    <row r="5153" spans="1:25" s="42" customFormat="1" x14ac:dyDescent="0.25">
      <c r="A5153" s="40"/>
      <c r="B5153" s="41"/>
      <c r="F5153" s="43"/>
      <c r="P5153" s="44"/>
      <c r="Q5153" s="44"/>
      <c r="R5153" s="43"/>
      <c r="S5153" s="43"/>
      <c r="T5153" s="43"/>
      <c r="U5153" s="43"/>
      <c r="V5153" s="43"/>
      <c r="W5153" s="43"/>
      <c r="X5153" s="43"/>
      <c r="Y5153" s="43"/>
    </row>
    <row r="5154" spans="1:25" s="42" customFormat="1" x14ac:dyDescent="0.25">
      <c r="A5154" s="40"/>
      <c r="B5154" s="41"/>
      <c r="F5154" s="43"/>
      <c r="P5154" s="44"/>
      <c r="Q5154" s="44"/>
      <c r="R5154" s="43"/>
      <c r="S5154" s="43"/>
      <c r="T5154" s="43"/>
      <c r="U5154" s="43"/>
      <c r="V5154" s="43"/>
      <c r="W5154" s="43"/>
      <c r="X5154" s="43"/>
      <c r="Y5154" s="43"/>
    </row>
    <row r="5155" spans="1:25" s="42" customFormat="1" x14ac:dyDescent="0.25">
      <c r="A5155" s="40"/>
      <c r="B5155" s="41"/>
      <c r="F5155" s="43"/>
      <c r="P5155" s="44"/>
      <c r="Q5155" s="44"/>
      <c r="R5155" s="43"/>
      <c r="S5155" s="43"/>
      <c r="T5155" s="43"/>
      <c r="U5155" s="43"/>
      <c r="V5155" s="43"/>
      <c r="W5155" s="43"/>
      <c r="X5155" s="43"/>
      <c r="Y5155" s="43"/>
    </row>
    <row r="5156" spans="1:25" s="42" customFormat="1" x14ac:dyDescent="0.25">
      <c r="A5156" s="40"/>
      <c r="B5156" s="41"/>
      <c r="F5156" s="43"/>
      <c r="P5156" s="44"/>
      <c r="Q5156" s="44"/>
      <c r="R5156" s="43"/>
      <c r="S5156" s="43"/>
      <c r="T5156" s="43"/>
      <c r="U5156" s="43"/>
      <c r="V5156" s="43"/>
      <c r="W5156" s="43"/>
      <c r="X5156" s="43"/>
      <c r="Y5156" s="43"/>
    </row>
    <row r="5157" spans="1:25" s="42" customFormat="1" x14ac:dyDescent="0.25">
      <c r="A5157" s="40"/>
      <c r="B5157" s="41"/>
      <c r="F5157" s="43"/>
      <c r="P5157" s="44"/>
      <c r="Q5157" s="44"/>
      <c r="R5157" s="43"/>
      <c r="S5157" s="43"/>
      <c r="T5157" s="43"/>
      <c r="U5157" s="43"/>
      <c r="V5157" s="43"/>
      <c r="W5157" s="43"/>
      <c r="X5157" s="43"/>
      <c r="Y5157" s="43"/>
    </row>
    <row r="5158" spans="1:25" s="42" customFormat="1" x14ac:dyDescent="0.25">
      <c r="A5158" s="40"/>
      <c r="B5158" s="41"/>
      <c r="F5158" s="43"/>
      <c r="P5158" s="44"/>
      <c r="Q5158" s="44"/>
      <c r="R5158" s="43"/>
      <c r="S5158" s="43"/>
      <c r="T5158" s="43"/>
      <c r="U5158" s="43"/>
      <c r="V5158" s="43"/>
      <c r="W5158" s="43"/>
      <c r="X5158" s="43"/>
      <c r="Y5158" s="43"/>
    </row>
    <row r="5159" spans="1:25" s="42" customFormat="1" x14ac:dyDescent="0.25">
      <c r="A5159" s="40"/>
      <c r="B5159" s="41"/>
      <c r="F5159" s="43"/>
      <c r="P5159" s="44"/>
      <c r="Q5159" s="44"/>
      <c r="R5159" s="43"/>
      <c r="S5159" s="43"/>
      <c r="T5159" s="43"/>
      <c r="U5159" s="43"/>
      <c r="V5159" s="43"/>
      <c r="W5159" s="43"/>
      <c r="X5159" s="43"/>
      <c r="Y5159" s="43"/>
    </row>
    <row r="5160" spans="1:25" s="42" customFormat="1" x14ac:dyDescent="0.25">
      <c r="A5160" s="40"/>
      <c r="B5160" s="41"/>
      <c r="F5160" s="43"/>
      <c r="P5160" s="44"/>
      <c r="Q5160" s="44"/>
      <c r="R5160" s="43"/>
      <c r="S5160" s="43"/>
      <c r="T5160" s="43"/>
      <c r="U5160" s="43"/>
      <c r="V5160" s="43"/>
      <c r="W5160" s="43"/>
      <c r="X5160" s="43"/>
      <c r="Y5160" s="43"/>
    </row>
    <row r="5161" spans="1:25" s="42" customFormat="1" x14ac:dyDescent="0.25">
      <c r="A5161" s="40"/>
      <c r="B5161" s="41"/>
      <c r="F5161" s="43"/>
      <c r="P5161" s="44"/>
      <c r="Q5161" s="44"/>
      <c r="R5161" s="43"/>
      <c r="S5161" s="43"/>
      <c r="T5161" s="43"/>
      <c r="U5161" s="43"/>
      <c r="V5161" s="43"/>
      <c r="W5161" s="43"/>
      <c r="X5161" s="43"/>
      <c r="Y5161" s="43"/>
    </row>
    <row r="5162" spans="1:25" s="42" customFormat="1" x14ac:dyDescent="0.25">
      <c r="A5162" s="40"/>
      <c r="B5162" s="41"/>
      <c r="F5162" s="43"/>
      <c r="P5162" s="44"/>
      <c r="Q5162" s="44"/>
      <c r="R5162" s="43"/>
      <c r="S5162" s="43"/>
      <c r="T5162" s="43"/>
      <c r="U5162" s="43"/>
      <c r="V5162" s="43"/>
      <c r="W5162" s="43"/>
      <c r="X5162" s="43"/>
      <c r="Y5162" s="43"/>
    </row>
    <row r="5163" spans="1:25" s="42" customFormat="1" x14ac:dyDescent="0.25">
      <c r="A5163" s="40"/>
      <c r="B5163" s="41"/>
      <c r="F5163" s="43"/>
      <c r="P5163" s="44"/>
      <c r="Q5163" s="44"/>
      <c r="R5163" s="43"/>
      <c r="S5163" s="43"/>
      <c r="T5163" s="43"/>
      <c r="U5163" s="43"/>
      <c r="V5163" s="43"/>
      <c r="W5163" s="43"/>
      <c r="X5163" s="43"/>
      <c r="Y5163" s="43"/>
    </row>
    <row r="5164" spans="1:25" s="42" customFormat="1" x14ac:dyDescent="0.25">
      <c r="A5164" s="40"/>
      <c r="B5164" s="41"/>
      <c r="F5164" s="43"/>
      <c r="P5164" s="44"/>
      <c r="Q5164" s="44"/>
      <c r="R5164" s="43"/>
      <c r="S5164" s="43"/>
      <c r="T5164" s="43"/>
      <c r="U5164" s="43"/>
      <c r="V5164" s="43"/>
      <c r="W5164" s="43"/>
      <c r="X5164" s="43"/>
      <c r="Y5164" s="43"/>
    </row>
    <row r="5165" spans="1:25" s="42" customFormat="1" x14ac:dyDescent="0.25">
      <c r="A5165" s="40"/>
      <c r="B5165" s="41"/>
      <c r="F5165" s="43"/>
      <c r="P5165" s="44"/>
      <c r="Q5165" s="44"/>
      <c r="R5165" s="43"/>
      <c r="S5165" s="43"/>
      <c r="T5165" s="43"/>
      <c r="U5165" s="43"/>
      <c r="V5165" s="43"/>
      <c r="W5165" s="43"/>
      <c r="X5165" s="43"/>
      <c r="Y5165" s="43"/>
    </row>
    <row r="5166" spans="1:25" s="42" customFormat="1" x14ac:dyDescent="0.25">
      <c r="A5166" s="40"/>
      <c r="B5166" s="41"/>
      <c r="F5166" s="43"/>
      <c r="P5166" s="44"/>
      <c r="Q5166" s="44"/>
      <c r="R5166" s="43"/>
      <c r="S5166" s="43"/>
      <c r="T5166" s="43"/>
      <c r="U5166" s="43"/>
      <c r="V5166" s="43"/>
      <c r="W5166" s="43"/>
      <c r="X5166" s="43"/>
      <c r="Y5166" s="43"/>
    </row>
    <row r="5167" spans="1:25" s="42" customFormat="1" x14ac:dyDescent="0.25">
      <c r="A5167" s="40"/>
      <c r="B5167" s="41"/>
      <c r="F5167" s="43"/>
      <c r="P5167" s="44"/>
      <c r="Q5167" s="44"/>
      <c r="R5167" s="43"/>
      <c r="S5167" s="43"/>
      <c r="T5167" s="43"/>
      <c r="U5167" s="43"/>
      <c r="V5167" s="43"/>
      <c r="W5167" s="43"/>
      <c r="X5167" s="43"/>
      <c r="Y5167" s="43"/>
    </row>
    <row r="5168" spans="1:25" s="42" customFormat="1" x14ac:dyDescent="0.25">
      <c r="A5168" s="40"/>
      <c r="B5168" s="41"/>
      <c r="F5168" s="43"/>
      <c r="P5168" s="44"/>
      <c r="Q5168" s="44"/>
      <c r="R5168" s="43"/>
      <c r="S5168" s="43"/>
      <c r="T5168" s="43"/>
      <c r="U5168" s="43"/>
      <c r="V5168" s="43"/>
      <c r="W5168" s="43"/>
      <c r="X5168" s="43"/>
      <c r="Y5168" s="43"/>
    </row>
    <row r="5169" spans="1:25" s="42" customFormat="1" x14ac:dyDescent="0.25">
      <c r="A5169" s="40"/>
      <c r="B5169" s="41"/>
      <c r="F5169" s="43"/>
      <c r="P5169" s="44"/>
      <c r="Q5169" s="44"/>
      <c r="R5169" s="43"/>
      <c r="S5169" s="43"/>
      <c r="T5169" s="43"/>
      <c r="U5169" s="43"/>
      <c r="V5169" s="43"/>
      <c r="W5169" s="43"/>
      <c r="X5169" s="43"/>
      <c r="Y5169" s="43"/>
    </row>
    <row r="5170" spans="1:25" s="42" customFormat="1" x14ac:dyDescent="0.25">
      <c r="A5170" s="40"/>
      <c r="B5170" s="41"/>
      <c r="F5170" s="43"/>
      <c r="P5170" s="44"/>
      <c r="Q5170" s="44"/>
      <c r="R5170" s="43"/>
      <c r="S5170" s="43"/>
      <c r="T5170" s="43"/>
      <c r="U5170" s="43"/>
      <c r="V5170" s="43"/>
      <c r="W5170" s="43"/>
      <c r="X5170" s="43"/>
      <c r="Y5170" s="43"/>
    </row>
    <row r="5171" spans="1:25" s="42" customFormat="1" x14ac:dyDescent="0.25">
      <c r="A5171" s="40"/>
      <c r="B5171" s="41"/>
      <c r="F5171" s="43"/>
      <c r="P5171" s="44"/>
      <c r="Q5171" s="44"/>
      <c r="R5171" s="43"/>
      <c r="S5171" s="43"/>
      <c r="T5171" s="43"/>
      <c r="U5171" s="43"/>
      <c r="V5171" s="43"/>
      <c r="W5171" s="43"/>
      <c r="X5171" s="43"/>
      <c r="Y5171" s="43"/>
    </row>
    <row r="5172" spans="1:25" s="42" customFormat="1" x14ac:dyDescent="0.25">
      <c r="A5172" s="40"/>
      <c r="B5172" s="41"/>
      <c r="F5172" s="43"/>
      <c r="P5172" s="44"/>
      <c r="Q5172" s="44"/>
      <c r="R5172" s="43"/>
      <c r="S5172" s="43"/>
      <c r="T5172" s="43"/>
      <c r="U5172" s="43"/>
      <c r="V5172" s="43"/>
      <c r="W5172" s="43"/>
      <c r="X5172" s="43"/>
      <c r="Y5172" s="43"/>
    </row>
    <row r="5173" spans="1:25" s="42" customFormat="1" x14ac:dyDescent="0.25">
      <c r="A5173" s="40"/>
      <c r="B5173" s="41"/>
      <c r="F5173" s="43"/>
      <c r="P5173" s="44"/>
      <c r="Q5173" s="44"/>
      <c r="R5173" s="43"/>
      <c r="S5173" s="43"/>
      <c r="T5173" s="43"/>
      <c r="U5173" s="43"/>
      <c r="V5173" s="43"/>
      <c r="W5173" s="43"/>
      <c r="X5173" s="43"/>
      <c r="Y5173" s="43"/>
    </row>
    <row r="5174" spans="1:25" s="42" customFormat="1" x14ac:dyDescent="0.25">
      <c r="A5174" s="40"/>
      <c r="B5174" s="41"/>
      <c r="F5174" s="43"/>
      <c r="P5174" s="44"/>
      <c r="Q5174" s="44"/>
      <c r="R5174" s="43"/>
      <c r="S5174" s="43"/>
      <c r="T5174" s="43"/>
      <c r="U5174" s="43"/>
      <c r="V5174" s="43"/>
      <c r="W5174" s="43"/>
      <c r="X5174" s="43"/>
      <c r="Y5174" s="43"/>
    </row>
    <row r="5175" spans="1:25" s="42" customFormat="1" x14ac:dyDescent="0.25">
      <c r="A5175" s="40"/>
      <c r="B5175" s="41"/>
      <c r="F5175" s="43"/>
      <c r="P5175" s="44"/>
      <c r="Q5175" s="44"/>
      <c r="R5175" s="43"/>
      <c r="S5175" s="43"/>
      <c r="T5175" s="43"/>
      <c r="U5175" s="43"/>
      <c r="V5175" s="43"/>
      <c r="W5175" s="43"/>
      <c r="X5175" s="43"/>
      <c r="Y5175" s="43"/>
    </row>
    <row r="5176" spans="1:25" s="42" customFormat="1" x14ac:dyDescent="0.25">
      <c r="A5176" s="40"/>
      <c r="B5176" s="41"/>
      <c r="F5176" s="43"/>
      <c r="P5176" s="44"/>
      <c r="Q5176" s="44"/>
      <c r="R5176" s="43"/>
      <c r="S5176" s="43"/>
      <c r="T5176" s="43"/>
      <c r="U5176" s="43"/>
      <c r="V5176" s="43"/>
      <c r="W5176" s="43"/>
      <c r="X5176" s="43"/>
      <c r="Y5176" s="43"/>
    </row>
    <row r="5177" spans="1:25" s="42" customFormat="1" x14ac:dyDescent="0.25">
      <c r="A5177" s="40"/>
      <c r="B5177" s="41"/>
      <c r="F5177" s="43"/>
      <c r="P5177" s="44"/>
      <c r="Q5177" s="44"/>
      <c r="R5177" s="43"/>
      <c r="S5177" s="43"/>
      <c r="T5177" s="43"/>
      <c r="U5177" s="43"/>
      <c r="V5177" s="43"/>
      <c r="W5177" s="43"/>
      <c r="X5177" s="43"/>
      <c r="Y5177" s="43"/>
    </row>
    <row r="5178" spans="1:25" s="42" customFormat="1" x14ac:dyDescent="0.25">
      <c r="A5178" s="40"/>
      <c r="B5178" s="41"/>
      <c r="F5178" s="43"/>
      <c r="P5178" s="44"/>
      <c r="Q5178" s="44"/>
      <c r="R5178" s="43"/>
      <c r="S5178" s="43"/>
      <c r="T5178" s="43"/>
      <c r="U5178" s="43"/>
      <c r="V5178" s="43"/>
      <c r="W5178" s="43"/>
      <c r="X5178" s="43"/>
      <c r="Y5178" s="43"/>
    </row>
    <row r="5179" spans="1:25" s="42" customFormat="1" x14ac:dyDescent="0.25">
      <c r="A5179" s="40"/>
      <c r="B5179" s="41"/>
      <c r="F5179" s="43"/>
      <c r="P5179" s="44"/>
      <c r="Q5179" s="44"/>
      <c r="R5179" s="43"/>
      <c r="S5179" s="43"/>
      <c r="T5179" s="43"/>
      <c r="U5179" s="43"/>
      <c r="V5179" s="43"/>
      <c r="W5179" s="43"/>
      <c r="X5179" s="43"/>
      <c r="Y5179" s="43"/>
    </row>
    <row r="5180" spans="1:25" s="42" customFormat="1" x14ac:dyDescent="0.25">
      <c r="A5180" s="40"/>
      <c r="B5180" s="41"/>
      <c r="F5180" s="43"/>
      <c r="P5180" s="44"/>
      <c r="Q5180" s="44"/>
      <c r="R5180" s="43"/>
      <c r="S5180" s="43"/>
      <c r="T5180" s="43"/>
      <c r="U5180" s="43"/>
      <c r="V5180" s="43"/>
      <c r="W5180" s="43"/>
      <c r="X5180" s="43"/>
      <c r="Y5180" s="43"/>
    </row>
    <row r="5181" spans="1:25" s="42" customFormat="1" x14ac:dyDescent="0.25">
      <c r="A5181" s="40"/>
      <c r="B5181" s="41"/>
      <c r="F5181" s="43"/>
      <c r="P5181" s="44"/>
      <c r="Q5181" s="44"/>
      <c r="R5181" s="43"/>
      <c r="S5181" s="43"/>
      <c r="T5181" s="43"/>
      <c r="U5181" s="43"/>
      <c r="V5181" s="43"/>
      <c r="W5181" s="43"/>
      <c r="X5181" s="43"/>
      <c r="Y5181" s="43"/>
    </row>
    <row r="5182" spans="1:25" s="42" customFormat="1" x14ac:dyDescent="0.25">
      <c r="A5182" s="40"/>
      <c r="B5182" s="41"/>
      <c r="F5182" s="43"/>
      <c r="P5182" s="44"/>
      <c r="Q5182" s="44"/>
      <c r="R5182" s="43"/>
      <c r="S5182" s="43"/>
      <c r="T5182" s="43"/>
      <c r="U5182" s="43"/>
      <c r="V5182" s="43"/>
      <c r="W5182" s="43"/>
      <c r="X5182" s="43"/>
      <c r="Y5182" s="43"/>
    </row>
    <row r="5183" spans="1:25" s="42" customFormat="1" x14ac:dyDescent="0.25">
      <c r="A5183" s="40"/>
      <c r="B5183" s="41"/>
      <c r="F5183" s="43"/>
      <c r="P5183" s="44"/>
      <c r="Q5183" s="44"/>
      <c r="R5183" s="43"/>
      <c r="S5183" s="43"/>
      <c r="T5183" s="43"/>
      <c r="U5183" s="43"/>
      <c r="V5183" s="43"/>
      <c r="W5183" s="43"/>
      <c r="X5183" s="43"/>
      <c r="Y5183" s="43"/>
    </row>
    <row r="5184" spans="1:25" s="42" customFormat="1" x14ac:dyDescent="0.25">
      <c r="A5184" s="40"/>
      <c r="B5184" s="41"/>
      <c r="F5184" s="43"/>
      <c r="P5184" s="44"/>
      <c r="Q5184" s="44"/>
      <c r="R5184" s="43"/>
      <c r="S5184" s="43"/>
      <c r="T5184" s="43"/>
      <c r="U5184" s="43"/>
      <c r="V5184" s="43"/>
      <c r="W5184" s="43"/>
      <c r="X5184" s="43"/>
      <c r="Y5184" s="43"/>
    </row>
    <row r="5185" spans="1:25" s="42" customFormat="1" x14ac:dyDescent="0.25">
      <c r="A5185" s="40"/>
      <c r="B5185" s="41"/>
      <c r="F5185" s="43"/>
      <c r="P5185" s="44"/>
      <c r="Q5185" s="44"/>
      <c r="R5185" s="43"/>
      <c r="S5185" s="43"/>
      <c r="T5185" s="43"/>
      <c r="U5185" s="43"/>
      <c r="V5185" s="43"/>
      <c r="W5185" s="43"/>
      <c r="X5185" s="43"/>
      <c r="Y5185" s="43"/>
    </row>
    <row r="5186" spans="1:25" s="42" customFormat="1" x14ac:dyDescent="0.25">
      <c r="A5186" s="40"/>
      <c r="B5186" s="41"/>
      <c r="F5186" s="43"/>
      <c r="P5186" s="44"/>
      <c r="Q5186" s="44"/>
      <c r="R5186" s="43"/>
      <c r="S5186" s="43"/>
      <c r="T5186" s="43"/>
      <c r="U5186" s="43"/>
      <c r="V5186" s="43"/>
      <c r="W5186" s="43"/>
      <c r="X5186" s="43"/>
      <c r="Y5186" s="43"/>
    </row>
    <row r="5187" spans="1:25" s="42" customFormat="1" x14ac:dyDescent="0.25">
      <c r="A5187" s="40"/>
      <c r="B5187" s="41"/>
      <c r="F5187" s="43"/>
      <c r="P5187" s="44"/>
      <c r="Q5187" s="44"/>
      <c r="R5187" s="43"/>
      <c r="S5187" s="43"/>
      <c r="T5187" s="43"/>
      <c r="U5187" s="43"/>
      <c r="V5187" s="43"/>
      <c r="W5187" s="43"/>
      <c r="X5187" s="43"/>
      <c r="Y5187" s="43"/>
    </row>
    <row r="5188" spans="1:25" s="42" customFormat="1" x14ac:dyDescent="0.25">
      <c r="A5188" s="40"/>
      <c r="B5188" s="41"/>
      <c r="F5188" s="43"/>
      <c r="P5188" s="44"/>
      <c r="Q5188" s="44"/>
      <c r="R5188" s="43"/>
      <c r="S5188" s="43"/>
      <c r="T5188" s="43"/>
      <c r="U5188" s="43"/>
      <c r="V5188" s="43"/>
      <c r="W5188" s="43"/>
      <c r="X5188" s="43"/>
      <c r="Y5188" s="43"/>
    </row>
    <row r="5189" spans="1:25" s="42" customFormat="1" x14ac:dyDescent="0.25">
      <c r="A5189" s="40"/>
      <c r="B5189" s="41"/>
      <c r="F5189" s="43"/>
      <c r="P5189" s="44"/>
      <c r="Q5189" s="44"/>
      <c r="R5189" s="43"/>
      <c r="S5189" s="43"/>
      <c r="T5189" s="43"/>
      <c r="U5189" s="43"/>
      <c r="V5189" s="43"/>
      <c r="W5189" s="43"/>
      <c r="X5189" s="43"/>
      <c r="Y5189" s="43"/>
    </row>
    <row r="5190" spans="1:25" s="42" customFormat="1" x14ac:dyDescent="0.25">
      <c r="A5190" s="40"/>
      <c r="B5190" s="41"/>
      <c r="F5190" s="43"/>
      <c r="P5190" s="44"/>
      <c r="Q5190" s="44"/>
      <c r="R5190" s="43"/>
      <c r="S5190" s="43"/>
      <c r="T5190" s="43"/>
      <c r="U5190" s="43"/>
      <c r="V5190" s="43"/>
      <c r="W5190" s="43"/>
      <c r="X5190" s="43"/>
      <c r="Y5190" s="43"/>
    </row>
    <row r="5191" spans="1:25" s="42" customFormat="1" x14ac:dyDescent="0.25">
      <c r="A5191" s="40"/>
      <c r="B5191" s="41"/>
      <c r="F5191" s="43"/>
      <c r="P5191" s="44"/>
      <c r="Q5191" s="44"/>
      <c r="R5191" s="43"/>
      <c r="S5191" s="43"/>
      <c r="T5191" s="43"/>
      <c r="U5191" s="43"/>
      <c r="V5191" s="43"/>
      <c r="W5191" s="43"/>
      <c r="X5191" s="43"/>
      <c r="Y5191" s="43"/>
    </row>
    <row r="5192" spans="1:25" s="42" customFormat="1" x14ac:dyDescent="0.25">
      <c r="A5192" s="40"/>
      <c r="B5192" s="41"/>
      <c r="F5192" s="43"/>
      <c r="P5192" s="44"/>
      <c r="Q5192" s="44"/>
      <c r="R5192" s="43"/>
      <c r="S5192" s="43"/>
      <c r="T5192" s="43"/>
      <c r="U5192" s="43"/>
      <c r="V5192" s="43"/>
      <c r="W5192" s="43"/>
      <c r="X5192" s="43"/>
      <c r="Y5192" s="43"/>
    </row>
    <row r="5193" spans="1:25" s="42" customFormat="1" x14ac:dyDescent="0.25">
      <c r="A5193" s="40"/>
      <c r="B5193" s="41"/>
      <c r="F5193" s="43"/>
      <c r="P5193" s="44"/>
      <c r="Q5193" s="44"/>
      <c r="R5193" s="43"/>
      <c r="S5193" s="43"/>
      <c r="T5193" s="43"/>
      <c r="U5193" s="43"/>
      <c r="V5193" s="43"/>
      <c r="W5193" s="43"/>
      <c r="X5193" s="43"/>
      <c r="Y5193" s="43"/>
    </row>
    <row r="5194" spans="1:25" s="42" customFormat="1" x14ac:dyDescent="0.25">
      <c r="A5194" s="40"/>
      <c r="B5194" s="41"/>
      <c r="F5194" s="43"/>
      <c r="P5194" s="44"/>
      <c r="Q5194" s="44"/>
      <c r="R5194" s="43"/>
      <c r="S5194" s="43"/>
      <c r="T5194" s="43"/>
      <c r="U5194" s="43"/>
      <c r="V5194" s="43"/>
      <c r="W5194" s="43"/>
      <c r="X5194" s="43"/>
      <c r="Y5194" s="43"/>
    </row>
    <row r="5195" spans="1:25" s="42" customFormat="1" x14ac:dyDescent="0.25">
      <c r="A5195" s="40"/>
      <c r="B5195" s="41"/>
      <c r="F5195" s="43"/>
      <c r="P5195" s="44"/>
      <c r="Q5195" s="44"/>
      <c r="R5195" s="43"/>
      <c r="S5195" s="43"/>
      <c r="T5195" s="43"/>
      <c r="U5195" s="43"/>
      <c r="V5195" s="43"/>
      <c r="W5195" s="43"/>
      <c r="X5195" s="43"/>
      <c r="Y5195" s="43"/>
    </row>
    <row r="5196" spans="1:25" s="42" customFormat="1" x14ac:dyDescent="0.25">
      <c r="A5196" s="40"/>
      <c r="B5196" s="41"/>
      <c r="F5196" s="43"/>
      <c r="P5196" s="44"/>
      <c r="Q5196" s="44"/>
      <c r="R5196" s="43"/>
      <c r="S5196" s="43"/>
      <c r="T5196" s="43"/>
      <c r="U5196" s="43"/>
      <c r="V5196" s="43"/>
      <c r="W5196" s="43"/>
      <c r="X5196" s="43"/>
      <c r="Y5196" s="43"/>
    </row>
    <row r="5197" spans="1:25" s="42" customFormat="1" x14ac:dyDescent="0.25">
      <c r="A5197" s="40"/>
      <c r="B5197" s="41"/>
      <c r="F5197" s="43"/>
      <c r="P5197" s="44"/>
      <c r="Q5197" s="44"/>
      <c r="R5197" s="43"/>
      <c r="S5197" s="43"/>
      <c r="T5197" s="43"/>
      <c r="U5197" s="43"/>
      <c r="V5197" s="43"/>
      <c r="W5197" s="43"/>
      <c r="X5197" s="43"/>
      <c r="Y5197" s="43"/>
    </row>
    <row r="5198" spans="1:25" s="42" customFormat="1" x14ac:dyDescent="0.25">
      <c r="A5198" s="40"/>
      <c r="B5198" s="41"/>
      <c r="F5198" s="43"/>
      <c r="P5198" s="44"/>
      <c r="Q5198" s="44"/>
      <c r="R5198" s="43"/>
      <c r="S5198" s="43"/>
      <c r="T5198" s="43"/>
      <c r="U5198" s="43"/>
      <c r="V5198" s="43"/>
      <c r="W5198" s="43"/>
      <c r="X5198" s="43"/>
      <c r="Y5198" s="43"/>
    </row>
    <row r="5199" spans="1:25" s="42" customFormat="1" x14ac:dyDescent="0.25">
      <c r="A5199" s="40"/>
      <c r="B5199" s="41"/>
      <c r="F5199" s="43"/>
      <c r="P5199" s="44"/>
      <c r="Q5199" s="44"/>
      <c r="R5199" s="43"/>
      <c r="S5199" s="43"/>
      <c r="T5199" s="43"/>
      <c r="U5199" s="43"/>
      <c r="V5199" s="43"/>
      <c r="W5199" s="43"/>
      <c r="X5199" s="43"/>
      <c r="Y5199" s="43"/>
    </row>
    <row r="5200" spans="1:25" s="42" customFormat="1" x14ac:dyDescent="0.25">
      <c r="A5200" s="40"/>
      <c r="B5200" s="41"/>
      <c r="F5200" s="43"/>
      <c r="P5200" s="44"/>
      <c r="Q5200" s="44"/>
      <c r="R5200" s="43"/>
      <c r="S5200" s="43"/>
      <c r="T5200" s="43"/>
      <c r="U5200" s="43"/>
      <c r="V5200" s="43"/>
      <c r="W5200" s="43"/>
      <c r="X5200" s="43"/>
      <c r="Y5200" s="43"/>
    </row>
    <row r="5201" spans="1:25" s="42" customFormat="1" x14ac:dyDescent="0.25">
      <c r="A5201" s="40"/>
      <c r="B5201" s="41"/>
      <c r="F5201" s="43"/>
      <c r="P5201" s="44"/>
      <c r="Q5201" s="44"/>
      <c r="R5201" s="43"/>
      <c r="S5201" s="43"/>
      <c r="T5201" s="43"/>
      <c r="U5201" s="43"/>
      <c r="V5201" s="43"/>
      <c r="W5201" s="43"/>
      <c r="X5201" s="43"/>
      <c r="Y5201" s="43"/>
    </row>
    <row r="5202" spans="1:25" s="42" customFormat="1" x14ac:dyDescent="0.25">
      <c r="A5202" s="40"/>
      <c r="B5202" s="41"/>
      <c r="F5202" s="43"/>
      <c r="P5202" s="44"/>
      <c r="Q5202" s="44"/>
      <c r="R5202" s="43"/>
      <c r="S5202" s="43"/>
      <c r="T5202" s="43"/>
      <c r="U5202" s="43"/>
      <c r="V5202" s="43"/>
      <c r="W5202" s="43"/>
      <c r="X5202" s="43"/>
      <c r="Y5202" s="43"/>
    </row>
    <row r="5203" spans="1:25" s="42" customFormat="1" x14ac:dyDescent="0.25">
      <c r="A5203" s="40"/>
      <c r="B5203" s="41"/>
      <c r="F5203" s="43"/>
      <c r="P5203" s="44"/>
      <c r="Q5203" s="44"/>
      <c r="R5203" s="43"/>
      <c r="S5203" s="43"/>
      <c r="T5203" s="43"/>
      <c r="U5203" s="43"/>
      <c r="V5203" s="43"/>
      <c r="W5203" s="43"/>
      <c r="X5203" s="43"/>
      <c r="Y5203" s="43"/>
    </row>
    <row r="5204" spans="1:25" s="42" customFormat="1" x14ac:dyDescent="0.25">
      <c r="A5204" s="40"/>
      <c r="B5204" s="41"/>
      <c r="F5204" s="43"/>
      <c r="P5204" s="44"/>
      <c r="Q5204" s="44"/>
      <c r="R5204" s="43"/>
      <c r="S5204" s="43"/>
      <c r="T5204" s="43"/>
      <c r="U5204" s="43"/>
      <c r="V5204" s="43"/>
      <c r="W5204" s="43"/>
      <c r="X5204" s="43"/>
      <c r="Y5204" s="43"/>
    </row>
    <row r="5205" spans="1:25" s="42" customFormat="1" x14ac:dyDescent="0.25">
      <c r="A5205" s="40"/>
      <c r="B5205" s="41"/>
      <c r="F5205" s="43"/>
      <c r="P5205" s="44"/>
      <c r="Q5205" s="44"/>
      <c r="R5205" s="43"/>
      <c r="S5205" s="43"/>
      <c r="T5205" s="43"/>
      <c r="U5205" s="43"/>
      <c r="V5205" s="43"/>
      <c r="W5205" s="43"/>
      <c r="X5205" s="43"/>
      <c r="Y5205" s="43"/>
    </row>
    <row r="5206" spans="1:25" s="42" customFormat="1" x14ac:dyDescent="0.25">
      <c r="A5206" s="40"/>
      <c r="B5206" s="41"/>
      <c r="F5206" s="43"/>
      <c r="P5206" s="44"/>
      <c r="Q5206" s="44"/>
      <c r="R5206" s="43"/>
      <c r="S5206" s="43"/>
      <c r="T5206" s="43"/>
      <c r="U5206" s="43"/>
      <c r="V5206" s="43"/>
      <c r="W5206" s="43"/>
      <c r="X5206" s="43"/>
      <c r="Y5206" s="43"/>
    </row>
    <row r="5207" spans="1:25" s="42" customFormat="1" x14ac:dyDescent="0.25">
      <c r="A5207" s="40"/>
      <c r="B5207" s="41"/>
      <c r="F5207" s="43"/>
      <c r="P5207" s="44"/>
      <c r="Q5207" s="44"/>
      <c r="R5207" s="43"/>
      <c r="S5207" s="43"/>
      <c r="T5207" s="43"/>
      <c r="U5207" s="43"/>
      <c r="V5207" s="43"/>
      <c r="W5207" s="43"/>
      <c r="X5207" s="43"/>
      <c r="Y5207" s="43"/>
    </row>
    <row r="5208" spans="1:25" s="42" customFormat="1" x14ac:dyDescent="0.25">
      <c r="A5208" s="40"/>
      <c r="B5208" s="41"/>
      <c r="F5208" s="43"/>
      <c r="P5208" s="44"/>
      <c r="Q5208" s="44"/>
      <c r="R5208" s="43"/>
      <c r="S5208" s="43"/>
      <c r="T5208" s="43"/>
      <c r="U5208" s="43"/>
      <c r="V5208" s="43"/>
      <c r="W5208" s="43"/>
      <c r="X5208" s="43"/>
      <c r="Y5208" s="43"/>
    </row>
    <row r="5209" spans="1:25" s="42" customFormat="1" x14ac:dyDescent="0.25">
      <c r="A5209" s="40"/>
      <c r="B5209" s="41"/>
      <c r="F5209" s="43"/>
      <c r="P5209" s="44"/>
      <c r="Q5209" s="44"/>
      <c r="R5209" s="43"/>
      <c r="S5209" s="43"/>
      <c r="T5209" s="43"/>
      <c r="U5209" s="43"/>
      <c r="V5209" s="43"/>
      <c r="W5209" s="43"/>
      <c r="X5209" s="43"/>
      <c r="Y5209" s="43"/>
    </row>
    <row r="5210" spans="1:25" s="42" customFormat="1" x14ac:dyDescent="0.25">
      <c r="A5210" s="40"/>
      <c r="B5210" s="41"/>
      <c r="F5210" s="43"/>
      <c r="P5210" s="44"/>
      <c r="Q5210" s="44"/>
      <c r="R5210" s="43"/>
      <c r="S5210" s="43"/>
      <c r="T5210" s="43"/>
      <c r="U5210" s="43"/>
      <c r="V5210" s="43"/>
      <c r="W5210" s="43"/>
      <c r="X5210" s="43"/>
      <c r="Y5210" s="43"/>
    </row>
    <row r="5211" spans="1:25" s="42" customFormat="1" x14ac:dyDescent="0.25">
      <c r="A5211" s="40"/>
      <c r="B5211" s="41"/>
      <c r="F5211" s="43"/>
      <c r="P5211" s="44"/>
      <c r="Q5211" s="44"/>
      <c r="R5211" s="43"/>
      <c r="S5211" s="43"/>
      <c r="T5211" s="43"/>
      <c r="U5211" s="43"/>
      <c r="V5211" s="43"/>
      <c r="W5211" s="43"/>
      <c r="X5211" s="43"/>
      <c r="Y5211" s="43"/>
    </row>
    <row r="5212" spans="1:25" s="42" customFormat="1" x14ac:dyDescent="0.25">
      <c r="A5212" s="40"/>
      <c r="B5212" s="41"/>
      <c r="F5212" s="43"/>
      <c r="P5212" s="44"/>
      <c r="Q5212" s="44"/>
      <c r="R5212" s="43"/>
      <c r="S5212" s="43"/>
      <c r="T5212" s="43"/>
      <c r="U5212" s="43"/>
      <c r="V5212" s="43"/>
      <c r="W5212" s="43"/>
      <c r="X5212" s="43"/>
      <c r="Y5212" s="43"/>
    </row>
    <row r="5213" spans="1:25" s="42" customFormat="1" x14ac:dyDescent="0.25">
      <c r="A5213" s="40"/>
      <c r="B5213" s="41"/>
      <c r="F5213" s="43"/>
      <c r="P5213" s="44"/>
      <c r="Q5213" s="44"/>
      <c r="R5213" s="43"/>
      <c r="S5213" s="43"/>
      <c r="T5213" s="43"/>
      <c r="U5213" s="43"/>
      <c r="V5213" s="43"/>
      <c r="W5213" s="43"/>
      <c r="X5213" s="43"/>
      <c r="Y5213" s="43"/>
    </row>
    <row r="5214" spans="1:25" s="42" customFormat="1" x14ac:dyDescent="0.25">
      <c r="A5214" s="40"/>
      <c r="B5214" s="41"/>
      <c r="F5214" s="43"/>
      <c r="P5214" s="44"/>
      <c r="Q5214" s="44"/>
      <c r="R5214" s="43"/>
      <c r="S5214" s="43"/>
      <c r="T5214" s="43"/>
      <c r="U5214" s="43"/>
      <c r="V5214" s="43"/>
      <c r="W5214" s="43"/>
      <c r="X5214" s="43"/>
      <c r="Y5214" s="43"/>
    </row>
    <row r="5215" spans="1:25" s="42" customFormat="1" x14ac:dyDescent="0.25">
      <c r="A5215" s="40"/>
      <c r="B5215" s="41"/>
      <c r="F5215" s="43"/>
      <c r="P5215" s="44"/>
      <c r="Q5215" s="44"/>
      <c r="R5215" s="43"/>
      <c r="S5215" s="43"/>
      <c r="T5215" s="43"/>
      <c r="U5215" s="43"/>
      <c r="V5215" s="43"/>
      <c r="W5215" s="43"/>
      <c r="X5215" s="43"/>
      <c r="Y5215" s="43"/>
    </row>
    <row r="5216" spans="1:25" s="42" customFormat="1" x14ac:dyDescent="0.25">
      <c r="A5216" s="40"/>
      <c r="B5216" s="41"/>
      <c r="F5216" s="43"/>
      <c r="P5216" s="44"/>
      <c r="Q5216" s="44"/>
      <c r="R5216" s="43"/>
      <c r="S5216" s="43"/>
      <c r="T5216" s="43"/>
      <c r="U5216" s="43"/>
      <c r="V5216" s="43"/>
      <c r="W5216" s="43"/>
      <c r="X5216" s="43"/>
      <c r="Y5216" s="43"/>
    </row>
    <row r="5217" spans="1:25" s="42" customFormat="1" x14ac:dyDescent="0.25">
      <c r="A5217" s="40"/>
      <c r="B5217" s="41"/>
      <c r="F5217" s="43"/>
      <c r="P5217" s="44"/>
      <c r="Q5217" s="44"/>
      <c r="R5217" s="43"/>
      <c r="S5217" s="43"/>
      <c r="T5217" s="43"/>
      <c r="U5217" s="43"/>
      <c r="V5217" s="43"/>
      <c r="W5217" s="43"/>
      <c r="X5217" s="43"/>
      <c r="Y5217" s="43"/>
    </row>
    <row r="5218" spans="1:25" s="42" customFormat="1" x14ac:dyDescent="0.25">
      <c r="A5218" s="40"/>
      <c r="B5218" s="41"/>
      <c r="F5218" s="43"/>
      <c r="P5218" s="44"/>
      <c r="Q5218" s="44"/>
      <c r="R5218" s="43"/>
      <c r="S5218" s="43"/>
      <c r="T5218" s="43"/>
      <c r="U5218" s="43"/>
      <c r="V5218" s="43"/>
      <c r="W5218" s="43"/>
      <c r="X5218" s="43"/>
      <c r="Y5218" s="43"/>
    </row>
    <row r="5219" spans="1:25" s="42" customFormat="1" x14ac:dyDescent="0.25">
      <c r="A5219" s="40"/>
      <c r="B5219" s="41"/>
      <c r="F5219" s="43"/>
      <c r="P5219" s="44"/>
      <c r="Q5219" s="44"/>
      <c r="R5219" s="43"/>
      <c r="S5219" s="43"/>
      <c r="T5219" s="43"/>
      <c r="U5219" s="43"/>
      <c r="V5219" s="43"/>
      <c r="W5219" s="43"/>
      <c r="X5219" s="43"/>
      <c r="Y5219" s="43"/>
    </row>
    <row r="5220" spans="1:25" s="42" customFormat="1" x14ac:dyDescent="0.25">
      <c r="A5220" s="40"/>
      <c r="B5220" s="41"/>
      <c r="F5220" s="43"/>
      <c r="P5220" s="44"/>
      <c r="Q5220" s="44"/>
      <c r="R5220" s="43"/>
      <c r="S5220" s="43"/>
      <c r="T5220" s="43"/>
      <c r="U5220" s="43"/>
      <c r="V5220" s="43"/>
      <c r="W5220" s="43"/>
      <c r="X5220" s="43"/>
      <c r="Y5220" s="43"/>
    </row>
    <row r="5221" spans="1:25" s="42" customFormat="1" x14ac:dyDescent="0.25">
      <c r="A5221" s="40"/>
      <c r="B5221" s="41"/>
      <c r="F5221" s="43"/>
      <c r="P5221" s="44"/>
      <c r="Q5221" s="44"/>
      <c r="R5221" s="43"/>
      <c r="S5221" s="43"/>
      <c r="T5221" s="43"/>
      <c r="U5221" s="43"/>
      <c r="V5221" s="43"/>
      <c r="W5221" s="43"/>
      <c r="X5221" s="43"/>
      <c r="Y5221" s="43"/>
    </row>
    <row r="5222" spans="1:25" s="42" customFormat="1" x14ac:dyDescent="0.25">
      <c r="A5222" s="40"/>
      <c r="B5222" s="41"/>
      <c r="F5222" s="43"/>
      <c r="P5222" s="44"/>
      <c r="Q5222" s="44"/>
      <c r="R5222" s="43"/>
      <c r="S5222" s="43"/>
      <c r="T5222" s="43"/>
      <c r="U5222" s="43"/>
      <c r="V5222" s="43"/>
      <c r="W5222" s="43"/>
      <c r="X5222" s="43"/>
      <c r="Y5222" s="43"/>
    </row>
    <row r="5223" spans="1:25" s="42" customFormat="1" x14ac:dyDescent="0.25">
      <c r="A5223" s="40"/>
      <c r="B5223" s="41"/>
      <c r="F5223" s="43"/>
      <c r="P5223" s="44"/>
      <c r="Q5223" s="44"/>
      <c r="R5223" s="43"/>
      <c r="S5223" s="43"/>
      <c r="T5223" s="43"/>
      <c r="U5223" s="43"/>
      <c r="V5223" s="43"/>
      <c r="W5223" s="43"/>
      <c r="X5223" s="43"/>
      <c r="Y5223" s="43"/>
    </row>
    <row r="5224" spans="1:25" s="42" customFormat="1" x14ac:dyDescent="0.25">
      <c r="A5224" s="40"/>
      <c r="B5224" s="41"/>
      <c r="F5224" s="43"/>
      <c r="P5224" s="44"/>
      <c r="Q5224" s="44"/>
      <c r="R5224" s="43"/>
      <c r="S5224" s="43"/>
      <c r="T5224" s="43"/>
      <c r="U5224" s="43"/>
      <c r="V5224" s="43"/>
      <c r="W5224" s="43"/>
      <c r="X5224" s="43"/>
      <c r="Y5224" s="43"/>
    </row>
    <row r="5225" spans="1:25" s="42" customFormat="1" x14ac:dyDescent="0.25">
      <c r="A5225" s="40"/>
      <c r="B5225" s="41"/>
      <c r="F5225" s="43"/>
      <c r="P5225" s="44"/>
      <c r="Q5225" s="44"/>
      <c r="R5225" s="43"/>
      <c r="S5225" s="43"/>
      <c r="T5225" s="43"/>
      <c r="U5225" s="43"/>
      <c r="V5225" s="43"/>
      <c r="W5225" s="43"/>
      <c r="X5225" s="43"/>
      <c r="Y5225" s="43"/>
    </row>
    <row r="5226" spans="1:25" s="42" customFormat="1" x14ac:dyDescent="0.25">
      <c r="A5226" s="40"/>
      <c r="B5226" s="41"/>
      <c r="F5226" s="43"/>
      <c r="P5226" s="44"/>
      <c r="Q5226" s="44"/>
      <c r="R5226" s="43"/>
      <c r="S5226" s="43"/>
      <c r="T5226" s="43"/>
      <c r="U5226" s="43"/>
      <c r="V5226" s="43"/>
      <c r="W5226" s="43"/>
      <c r="X5226" s="43"/>
      <c r="Y5226" s="43"/>
    </row>
    <row r="5227" spans="1:25" s="42" customFormat="1" x14ac:dyDescent="0.25">
      <c r="A5227" s="40"/>
      <c r="B5227" s="41"/>
      <c r="F5227" s="43"/>
      <c r="P5227" s="44"/>
      <c r="Q5227" s="44"/>
      <c r="R5227" s="43"/>
      <c r="S5227" s="43"/>
      <c r="T5227" s="43"/>
      <c r="U5227" s="43"/>
      <c r="V5227" s="43"/>
      <c r="W5227" s="43"/>
      <c r="X5227" s="43"/>
      <c r="Y5227" s="43"/>
    </row>
    <row r="5228" spans="1:25" s="42" customFormat="1" x14ac:dyDescent="0.25">
      <c r="A5228" s="40"/>
      <c r="B5228" s="41"/>
      <c r="F5228" s="43"/>
      <c r="P5228" s="44"/>
      <c r="Q5228" s="44"/>
      <c r="R5228" s="43"/>
      <c r="S5228" s="43"/>
      <c r="T5228" s="43"/>
      <c r="U5228" s="43"/>
      <c r="V5228" s="43"/>
      <c r="W5228" s="43"/>
      <c r="X5228" s="43"/>
      <c r="Y5228" s="43"/>
    </row>
    <row r="5229" spans="1:25" s="42" customFormat="1" x14ac:dyDescent="0.25">
      <c r="A5229" s="40"/>
      <c r="B5229" s="41"/>
      <c r="F5229" s="43"/>
      <c r="P5229" s="44"/>
      <c r="Q5229" s="44"/>
      <c r="R5229" s="43"/>
      <c r="S5229" s="43"/>
      <c r="T5229" s="43"/>
      <c r="U5229" s="43"/>
      <c r="V5229" s="43"/>
      <c r="W5229" s="43"/>
      <c r="X5229" s="43"/>
      <c r="Y5229" s="43"/>
    </row>
    <row r="5230" spans="1:25" s="42" customFormat="1" x14ac:dyDescent="0.25">
      <c r="A5230" s="40"/>
      <c r="B5230" s="41"/>
      <c r="F5230" s="43"/>
      <c r="P5230" s="44"/>
      <c r="Q5230" s="44"/>
      <c r="R5230" s="43"/>
      <c r="S5230" s="43"/>
      <c r="T5230" s="43"/>
      <c r="U5230" s="43"/>
      <c r="V5230" s="43"/>
      <c r="W5230" s="43"/>
      <c r="X5230" s="43"/>
      <c r="Y5230" s="43"/>
    </row>
    <row r="5231" spans="1:25" s="42" customFormat="1" x14ac:dyDescent="0.25">
      <c r="A5231" s="40"/>
      <c r="B5231" s="41"/>
      <c r="F5231" s="43"/>
      <c r="P5231" s="44"/>
      <c r="Q5231" s="44"/>
      <c r="R5231" s="43"/>
      <c r="S5231" s="43"/>
      <c r="T5231" s="43"/>
      <c r="U5231" s="43"/>
      <c r="V5231" s="43"/>
      <c r="W5231" s="43"/>
      <c r="X5231" s="43"/>
      <c r="Y5231" s="43"/>
    </row>
    <row r="5232" spans="1:25" s="42" customFormat="1" x14ac:dyDescent="0.25">
      <c r="A5232" s="40"/>
      <c r="B5232" s="41"/>
      <c r="F5232" s="43"/>
      <c r="P5232" s="44"/>
      <c r="Q5232" s="44"/>
      <c r="R5232" s="43"/>
      <c r="S5232" s="43"/>
      <c r="T5232" s="43"/>
      <c r="U5232" s="43"/>
      <c r="V5232" s="43"/>
      <c r="W5232" s="43"/>
      <c r="X5232" s="43"/>
      <c r="Y5232" s="43"/>
    </row>
    <row r="5233" spans="1:25" s="42" customFormat="1" x14ac:dyDescent="0.25">
      <c r="A5233" s="40"/>
      <c r="B5233" s="41"/>
      <c r="F5233" s="43"/>
      <c r="P5233" s="44"/>
      <c r="Q5233" s="44"/>
      <c r="R5233" s="43"/>
      <c r="S5233" s="43"/>
      <c r="T5233" s="43"/>
      <c r="U5233" s="43"/>
      <c r="V5233" s="43"/>
      <c r="W5233" s="43"/>
      <c r="X5233" s="43"/>
      <c r="Y5233" s="43"/>
    </row>
    <row r="5234" spans="1:25" s="42" customFormat="1" x14ac:dyDescent="0.25">
      <c r="A5234" s="40"/>
      <c r="B5234" s="41"/>
      <c r="F5234" s="43"/>
      <c r="P5234" s="44"/>
      <c r="Q5234" s="44"/>
      <c r="R5234" s="43"/>
      <c r="S5234" s="43"/>
      <c r="T5234" s="43"/>
      <c r="U5234" s="43"/>
      <c r="V5234" s="43"/>
      <c r="W5234" s="43"/>
      <c r="X5234" s="43"/>
      <c r="Y5234" s="43"/>
    </row>
    <row r="5235" spans="1:25" s="42" customFormat="1" x14ac:dyDescent="0.25">
      <c r="A5235" s="40"/>
      <c r="B5235" s="41"/>
      <c r="F5235" s="43"/>
      <c r="P5235" s="44"/>
      <c r="Q5235" s="44"/>
      <c r="R5235" s="43"/>
      <c r="S5235" s="43"/>
      <c r="T5235" s="43"/>
      <c r="U5235" s="43"/>
      <c r="V5235" s="43"/>
      <c r="W5235" s="43"/>
      <c r="X5235" s="43"/>
      <c r="Y5235" s="43"/>
    </row>
    <row r="5236" spans="1:25" s="42" customFormat="1" x14ac:dyDescent="0.25">
      <c r="A5236" s="40"/>
      <c r="B5236" s="41"/>
      <c r="F5236" s="43"/>
      <c r="P5236" s="44"/>
      <c r="Q5236" s="44"/>
      <c r="R5236" s="43"/>
      <c r="S5236" s="43"/>
      <c r="T5236" s="43"/>
      <c r="U5236" s="43"/>
      <c r="V5236" s="43"/>
      <c r="W5236" s="43"/>
      <c r="X5236" s="43"/>
      <c r="Y5236" s="43"/>
    </row>
    <row r="5237" spans="1:25" s="42" customFormat="1" x14ac:dyDescent="0.25">
      <c r="A5237" s="40"/>
      <c r="B5237" s="41"/>
      <c r="F5237" s="43"/>
      <c r="P5237" s="44"/>
      <c r="Q5237" s="44"/>
      <c r="R5237" s="43"/>
      <c r="S5237" s="43"/>
      <c r="T5237" s="43"/>
      <c r="U5237" s="43"/>
      <c r="V5237" s="43"/>
      <c r="W5237" s="43"/>
      <c r="X5237" s="43"/>
      <c r="Y5237" s="43"/>
    </row>
    <row r="5238" spans="1:25" s="42" customFormat="1" x14ac:dyDescent="0.25">
      <c r="A5238" s="40"/>
      <c r="B5238" s="41"/>
      <c r="F5238" s="43"/>
      <c r="P5238" s="44"/>
      <c r="Q5238" s="44"/>
      <c r="R5238" s="43"/>
      <c r="S5238" s="43"/>
      <c r="T5238" s="43"/>
      <c r="U5238" s="43"/>
      <c r="V5238" s="43"/>
      <c r="W5238" s="43"/>
      <c r="X5238" s="43"/>
      <c r="Y5238" s="43"/>
    </row>
    <row r="5239" spans="1:25" s="42" customFormat="1" x14ac:dyDescent="0.25">
      <c r="A5239" s="40"/>
      <c r="B5239" s="41"/>
      <c r="F5239" s="43"/>
      <c r="P5239" s="44"/>
      <c r="Q5239" s="44"/>
      <c r="R5239" s="43"/>
      <c r="S5239" s="43"/>
      <c r="T5239" s="43"/>
      <c r="U5239" s="43"/>
      <c r="V5239" s="43"/>
      <c r="W5239" s="43"/>
      <c r="X5239" s="43"/>
      <c r="Y5239" s="43"/>
    </row>
    <row r="5240" spans="1:25" s="42" customFormat="1" x14ac:dyDescent="0.25">
      <c r="A5240" s="40"/>
      <c r="B5240" s="41"/>
      <c r="F5240" s="43"/>
      <c r="P5240" s="44"/>
      <c r="Q5240" s="44"/>
      <c r="R5240" s="43"/>
      <c r="S5240" s="43"/>
      <c r="T5240" s="43"/>
      <c r="U5240" s="43"/>
      <c r="V5240" s="43"/>
      <c r="W5240" s="43"/>
      <c r="X5240" s="43"/>
      <c r="Y5240" s="43"/>
    </row>
    <row r="5241" spans="1:25" s="42" customFormat="1" x14ac:dyDescent="0.25">
      <c r="A5241" s="40"/>
      <c r="B5241" s="41"/>
      <c r="F5241" s="43"/>
      <c r="P5241" s="44"/>
      <c r="Q5241" s="44"/>
      <c r="R5241" s="43"/>
      <c r="S5241" s="43"/>
      <c r="T5241" s="43"/>
      <c r="U5241" s="43"/>
      <c r="V5241" s="43"/>
      <c r="W5241" s="43"/>
      <c r="X5241" s="43"/>
      <c r="Y5241" s="43"/>
    </row>
    <row r="5242" spans="1:25" s="42" customFormat="1" x14ac:dyDescent="0.25">
      <c r="A5242" s="40"/>
      <c r="B5242" s="41"/>
      <c r="F5242" s="43"/>
      <c r="P5242" s="44"/>
      <c r="Q5242" s="44"/>
      <c r="R5242" s="43"/>
      <c r="S5242" s="43"/>
      <c r="T5242" s="43"/>
      <c r="U5242" s="43"/>
      <c r="V5242" s="43"/>
      <c r="W5242" s="43"/>
      <c r="X5242" s="43"/>
      <c r="Y5242" s="43"/>
    </row>
    <row r="5243" spans="1:25" s="42" customFormat="1" x14ac:dyDescent="0.25">
      <c r="A5243" s="40"/>
      <c r="B5243" s="41"/>
      <c r="F5243" s="43"/>
      <c r="P5243" s="44"/>
      <c r="Q5243" s="44"/>
      <c r="R5243" s="43"/>
      <c r="S5243" s="43"/>
      <c r="T5243" s="43"/>
      <c r="U5243" s="43"/>
      <c r="V5243" s="43"/>
      <c r="W5243" s="43"/>
      <c r="X5243" s="43"/>
      <c r="Y5243" s="43"/>
    </row>
    <row r="5244" spans="1:25" s="42" customFormat="1" x14ac:dyDescent="0.25">
      <c r="A5244" s="40"/>
      <c r="B5244" s="41"/>
      <c r="F5244" s="43"/>
      <c r="P5244" s="44"/>
      <c r="Q5244" s="44"/>
      <c r="R5244" s="43"/>
      <c r="S5244" s="43"/>
      <c r="T5244" s="43"/>
      <c r="U5244" s="43"/>
      <c r="V5244" s="43"/>
      <c r="W5244" s="43"/>
      <c r="X5244" s="43"/>
      <c r="Y5244" s="43"/>
    </row>
    <row r="5245" spans="1:25" s="42" customFormat="1" x14ac:dyDescent="0.25">
      <c r="A5245" s="40"/>
      <c r="B5245" s="41"/>
      <c r="F5245" s="43"/>
      <c r="P5245" s="44"/>
      <c r="Q5245" s="44"/>
      <c r="R5245" s="43"/>
      <c r="S5245" s="43"/>
      <c r="T5245" s="43"/>
      <c r="U5245" s="43"/>
      <c r="V5245" s="43"/>
      <c r="W5245" s="43"/>
      <c r="X5245" s="43"/>
      <c r="Y5245" s="43"/>
    </row>
    <row r="5246" spans="1:25" s="42" customFormat="1" x14ac:dyDescent="0.25">
      <c r="A5246" s="40"/>
      <c r="B5246" s="41"/>
      <c r="F5246" s="43"/>
      <c r="P5246" s="44"/>
      <c r="Q5246" s="44"/>
      <c r="R5246" s="43"/>
      <c r="S5246" s="43"/>
      <c r="T5246" s="43"/>
      <c r="U5246" s="43"/>
      <c r="V5246" s="43"/>
      <c r="W5246" s="43"/>
      <c r="X5246" s="43"/>
      <c r="Y5246" s="43"/>
    </row>
    <row r="5247" spans="1:25" s="42" customFormat="1" x14ac:dyDescent="0.25">
      <c r="A5247" s="40"/>
      <c r="B5247" s="41"/>
      <c r="F5247" s="43"/>
      <c r="P5247" s="44"/>
      <c r="Q5247" s="44"/>
      <c r="R5247" s="43"/>
      <c r="S5247" s="43"/>
      <c r="T5247" s="43"/>
      <c r="U5247" s="43"/>
      <c r="V5247" s="43"/>
      <c r="W5247" s="43"/>
      <c r="X5247" s="43"/>
      <c r="Y5247" s="43"/>
    </row>
    <row r="5248" spans="1:25" s="42" customFormat="1" x14ac:dyDescent="0.25">
      <c r="A5248" s="40"/>
      <c r="B5248" s="41"/>
      <c r="F5248" s="43"/>
      <c r="P5248" s="44"/>
      <c r="Q5248" s="44"/>
      <c r="R5248" s="43"/>
      <c r="S5248" s="43"/>
      <c r="T5248" s="43"/>
      <c r="U5248" s="43"/>
      <c r="V5248" s="43"/>
      <c r="W5248" s="43"/>
      <c r="X5248" s="43"/>
      <c r="Y5248" s="43"/>
    </row>
    <row r="5249" spans="1:25" s="42" customFormat="1" x14ac:dyDescent="0.25">
      <c r="A5249" s="40"/>
      <c r="B5249" s="41"/>
      <c r="F5249" s="43"/>
      <c r="P5249" s="44"/>
      <c r="Q5249" s="44"/>
      <c r="R5249" s="43"/>
      <c r="S5249" s="43"/>
      <c r="T5249" s="43"/>
      <c r="U5249" s="43"/>
      <c r="V5249" s="43"/>
      <c r="W5249" s="43"/>
      <c r="X5249" s="43"/>
      <c r="Y5249" s="43"/>
    </row>
    <row r="5250" spans="1:25" s="42" customFormat="1" x14ac:dyDescent="0.25">
      <c r="A5250" s="40"/>
      <c r="B5250" s="41"/>
      <c r="F5250" s="43"/>
      <c r="P5250" s="44"/>
      <c r="Q5250" s="44"/>
      <c r="R5250" s="43"/>
      <c r="S5250" s="43"/>
      <c r="T5250" s="43"/>
      <c r="U5250" s="43"/>
      <c r="V5250" s="43"/>
      <c r="W5250" s="43"/>
      <c r="X5250" s="43"/>
      <c r="Y5250" s="43"/>
    </row>
    <row r="5251" spans="1:25" s="42" customFormat="1" x14ac:dyDescent="0.25">
      <c r="A5251" s="40"/>
      <c r="B5251" s="41"/>
      <c r="F5251" s="43"/>
      <c r="P5251" s="44"/>
      <c r="Q5251" s="44"/>
      <c r="R5251" s="43"/>
      <c r="S5251" s="43"/>
      <c r="T5251" s="43"/>
      <c r="U5251" s="43"/>
      <c r="V5251" s="43"/>
      <c r="W5251" s="43"/>
      <c r="X5251" s="43"/>
      <c r="Y5251" s="43"/>
    </row>
    <row r="5252" spans="1:25" s="42" customFormat="1" x14ac:dyDescent="0.25">
      <c r="A5252" s="40"/>
      <c r="B5252" s="41"/>
      <c r="F5252" s="43"/>
      <c r="P5252" s="44"/>
      <c r="Q5252" s="44"/>
      <c r="R5252" s="43"/>
      <c r="S5252" s="43"/>
      <c r="T5252" s="43"/>
      <c r="U5252" s="43"/>
      <c r="V5252" s="43"/>
      <c r="W5252" s="43"/>
      <c r="X5252" s="43"/>
      <c r="Y5252" s="43"/>
    </row>
    <row r="5253" spans="1:25" s="42" customFormat="1" x14ac:dyDescent="0.25">
      <c r="A5253" s="40"/>
      <c r="B5253" s="41"/>
      <c r="F5253" s="43"/>
      <c r="P5253" s="44"/>
      <c r="Q5253" s="44"/>
      <c r="R5253" s="43"/>
      <c r="S5253" s="43"/>
      <c r="T5253" s="43"/>
      <c r="U5253" s="43"/>
      <c r="V5253" s="43"/>
      <c r="W5253" s="43"/>
      <c r="X5253" s="43"/>
      <c r="Y5253" s="43"/>
    </row>
    <row r="5254" spans="1:25" s="42" customFormat="1" x14ac:dyDescent="0.25">
      <c r="A5254" s="40"/>
      <c r="B5254" s="41"/>
      <c r="F5254" s="43"/>
      <c r="P5254" s="44"/>
      <c r="Q5254" s="44"/>
      <c r="R5254" s="43"/>
      <c r="S5254" s="43"/>
      <c r="T5254" s="43"/>
      <c r="U5254" s="43"/>
      <c r="V5254" s="43"/>
      <c r="W5254" s="43"/>
      <c r="X5254" s="43"/>
      <c r="Y5254" s="43"/>
    </row>
    <row r="5255" spans="1:25" s="42" customFormat="1" x14ac:dyDescent="0.25">
      <c r="A5255" s="40"/>
      <c r="B5255" s="41"/>
      <c r="F5255" s="43"/>
      <c r="P5255" s="44"/>
      <c r="Q5255" s="44"/>
      <c r="R5255" s="43"/>
      <c r="S5255" s="43"/>
      <c r="T5255" s="43"/>
      <c r="U5255" s="43"/>
      <c r="V5255" s="43"/>
      <c r="W5255" s="43"/>
      <c r="X5255" s="43"/>
      <c r="Y5255" s="43"/>
    </row>
    <row r="5256" spans="1:25" s="42" customFormat="1" x14ac:dyDescent="0.25">
      <c r="A5256" s="40"/>
      <c r="B5256" s="41"/>
      <c r="F5256" s="43"/>
      <c r="P5256" s="44"/>
      <c r="Q5256" s="44"/>
      <c r="R5256" s="43"/>
      <c r="S5256" s="43"/>
      <c r="T5256" s="43"/>
      <c r="U5256" s="43"/>
      <c r="V5256" s="43"/>
      <c r="W5256" s="43"/>
      <c r="X5256" s="43"/>
      <c r="Y5256" s="43"/>
    </row>
    <row r="5257" spans="1:25" s="42" customFormat="1" x14ac:dyDescent="0.25">
      <c r="A5257" s="40"/>
      <c r="B5257" s="41"/>
      <c r="F5257" s="43"/>
      <c r="P5257" s="44"/>
      <c r="Q5257" s="44"/>
      <c r="R5257" s="43"/>
      <c r="S5257" s="43"/>
      <c r="T5257" s="43"/>
      <c r="U5257" s="43"/>
      <c r="V5257" s="43"/>
      <c r="W5257" s="43"/>
      <c r="X5257" s="43"/>
      <c r="Y5257" s="43"/>
    </row>
    <row r="5258" spans="1:25" s="42" customFormat="1" x14ac:dyDescent="0.25">
      <c r="A5258" s="40"/>
      <c r="B5258" s="41"/>
      <c r="F5258" s="43"/>
      <c r="P5258" s="44"/>
      <c r="Q5258" s="44"/>
      <c r="R5258" s="43"/>
      <c r="S5258" s="43"/>
      <c r="T5258" s="43"/>
      <c r="U5258" s="43"/>
      <c r="V5258" s="43"/>
      <c r="W5258" s="43"/>
      <c r="X5258" s="43"/>
      <c r="Y5258" s="43"/>
    </row>
    <row r="5259" spans="1:25" s="42" customFormat="1" x14ac:dyDescent="0.25">
      <c r="A5259" s="40"/>
      <c r="B5259" s="41"/>
      <c r="F5259" s="43"/>
      <c r="P5259" s="44"/>
      <c r="Q5259" s="44"/>
      <c r="R5259" s="43"/>
      <c r="S5259" s="43"/>
      <c r="T5259" s="43"/>
      <c r="U5259" s="43"/>
      <c r="V5259" s="43"/>
      <c r="W5259" s="43"/>
      <c r="X5259" s="43"/>
      <c r="Y5259" s="43"/>
    </row>
    <row r="5260" spans="1:25" s="42" customFormat="1" x14ac:dyDescent="0.25">
      <c r="A5260" s="40"/>
      <c r="B5260" s="41"/>
      <c r="F5260" s="43"/>
      <c r="P5260" s="44"/>
      <c r="Q5260" s="44"/>
      <c r="R5260" s="43"/>
      <c r="S5260" s="43"/>
      <c r="T5260" s="43"/>
      <c r="U5260" s="43"/>
      <c r="V5260" s="43"/>
      <c r="W5260" s="43"/>
      <c r="X5260" s="43"/>
      <c r="Y5260" s="43"/>
    </row>
    <row r="5261" spans="1:25" s="42" customFormat="1" x14ac:dyDescent="0.25">
      <c r="A5261" s="40"/>
      <c r="B5261" s="41"/>
      <c r="F5261" s="43"/>
      <c r="P5261" s="44"/>
      <c r="Q5261" s="44"/>
      <c r="R5261" s="43"/>
      <c r="S5261" s="43"/>
      <c r="T5261" s="43"/>
      <c r="U5261" s="43"/>
      <c r="V5261" s="43"/>
      <c r="W5261" s="43"/>
      <c r="X5261" s="43"/>
      <c r="Y5261" s="43"/>
    </row>
    <row r="5262" spans="1:25" s="42" customFormat="1" x14ac:dyDescent="0.25">
      <c r="A5262" s="40"/>
      <c r="B5262" s="41"/>
      <c r="F5262" s="43"/>
      <c r="P5262" s="44"/>
      <c r="Q5262" s="44"/>
      <c r="R5262" s="43"/>
      <c r="S5262" s="43"/>
      <c r="T5262" s="43"/>
      <c r="U5262" s="43"/>
      <c r="V5262" s="43"/>
      <c r="W5262" s="43"/>
      <c r="X5262" s="43"/>
      <c r="Y5262" s="43"/>
    </row>
    <row r="5263" spans="1:25" s="42" customFormat="1" x14ac:dyDescent="0.25">
      <c r="A5263" s="40"/>
      <c r="B5263" s="41"/>
      <c r="F5263" s="43"/>
      <c r="P5263" s="44"/>
      <c r="Q5263" s="44"/>
      <c r="R5263" s="43"/>
      <c r="S5263" s="43"/>
      <c r="T5263" s="43"/>
      <c r="U5263" s="43"/>
      <c r="V5263" s="43"/>
      <c r="W5263" s="43"/>
      <c r="X5263" s="43"/>
      <c r="Y5263" s="43"/>
    </row>
    <row r="5264" spans="1:25" s="42" customFormat="1" x14ac:dyDescent="0.25">
      <c r="A5264" s="40"/>
      <c r="B5264" s="41"/>
      <c r="F5264" s="43"/>
      <c r="P5264" s="44"/>
      <c r="Q5264" s="44"/>
      <c r="R5264" s="43"/>
      <c r="S5264" s="43"/>
      <c r="T5264" s="43"/>
      <c r="U5264" s="43"/>
      <c r="V5264" s="43"/>
      <c r="W5264" s="43"/>
      <c r="X5264" s="43"/>
      <c r="Y5264" s="43"/>
    </row>
    <row r="5265" spans="1:25" s="42" customFormat="1" x14ac:dyDescent="0.25">
      <c r="A5265" s="40"/>
      <c r="B5265" s="41"/>
      <c r="F5265" s="43"/>
      <c r="P5265" s="44"/>
      <c r="Q5265" s="44"/>
      <c r="R5265" s="43"/>
      <c r="S5265" s="43"/>
      <c r="T5265" s="43"/>
      <c r="U5265" s="43"/>
      <c r="V5265" s="43"/>
      <c r="W5265" s="43"/>
      <c r="X5265" s="43"/>
      <c r="Y5265" s="43"/>
    </row>
    <row r="5266" spans="1:25" s="42" customFormat="1" x14ac:dyDescent="0.25">
      <c r="A5266" s="40"/>
      <c r="B5266" s="41"/>
      <c r="F5266" s="43"/>
      <c r="P5266" s="44"/>
      <c r="Q5266" s="44"/>
      <c r="R5266" s="43"/>
      <c r="S5266" s="43"/>
      <c r="T5266" s="43"/>
      <c r="U5266" s="43"/>
      <c r="V5266" s="43"/>
      <c r="W5266" s="43"/>
      <c r="X5266" s="43"/>
      <c r="Y5266" s="43"/>
    </row>
    <row r="5267" spans="1:25" s="42" customFormat="1" x14ac:dyDescent="0.25">
      <c r="A5267" s="40"/>
      <c r="B5267" s="41"/>
      <c r="F5267" s="43"/>
      <c r="P5267" s="44"/>
      <c r="Q5267" s="44"/>
      <c r="R5267" s="43"/>
      <c r="S5267" s="43"/>
      <c r="T5267" s="43"/>
      <c r="U5267" s="43"/>
      <c r="V5267" s="43"/>
      <c r="W5267" s="43"/>
      <c r="X5267" s="43"/>
      <c r="Y5267" s="43"/>
    </row>
    <row r="5268" spans="1:25" s="42" customFormat="1" x14ac:dyDescent="0.25">
      <c r="A5268" s="40"/>
      <c r="B5268" s="41"/>
      <c r="F5268" s="43"/>
      <c r="P5268" s="44"/>
      <c r="Q5268" s="44"/>
      <c r="R5268" s="43"/>
      <c r="S5268" s="43"/>
      <c r="T5268" s="43"/>
      <c r="U5268" s="43"/>
      <c r="V5268" s="43"/>
      <c r="W5268" s="43"/>
      <c r="X5268" s="43"/>
      <c r="Y5268" s="43"/>
    </row>
    <row r="5269" spans="1:25" s="42" customFormat="1" x14ac:dyDescent="0.25">
      <c r="A5269" s="40"/>
      <c r="B5269" s="41"/>
      <c r="F5269" s="43"/>
      <c r="P5269" s="44"/>
      <c r="Q5269" s="44"/>
      <c r="R5269" s="43"/>
      <c r="S5269" s="43"/>
      <c r="T5269" s="43"/>
      <c r="U5269" s="43"/>
      <c r="V5269" s="43"/>
      <c r="W5269" s="43"/>
      <c r="X5269" s="43"/>
      <c r="Y5269" s="43"/>
    </row>
    <row r="5270" spans="1:25" s="42" customFormat="1" x14ac:dyDescent="0.25">
      <c r="A5270" s="40"/>
      <c r="B5270" s="41"/>
      <c r="F5270" s="43"/>
      <c r="P5270" s="44"/>
      <c r="Q5270" s="44"/>
      <c r="R5270" s="43"/>
      <c r="S5270" s="43"/>
      <c r="T5270" s="43"/>
      <c r="U5270" s="43"/>
      <c r="V5270" s="43"/>
      <c r="W5270" s="43"/>
      <c r="X5270" s="43"/>
      <c r="Y5270" s="43"/>
    </row>
    <row r="5271" spans="1:25" s="42" customFormat="1" x14ac:dyDescent="0.25">
      <c r="A5271" s="40"/>
      <c r="B5271" s="41"/>
      <c r="F5271" s="43"/>
      <c r="P5271" s="44"/>
      <c r="Q5271" s="44"/>
      <c r="R5271" s="43"/>
      <c r="S5271" s="43"/>
      <c r="T5271" s="43"/>
      <c r="U5271" s="43"/>
      <c r="V5271" s="43"/>
      <c r="W5271" s="43"/>
      <c r="X5271" s="43"/>
      <c r="Y5271" s="43"/>
    </row>
    <row r="5272" spans="1:25" s="42" customFormat="1" x14ac:dyDescent="0.25">
      <c r="A5272" s="40"/>
      <c r="B5272" s="41"/>
      <c r="F5272" s="43"/>
      <c r="P5272" s="44"/>
      <c r="Q5272" s="44"/>
      <c r="R5272" s="43"/>
      <c r="S5272" s="43"/>
      <c r="T5272" s="43"/>
      <c r="U5272" s="43"/>
      <c r="V5272" s="43"/>
      <c r="W5272" s="43"/>
      <c r="X5272" s="43"/>
      <c r="Y5272" s="43"/>
    </row>
    <row r="5273" spans="1:25" s="42" customFormat="1" x14ac:dyDescent="0.25">
      <c r="A5273" s="40"/>
      <c r="B5273" s="41"/>
      <c r="F5273" s="43"/>
      <c r="P5273" s="44"/>
      <c r="Q5273" s="44"/>
      <c r="R5273" s="43"/>
      <c r="S5273" s="43"/>
      <c r="T5273" s="43"/>
      <c r="U5273" s="43"/>
      <c r="V5273" s="43"/>
      <c r="W5273" s="43"/>
      <c r="X5273" s="43"/>
      <c r="Y5273" s="43"/>
    </row>
    <row r="5274" spans="1:25" s="42" customFormat="1" x14ac:dyDescent="0.25">
      <c r="A5274" s="40"/>
      <c r="B5274" s="41"/>
      <c r="F5274" s="43"/>
      <c r="P5274" s="44"/>
      <c r="Q5274" s="44"/>
      <c r="R5274" s="43"/>
      <c r="S5274" s="43"/>
      <c r="T5274" s="43"/>
      <c r="U5274" s="43"/>
      <c r="V5274" s="43"/>
      <c r="W5274" s="43"/>
      <c r="X5274" s="43"/>
      <c r="Y5274" s="43"/>
    </row>
    <row r="5275" spans="1:25" s="42" customFormat="1" x14ac:dyDescent="0.25">
      <c r="A5275" s="40"/>
      <c r="B5275" s="41"/>
      <c r="F5275" s="43"/>
      <c r="P5275" s="44"/>
      <c r="Q5275" s="44"/>
      <c r="R5275" s="43"/>
      <c r="S5275" s="43"/>
      <c r="T5275" s="43"/>
      <c r="U5275" s="43"/>
      <c r="V5275" s="43"/>
      <c r="W5275" s="43"/>
      <c r="X5275" s="43"/>
      <c r="Y5275" s="43"/>
    </row>
    <row r="5276" spans="1:25" s="42" customFormat="1" x14ac:dyDescent="0.25">
      <c r="A5276" s="40"/>
      <c r="B5276" s="41"/>
      <c r="F5276" s="43"/>
      <c r="P5276" s="44"/>
      <c r="Q5276" s="44"/>
      <c r="R5276" s="43"/>
      <c r="S5276" s="43"/>
      <c r="T5276" s="43"/>
      <c r="U5276" s="43"/>
      <c r="V5276" s="43"/>
      <c r="W5276" s="43"/>
      <c r="X5276" s="43"/>
      <c r="Y5276" s="43"/>
    </row>
    <row r="5277" spans="1:25" s="42" customFormat="1" x14ac:dyDescent="0.25">
      <c r="A5277" s="40"/>
      <c r="B5277" s="41"/>
      <c r="F5277" s="43"/>
      <c r="P5277" s="44"/>
      <c r="Q5277" s="44"/>
      <c r="R5277" s="43"/>
      <c r="S5277" s="43"/>
      <c r="T5277" s="43"/>
      <c r="U5277" s="43"/>
      <c r="V5277" s="43"/>
      <c r="W5277" s="43"/>
      <c r="X5277" s="43"/>
      <c r="Y5277" s="43"/>
    </row>
    <row r="5278" spans="1:25" s="42" customFormat="1" x14ac:dyDescent="0.25">
      <c r="A5278" s="40"/>
      <c r="B5278" s="41"/>
      <c r="F5278" s="43"/>
      <c r="P5278" s="44"/>
      <c r="Q5278" s="44"/>
      <c r="R5278" s="43"/>
      <c r="S5278" s="43"/>
      <c r="T5278" s="43"/>
      <c r="U5278" s="43"/>
      <c r="V5278" s="43"/>
      <c r="W5278" s="43"/>
      <c r="X5278" s="43"/>
      <c r="Y5278" s="43"/>
    </row>
    <row r="5279" spans="1:25" s="42" customFormat="1" x14ac:dyDescent="0.25">
      <c r="A5279" s="40"/>
      <c r="B5279" s="41"/>
      <c r="F5279" s="43"/>
      <c r="P5279" s="44"/>
      <c r="Q5279" s="44"/>
      <c r="R5279" s="43"/>
      <c r="S5279" s="43"/>
      <c r="T5279" s="43"/>
      <c r="U5279" s="43"/>
      <c r="V5279" s="43"/>
      <c r="W5279" s="43"/>
      <c r="X5279" s="43"/>
      <c r="Y5279" s="43"/>
    </row>
    <row r="5280" spans="1:25" s="42" customFormat="1" x14ac:dyDescent="0.25">
      <c r="A5280" s="40"/>
      <c r="B5280" s="41"/>
      <c r="F5280" s="43"/>
      <c r="P5280" s="44"/>
      <c r="Q5280" s="44"/>
      <c r="R5280" s="43"/>
      <c r="S5280" s="43"/>
      <c r="T5280" s="43"/>
      <c r="U5280" s="43"/>
      <c r="V5280" s="43"/>
      <c r="W5280" s="43"/>
      <c r="X5280" s="43"/>
      <c r="Y5280" s="43"/>
    </row>
    <row r="5281" spans="1:25" s="42" customFormat="1" x14ac:dyDescent="0.25">
      <c r="A5281" s="40"/>
      <c r="B5281" s="41"/>
      <c r="F5281" s="43"/>
      <c r="P5281" s="44"/>
      <c r="Q5281" s="44"/>
      <c r="R5281" s="43"/>
      <c r="S5281" s="43"/>
      <c r="T5281" s="43"/>
      <c r="U5281" s="43"/>
      <c r="V5281" s="43"/>
      <c r="W5281" s="43"/>
      <c r="X5281" s="43"/>
      <c r="Y5281" s="43"/>
    </row>
    <row r="5282" spans="1:25" s="42" customFormat="1" x14ac:dyDescent="0.25">
      <c r="A5282" s="40"/>
      <c r="B5282" s="41"/>
      <c r="F5282" s="43"/>
      <c r="P5282" s="44"/>
      <c r="Q5282" s="44"/>
      <c r="R5282" s="43"/>
      <c r="S5282" s="43"/>
      <c r="T5282" s="43"/>
      <c r="U5282" s="43"/>
      <c r="V5282" s="43"/>
      <c r="W5282" s="43"/>
      <c r="X5282" s="43"/>
      <c r="Y5282" s="43"/>
    </row>
    <row r="5283" spans="1:25" s="42" customFormat="1" x14ac:dyDescent="0.25">
      <c r="A5283" s="40"/>
      <c r="B5283" s="41"/>
      <c r="F5283" s="43"/>
      <c r="P5283" s="44"/>
      <c r="Q5283" s="44"/>
      <c r="R5283" s="43"/>
      <c r="S5283" s="43"/>
      <c r="T5283" s="43"/>
      <c r="U5283" s="43"/>
      <c r="V5283" s="43"/>
      <c r="W5283" s="43"/>
      <c r="X5283" s="43"/>
      <c r="Y5283" s="43"/>
    </row>
    <row r="5284" spans="1:25" s="42" customFormat="1" x14ac:dyDescent="0.25">
      <c r="A5284" s="40"/>
      <c r="B5284" s="41"/>
      <c r="F5284" s="43"/>
      <c r="P5284" s="44"/>
      <c r="Q5284" s="44"/>
      <c r="R5284" s="43"/>
      <c r="S5284" s="43"/>
      <c r="T5284" s="43"/>
      <c r="U5284" s="43"/>
      <c r="V5284" s="43"/>
      <c r="W5284" s="43"/>
      <c r="X5284" s="43"/>
      <c r="Y5284" s="43"/>
    </row>
    <row r="5285" spans="1:25" s="42" customFormat="1" x14ac:dyDescent="0.25">
      <c r="A5285" s="40"/>
      <c r="B5285" s="41"/>
      <c r="F5285" s="43"/>
      <c r="P5285" s="44"/>
      <c r="Q5285" s="44"/>
      <c r="R5285" s="43"/>
      <c r="S5285" s="43"/>
      <c r="T5285" s="43"/>
      <c r="U5285" s="43"/>
      <c r="V5285" s="43"/>
      <c r="W5285" s="43"/>
      <c r="X5285" s="43"/>
      <c r="Y5285" s="43"/>
    </row>
    <row r="5286" spans="1:25" s="42" customFormat="1" x14ac:dyDescent="0.25">
      <c r="A5286" s="40"/>
      <c r="B5286" s="41"/>
      <c r="F5286" s="43"/>
      <c r="P5286" s="44"/>
      <c r="Q5286" s="44"/>
      <c r="R5286" s="43"/>
      <c r="S5286" s="43"/>
      <c r="T5286" s="43"/>
      <c r="U5286" s="43"/>
      <c r="V5286" s="43"/>
      <c r="W5286" s="43"/>
      <c r="X5286" s="43"/>
      <c r="Y5286" s="43"/>
    </row>
    <row r="5287" spans="1:25" s="42" customFormat="1" x14ac:dyDescent="0.25">
      <c r="A5287" s="40"/>
      <c r="B5287" s="41"/>
      <c r="F5287" s="43"/>
      <c r="P5287" s="44"/>
      <c r="Q5287" s="44"/>
      <c r="R5287" s="43"/>
      <c r="S5287" s="43"/>
      <c r="T5287" s="43"/>
      <c r="U5287" s="43"/>
      <c r="V5287" s="43"/>
      <c r="W5287" s="43"/>
      <c r="X5287" s="43"/>
      <c r="Y5287" s="43"/>
    </row>
    <row r="5288" spans="1:25" s="42" customFormat="1" x14ac:dyDescent="0.25">
      <c r="A5288" s="40"/>
      <c r="B5288" s="41"/>
      <c r="F5288" s="43"/>
      <c r="P5288" s="44"/>
      <c r="Q5288" s="44"/>
      <c r="R5288" s="43"/>
      <c r="S5288" s="43"/>
      <c r="T5288" s="43"/>
      <c r="U5288" s="43"/>
      <c r="V5288" s="43"/>
      <c r="W5288" s="43"/>
      <c r="X5288" s="43"/>
      <c r="Y5288" s="43"/>
    </row>
    <row r="5289" spans="1:25" s="42" customFormat="1" x14ac:dyDescent="0.25">
      <c r="A5289" s="40"/>
      <c r="B5289" s="41"/>
      <c r="F5289" s="43"/>
      <c r="P5289" s="44"/>
      <c r="Q5289" s="44"/>
      <c r="R5289" s="43"/>
      <c r="S5289" s="43"/>
      <c r="T5289" s="43"/>
      <c r="U5289" s="43"/>
      <c r="V5289" s="43"/>
      <c r="W5289" s="43"/>
      <c r="X5289" s="43"/>
      <c r="Y5289" s="43"/>
    </row>
    <row r="5290" spans="1:25" s="42" customFormat="1" x14ac:dyDescent="0.25">
      <c r="A5290" s="40"/>
      <c r="B5290" s="41"/>
      <c r="F5290" s="43"/>
      <c r="P5290" s="44"/>
      <c r="Q5290" s="44"/>
      <c r="R5290" s="43"/>
      <c r="S5290" s="43"/>
      <c r="T5290" s="43"/>
      <c r="U5290" s="43"/>
      <c r="V5290" s="43"/>
      <c r="W5290" s="43"/>
      <c r="X5290" s="43"/>
      <c r="Y5290" s="43"/>
    </row>
    <row r="5291" spans="1:25" s="42" customFormat="1" x14ac:dyDescent="0.25">
      <c r="A5291" s="40"/>
      <c r="B5291" s="41"/>
      <c r="F5291" s="43"/>
      <c r="P5291" s="44"/>
      <c r="Q5291" s="44"/>
      <c r="R5291" s="43"/>
      <c r="S5291" s="43"/>
      <c r="T5291" s="43"/>
      <c r="U5291" s="43"/>
      <c r="V5291" s="43"/>
      <c r="W5291" s="43"/>
      <c r="X5291" s="43"/>
      <c r="Y5291" s="43"/>
    </row>
    <row r="5292" spans="1:25" s="42" customFormat="1" x14ac:dyDescent="0.25">
      <c r="A5292" s="40"/>
      <c r="B5292" s="41"/>
      <c r="F5292" s="43"/>
      <c r="P5292" s="44"/>
      <c r="Q5292" s="44"/>
      <c r="R5292" s="43"/>
      <c r="S5292" s="43"/>
      <c r="T5292" s="43"/>
      <c r="U5292" s="43"/>
      <c r="V5292" s="43"/>
      <c r="W5292" s="43"/>
      <c r="X5292" s="43"/>
      <c r="Y5292" s="43"/>
    </row>
    <row r="5293" spans="1:25" s="42" customFormat="1" x14ac:dyDescent="0.25">
      <c r="A5293" s="40"/>
      <c r="B5293" s="41"/>
      <c r="F5293" s="43"/>
      <c r="P5293" s="44"/>
      <c r="Q5293" s="44"/>
      <c r="R5293" s="43"/>
      <c r="S5293" s="43"/>
      <c r="T5293" s="43"/>
      <c r="U5293" s="43"/>
      <c r="V5293" s="43"/>
      <c r="W5293" s="43"/>
      <c r="X5293" s="43"/>
      <c r="Y5293" s="43"/>
    </row>
    <row r="5294" spans="1:25" s="42" customFormat="1" x14ac:dyDescent="0.25">
      <c r="A5294" s="40"/>
      <c r="B5294" s="41"/>
      <c r="F5294" s="43"/>
      <c r="P5294" s="44"/>
      <c r="Q5294" s="44"/>
      <c r="R5294" s="43"/>
      <c r="S5294" s="43"/>
      <c r="T5294" s="43"/>
      <c r="U5294" s="43"/>
      <c r="V5294" s="43"/>
      <c r="W5294" s="43"/>
      <c r="X5294" s="43"/>
      <c r="Y5294" s="43"/>
    </row>
    <row r="5295" spans="1:25" s="42" customFormat="1" x14ac:dyDescent="0.25">
      <c r="A5295" s="40"/>
      <c r="B5295" s="41"/>
      <c r="F5295" s="43"/>
      <c r="P5295" s="44"/>
      <c r="Q5295" s="44"/>
      <c r="R5295" s="43"/>
      <c r="S5295" s="43"/>
      <c r="T5295" s="43"/>
      <c r="U5295" s="43"/>
      <c r="V5295" s="43"/>
      <c r="W5295" s="43"/>
      <c r="X5295" s="43"/>
      <c r="Y5295" s="43"/>
    </row>
    <row r="5296" spans="1:25" s="42" customFormat="1" x14ac:dyDescent="0.25">
      <c r="A5296" s="40"/>
      <c r="B5296" s="41"/>
      <c r="F5296" s="43"/>
      <c r="P5296" s="44"/>
      <c r="Q5296" s="44"/>
      <c r="R5296" s="43"/>
      <c r="S5296" s="43"/>
      <c r="T5296" s="43"/>
      <c r="U5296" s="43"/>
      <c r="V5296" s="43"/>
      <c r="W5296" s="43"/>
      <c r="X5296" s="43"/>
      <c r="Y5296" s="43"/>
    </row>
    <row r="5297" spans="1:25" s="42" customFormat="1" x14ac:dyDescent="0.25">
      <c r="A5297" s="40"/>
      <c r="B5297" s="41"/>
      <c r="F5297" s="43"/>
      <c r="P5297" s="44"/>
      <c r="Q5297" s="44"/>
      <c r="R5297" s="43"/>
      <c r="S5297" s="43"/>
      <c r="T5297" s="43"/>
      <c r="U5297" s="43"/>
      <c r="V5297" s="43"/>
      <c r="W5297" s="43"/>
      <c r="X5297" s="43"/>
      <c r="Y5297" s="43"/>
    </row>
    <row r="5298" spans="1:25" s="42" customFormat="1" x14ac:dyDescent="0.25">
      <c r="A5298" s="40"/>
      <c r="B5298" s="41"/>
      <c r="F5298" s="43"/>
      <c r="P5298" s="44"/>
      <c r="Q5298" s="44"/>
      <c r="R5298" s="43"/>
      <c r="S5298" s="43"/>
      <c r="T5298" s="43"/>
      <c r="U5298" s="43"/>
      <c r="V5298" s="43"/>
      <c r="W5298" s="43"/>
      <c r="X5298" s="43"/>
      <c r="Y5298" s="43"/>
    </row>
    <row r="5299" spans="1:25" s="42" customFormat="1" x14ac:dyDescent="0.25">
      <c r="A5299" s="40"/>
      <c r="B5299" s="41"/>
      <c r="F5299" s="43"/>
      <c r="P5299" s="44"/>
      <c r="Q5299" s="44"/>
      <c r="R5299" s="43"/>
      <c r="S5299" s="43"/>
      <c r="T5299" s="43"/>
      <c r="U5299" s="43"/>
      <c r="V5299" s="43"/>
      <c r="W5299" s="43"/>
      <c r="X5299" s="43"/>
      <c r="Y5299" s="43"/>
    </row>
    <row r="5300" spans="1:25" s="42" customFormat="1" x14ac:dyDescent="0.25">
      <c r="A5300" s="40"/>
      <c r="B5300" s="41"/>
      <c r="F5300" s="43"/>
      <c r="P5300" s="44"/>
      <c r="Q5300" s="44"/>
      <c r="R5300" s="43"/>
      <c r="S5300" s="43"/>
      <c r="T5300" s="43"/>
      <c r="U5300" s="43"/>
      <c r="V5300" s="43"/>
      <c r="W5300" s="43"/>
      <c r="X5300" s="43"/>
      <c r="Y5300" s="43"/>
    </row>
    <row r="5301" spans="1:25" s="42" customFormat="1" x14ac:dyDescent="0.25">
      <c r="A5301" s="40"/>
      <c r="B5301" s="41"/>
      <c r="F5301" s="43"/>
      <c r="P5301" s="44"/>
      <c r="Q5301" s="44"/>
      <c r="R5301" s="43"/>
      <c r="S5301" s="43"/>
      <c r="T5301" s="43"/>
      <c r="U5301" s="43"/>
      <c r="V5301" s="43"/>
      <c r="W5301" s="43"/>
      <c r="X5301" s="43"/>
      <c r="Y5301" s="43"/>
    </row>
    <row r="5302" spans="1:25" s="42" customFormat="1" x14ac:dyDescent="0.25">
      <c r="A5302" s="40"/>
      <c r="B5302" s="41"/>
      <c r="F5302" s="43"/>
      <c r="P5302" s="44"/>
      <c r="Q5302" s="44"/>
      <c r="R5302" s="43"/>
      <c r="S5302" s="43"/>
      <c r="T5302" s="43"/>
      <c r="U5302" s="43"/>
      <c r="V5302" s="43"/>
      <c r="W5302" s="43"/>
      <c r="X5302" s="43"/>
      <c r="Y5302" s="43"/>
    </row>
    <row r="5303" spans="1:25" s="42" customFormat="1" x14ac:dyDescent="0.25">
      <c r="A5303" s="40"/>
      <c r="B5303" s="41"/>
      <c r="F5303" s="43"/>
      <c r="P5303" s="44"/>
      <c r="Q5303" s="44"/>
      <c r="R5303" s="43"/>
      <c r="S5303" s="43"/>
      <c r="T5303" s="43"/>
      <c r="U5303" s="43"/>
      <c r="V5303" s="43"/>
      <c r="W5303" s="43"/>
      <c r="X5303" s="43"/>
      <c r="Y5303" s="43"/>
    </row>
    <row r="5304" spans="1:25" s="42" customFormat="1" x14ac:dyDescent="0.25">
      <c r="A5304" s="40"/>
      <c r="B5304" s="41"/>
      <c r="F5304" s="43"/>
      <c r="P5304" s="44"/>
      <c r="Q5304" s="44"/>
      <c r="R5304" s="43"/>
      <c r="S5304" s="43"/>
      <c r="T5304" s="43"/>
      <c r="U5304" s="43"/>
      <c r="V5304" s="43"/>
      <c r="W5304" s="43"/>
      <c r="X5304" s="43"/>
      <c r="Y5304" s="43"/>
    </row>
    <row r="5305" spans="1:25" s="42" customFormat="1" x14ac:dyDescent="0.25">
      <c r="A5305" s="40"/>
      <c r="B5305" s="41"/>
      <c r="F5305" s="43"/>
      <c r="P5305" s="44"/>
      <c r="Q5305" s="44"/>
      <c r="R5305" s="43"/>
      <c r="S5305" s="43"/>
      <c r="T5305" s="43"/>
      <c r="U5305" s="43"/>
      <c r="V5305" s="43"/>
      <c r="W5305" s="43"/>
      <c r="X5305" s="43"/>
      <c r="Y5305" s="43"/>
    </row>
    <row r="5306" spans="1:25" s="42" customFormat="1" x14ac:dyDescent="0.25">
      <c r="A5306" s="40"/>
      <c r="B5306" s="41"/>
      <c r="F5306" s="43"/>
      <c r="P5306" s="44"/>
      <c r="Q5306" s="44"/>
      <c r="R5306" s="43"/>
      <c r="S5306" s="43"/>
      <c r="T5306" s="43"/>
      <c r="U5306" s="43"/>
      <c r="V5306" s="43"/>
      <c r="W5306" s="43"/>
      <c r="X5306" s="43"/>
      <c r="Y5306" s="43"/>
    </row>
    <row r="5307" spans="1:25" s="42" customFormat="1" x14ac:dyDescent="0.25">
      <c r="A5307" s="40"/>
      <c r="B5307" s="41"/>
      <c r="F5307" s="43"/>
      <c r="P5307" s="44"/>
      <c r="Q5307" s="44"/>
      <c r="R5307" s="43"/>
      <c r="S5307" s="43"/>
      <c r="T5307" s="43"/>
      <c r="U5307" s="43"/>
      <c r="V5307" s="43"/>
      <c r="W5307" s="43"/>
      <c r="X5307" s="43"/>
      <c r="Y5307" s="43"/>
    </row>
    <row r="5308" spans="1:25" s="42" customFormat="1" x14ac:dyDescent="0.25">
      <c r="A5308" s="40"/>
      <c r="B5308" s="41"/>
      <c r="F5308" s="43"/>
      <c r="P5308" s="44"/>
      <c r="Q5308" s="44"/>
      <c r="R5308" s="43"/>
      <c r="S5308" s="43"/>
      <c r="T5308" s="43"/>
      <c r="U5308" s="43"/>
      <c r="V5308" s="43"/>
      <c r="W5308" s="43"/>
      <c r="X5308" s="43"/>
      <c r="Y5308" s="43"/>
    </row>
    <row r="5309" spans="1:25" s="42" customFormat="1" x14ac:dyDescent="0.25">
      <c r="A5309" s="40"/>
      <c r="B5309" s="41"/>
      <c r="F5309" s="43"/>
      <c r="P5309" s="44"/>
      <c r="Q5309" s="44"/>
      <c r="R5309" s="43"/>
      <c r="S5309" s="43"/>
      <c r="T5309" s="43"/>
      <c r="U5309" s="43"/>
      <c r="V5309" s="43"/>
      <c r="W5309" s="43"/>
      <c r="X5309" s="43"/>
      <c r="Y5309" s="43"/>
    </row>
    <row r="5310" spans="1:25" s="42" customFormat="1" x14ac:dyDescent="0.25">
      <c r="A5310" s="40"/>
      <c r="B5310" s="41"/>
      <c r="F5310" s="43"/>
      <c r="P5310" s="44"/>
      <c r="Q5310" s="44"/>
      <c r="R5310" s="43"/>
      <c r="S5310" s="43"/>
      <c r="T5310" s="43"/>
      <c r="U5310" s="43"/>
      <c r="V5310" s="43"/>
      <c r="W5310" s="43"/>
      <c r="X5310" s="43"/>
      <c r="Y5310" s="43"/>
    </row>
    <row r="5311" spans="1:25" s="42" customFormat="1" x14ac:dyDescent="0.25">
      <c r="A5311" s="40"/>
      <c r="B5311" s="41"/>
      <c r="F5311" s="43"/>
      <c r="P5311" s="44"/>
      <c r="Q5311" s="44"/>
      <c r="R5311" s="43"/>
      <c r="S5311" s="43"/>
      <c r="T5311" s="43"/>
      <c r="U5311" s="43"/>
      <c r="V5311" s="43"/>
      <c r="W5311" s="43"/>
      <c r="X5311" s="43"/>
      <c r="Y5311" s="43"/>
    </row>
    <row r="5312" spans="1:25" s="42" customFormat="1" x14ac:dyDescent="0.25">
      <c r="A5312" s="40"/>
      <c r="B5312" s="41"/>
      <c r="F5312" s="43"/>
      <c r="P5312" s="44"/>
      <c r="Q5312" s="44"/>
      <c r="R5312" s="43"/>
      <c r="S5312" s="43"/>
      <c r="T5312" s="43"/>
      <c r="U5312" s="43"/>
      <c r="V5312" s="43"/>
      <c r="W5312" s="43"/>
      <c r="X5312" s="43"/>
      <c r="Y5312" s="43"/>
    </row>
    <row r="5313" spans="1:25" s="42" customFormat="1" x14ac:dyDescent="0.25">
      <c r="A5313" s="40"/>
      <c r="B5313" s="41"/>
      <c r="F5313" s="43"/>
      <c r="P5313" s="44"/>
      <c r="Q5313" s="44"/>
      <c r="R5313" s="43"/>
      <c r="S5313" s="43"/>
      <c r="T5313" s="43"/>
      <c r="U5313" s="43"/>
      <c r="V5313" s="43"/>
      <c r="W5313" s="43"/>
      <c r="X5313" s="43"/>
      <c r="Y5313" s="43"/>
    </row>
    <row r="5314" spans="1:25" s="42" customFormat="1" x14ac:dyDescent="0.25">
      <c r="A5314" s="40"/>
      <c r="B5314" s="41"/>
      <c r="F5314" s="43"/>
      <c r="P5314" s="44"/>
      <c r="Q5314" s="44"/>
      <c r="R5314" s="43"/>
      <c r="S5314" s="43"/>
      <c r="T5314" s="43"/>
      <c r="U5314" s="43"/>
      <c r="V5314" s="43"/>
      <c r="W5314" s="43"/>
      <c r="X5314" s="43"/>
      <c r="Y5314" s="43"/>
    </row>
    <row r="5315" spans="1:25" s="42" customFormat="1" x14ac:dyDescent="0.25">
      <c r="A5315" s="40"/>
      <c r="B5315" s="41"/>
      <c r="F5315" s="43"/>
      <c r="P5315" s="44"/>
      <c r="Q5315" s="44"/>
      <c r="R5315" s="43"/>
      <c r="S5315" s="43"/>
      <c r="T5315" s="43"/>
      <c r="U5315" s="43"/>
      <c r="V5315" s="43"/>
      <c r="W5315" s="43"/>
      <c r="X5315" s="43"/>
      <c r="Y5315" s="43"/>
    </row>
    <row r="5316" spans="1:25" s="42" customFormat="1" x14ac:dyDescent="0.25">
      <c r="A5316" s="40"/>
      <c r="B5316" s="41"/>
      <c r="F5316" s="43"/>
      <c r="P5316" s="44"/>
      <c r="Q5316" s="44"/>
      <c r="R5316" s="43"/>
      <c r="S5316" s="43"/>
      <c r="T5316" s="43"/>
      <c r="U5316" s="43"/>
      <c r="V5316" s="43"/>
      <c r="W5316" s="43"/>
      <c r="X5316" s="43"/>
      <c r="Y5316" s="43"/>
    </row>
    <row r="5317" spans="1:25" s="42" customFormat="1" x14ac:dyDescent="0.25">
      <c r="A5317" s="40"/>
      <c r="B5317" s="41"/>
      <c r="F5317" s="43"/>
      <c r="P5317" s="44"/>
      <c r="Q5317" s="44"/>
      <c r="R5317" s="43"/>
      <c r="S5317" s="43"/>
      <c r="T5317" s="43"/>
      <c r="U5317" s="43"/>
      <c r="V5317" s="43"/>
      <c r="W5317" s="43"/>
      <c r="X5317" s="43"/>
      <c r="Y5317" s="43"/>
    </row>
    <row r="5318" spans="1:25" s="42" customFormat="1" x14ac:dyDescent="0.25">
      <c r="A5318" s="40"/>
      <c r="B5318" s="41"/>
      <c r="F5318" s="43"/>
      <c r="P5318" s="44"/>
      <c r="Q5318" s="44"/>
      <c r="R5318" s="43"/>
      <c r="S5318" s="43"/>
      <c r="T5318" s="43"/>
      <c r="U5318" s="43"/>
      <c r="V5318" s="43"/>
      <c r="W5318" s="43"/>
      <c r="X5318" s="43"/>
      <c r="Y5318" s="43"/>
    </row>
    <row r="5319" spans="1:25" s="42" customFormat="1" x14ac:dyDescent="0.25">
      <c r="A5319" s="40"/>
      <c r="B5319" s="41"/>
      <c r="F5319" s="43"/>
      <c r="P5319" s="44"/>
      <c r="Q5319" s="44"/>
      <c r="R5319" s="43"/>
      <c r="S5319" s="43"/>
      <c r="T5319" s="43"/>
      <c r="U5319" s="43"/>
      <c r="V5319" s="43"/>
      <c r="W5319" s="43"/>
      <c r="X5319" s="43"/>
      <c r="Y5319" s="43"/>
    </row>
    <row r="5320" spans="1:25" s="42" customFormat="1" x14ac:dyDescent="0.25">
      <c r="A5320" s="40"/>
      <c r="B5320" s="41"/>
      <c r="F5320" s="43"/>
      <c r="P5320" s="44"/>
      <c r="Q5320" s="44"/>
      <c r="R5320" s="43"/>
      <c r="S5320" s="43"/>
      <c r="T5320" s="43"/>
      <c r="U5320" s="43"/>
      <c r="V5320" s="43"/>
      <c r="W5320" s="43"/>
      <c r="X5320" s="43"/>
      <c r="Y5320" s="43"/>
    </row>
    <row r="5321" spans="1:25" s="42" customFormat="1" x14ac:dyDescent="0.25">
      <c r="A5321" s="40"/>
      <c r="B5321" s="41"/>
      <c r="F5321" s="43"/>
      <c r="P5321" s="44"/>
      <c r="Q5321" s="44"/>
      <c r="R5321" s="43"/>
      <c r="S5321" s="43"/>
      <c r="T5321" s="43"/>
      <c r="U5321" s="43"/>
      <c r="V5321" s="43"/>
      <c r="W5321" s="43"/>
      <c r="X5321" s="43"/>
      <c r="Y5321" s="43"/>
    </row>
    <row r="5322" spans="1:25" s="42" customFormat="1" x14ac:dyDescent="0.25">
      <c r="A5322" s="40"/>
      <c r="B5322" s="41"/>
      <c r="F5322" s="43"/>
      <c r="P5322" s="44"/>
      <c r="Q5322" s="44"/>
      <c r="R5322" s="43"/>
      <c r="S5322" s="43"/>
      <c r="T5322" s="43"/>
      <c r="U5322" s="43"/>
      <c r="V5322" s="43"/>
      <c r="W5322" s="43"/>
      <c r="X5322" s="43"/>
      <c r="Y5322" s="43"/>
    </row>
    <row r="5323" spans="1:25" s="42" customFormat="1" x14ac:dyDescent="0.25">
      <c r="A5323" s="40"/>
      <c r="B5323" s="41"/>
      <c r="F5323" s="43"/>
      <c r="P5323" s="44"/>
      <c r="Q5323" s="44"/>
      <c r="R5323" s="43"/>
      <c r="S5323" s="43"/>
      <c r="T5323" s="43"/>
      <c r="U5323" s="43"/>
      <c r="V5323" s="43"/>
      <c r="W5323" s="43"/>
      <c r="X5323" s="43"/>
      <c r="Y5323" s="43"/>
    </row>
    <row r="5324" spans="1:25" s="42" customFormat="1" x14ac:dyDescent="0.25">
      <c r="A5324" s="40"/>
      <c r="B5324" s="41"/>
      <c r="F5324" s="43"/>
      <c r="P5324" s="44"/>
      <c r="Q5324" s="44"/>
      <c r="R5324" s="43"/>
      <c r="S5324" s="43"/>
      <c r="T5324" s="43"/>
      <c r="U5324" s="43"/>
      <c r="V5324" s="43"/>
      <c r="W5324" s="43"/>
      <c r="X5324" s="43"/>
      <c r="Y5324" s="43"/>
    </row>
    <row r="5325" spans="1:25" s="42" customFormat="1" x14ac:dyDescent="0.25">
      <c r="A5325" s="40"/>
      <c r="B5325" s="41"/>
      <c r="F5325" s="43"/>
      <c r="P5325" s="44"/>
      <c r="Q5325" s="44"/>
      <c r="R5325" s="43"/>
      <c r="S5325" s="43"/>
      <c r="T5325" s="43"/>
      <c r="U5325" s="43"/>
      <c r="V5325" s="43"/>
      <c r="W5325" s="43"/>
      <c r="X5325" s="43"/>
      <c r="Y5325" s="43"/>
    </row>
    <row r="5326" spans="1:25" s="42" customFormat="1" x14ac:dyDescent="0.25">
      <c r="A5326" s="40"/>
      <c r="B5326" s="41"/>
      <c r="F5326" s="43"/>
      <c r="P5326" s="44"/>
      <c r="Q5326" s="44"/>
      <c r="R5326" s="43"/>
      <c r="S5326" s="43"/>
      <c r="T5326" s="43"/>
      <c r="U5326" s="43"/>
      <c r="V5326" s="43"/>
      <c r="W5326" s="43"/>
      <c r="X5326" s="43"/>
      <c r="Y5326" s="43"/>
    </row>
    <row r="5327" spans="1:25" s="42" customFormat="1" x14ac:dyDescent="0.25">
      <c r="A5327" s="40"/>
      <c r="B5327" s="41"/>
      <c r="F5327" s="43"/>
      <c r="P5327" s="44"/>
      <c r="Q5327" s="44"/>
      <c r="R5327" s="43"/>
      <c r="S5327" s="43"/>
      <c r="T5327" s="43"/>
      <c r="U5327" s="43"/>
      <c r="V5327" s="43"/>
      <c r="W5327" s="43"/>
      <c r="X5327" s="43"/>
      <c r="Y5327" s="43"/>
    </row>
    <row r="5328" spans="1:25" s="42" customFormat="1" x14ac:dyDescent="0.25">
      <c r="A5328" s="40"/>
      <c r="B5328" s="41"/>
      <c r="F5328" s="43"/>
      <c r="P5328" s="44"/>
      <c r="Q5328" s="44"/>
      <c r="R5328" s="43"/>
      <c r="S5328" s="43"/>
      <c r="T5328" s="43"/>
      <c r="U5328" s="43"/>
      <c r="V5328" s="43"/>
      <c r="W5328" s="43"/>
      <c r="X5328" s="43"/>
      <c r="Y5328" s="43"/>
    </row>
    <row r="5329" spans="1:25" s="42" customFormat="1" x14ac:dyDescent="0.25">
      <c r="A5329" s="40"/>
      <c r="B5329" s="41"/>
      <c r="F5329" s="43"/>
      <c r="P5329" s="44"/>
      <c r="Q5329" s="44"/>
      <c r="R5329" s="43"/>
      <c r="S5329" s="43"/>
      <c r="T5329" s="43"/>
      <c r="U5329" s="43"/>
      <c r="V5329" s="43"/>
      <c r="W5329" s="43"/>
      <c r="X5329" s="43"/>
      <c r="Y5329" s="43"/>
    </row>
    <row r="5330" spans="1:25" s="42" customFormat="1" x14ac:dyDescent="0.25">
      <c r="A5330" s="40"/>
      <c r="B5330" s="41"/>
      <c r="F5330" s="43"/>
      <c r="P5330" s="44"/>
      <c r="Q5330" s="44"/>
      <c r="R5330" s="43"/>
      <c r="S5330" s="43"/>
      <c r="T5330" s="43"/>
      <c r="U5330" s="43"/>
      <c r="V5330" s="43"/>
      <c r="W5330" s="43"/>
      <c r="X5330" s="43"/>
      <c r="Y5330" s="43"/>
    </row>
    <row r="5331" spans="1:25" s="42" customFormat="1" x14ac:dyDescent="0.25">
      <c r="A5331" s="40"/>
      <c r="B5331" s="41"/>
      <c r="F5331" s="43"/>
      <c r="P5331" s="44"/>
      <c r="Q5331" s="44"/>
      <c r="R5331" s="43"/>
      <c r="S5331" s="43"/>
      <c r="T5331" s="43"/>
      <c r="U5331" s="43"/>
      <c r="V5331" s="43"/>
      <c r="W5331" s="43"/>
      <c r="X5331" s="43"/>
      <c r="Y5331" s="43"/>
    </row>
    <row r="5332" spans="1:25" s="42" customFormat="1" x14ac:dyDescent="0.25">
      <c r="A5332" s="40"/>
      <c r="B5332" s="41"/>
      <c r="F5332" s="43"/>
      <c r="P5332" s="44"/>
      <c r="Q5332" s="44"/>
      <c r="R5332" s="43"/>
      <c r="S5332" s="43"/>
      <c r="T5332" s="43"/>
      <c r="U5332" s="43"/>
      <c r="V5332" s="43"/>
      <c r="W5332" s="43"/>
      <c r="X5332" s="43"/>
      <c r="Y5332" s="43"/>
    </row>
    <row r="5333" spans="1:25" s="42" customFormat="1" x14ac:dyDescent="0.25">
      <c r="A5333" s="40"/>
      <c r="B5333" s="41"/>
      <c r="F5333" s="43"/>
      <c r="P5333" s="44"/>
      <c r="Q5333" s="44"/>
      <c r="R5333" s="43"/>
      <c r="S5333" s="43"/>
      <c r="T5333" s="43"/>
      <c r="U5333" s="43"/>
      <c r="V5333" s="43"/>
      <c r="W5333" s="43"/>
      <c r="X5333" s="43"/>
      <c r="Y5333" s="43"/>
    </row>
    <row r="5334" spans="1:25" s="42" customFormat="1" x14ac:dyDescent="0.25">
      <c r="A5334" s="40"/>
      <c r="B5334" s="41"/>
      <c r="F5334" s="43"/>
      <c r="P5334" s="44"/>
      <c r="Q5334" s="44"/>
      <c r="R5334" s="43"/>
      <c r="S5334" s="43"/>
      <c r="T5334" s="43"/>
      <c r="U5334" s="43"/>
      <c r="V5334" s="43"/>
      <c r="W5334" s="43"/>
      <c r="X5334" s="43"/>
      <c r="Y5334" s="43"/>
    </row>
    <row r="5335" spans="1:25" s="42" customFormat="1" x14ac:dyDescent="0.25">
      <c r="A5335" s="40"/>
      <c r="B5335" s="41"/>
      <c r="F5335" s="43"/>
      <c r="P5335" s="44"/>
      <c r="Q5335" s="44"/>
      <c r="R5335" s="43"/>
      <c r="S5335" s="43"/>
      <c r="T5335" s="43"/>
      <c r="U5335" s="43"/>
      <c r="V5335" s="43"/>
      <c r="W5335" s="43"/>
      <c r="X5335" s="43"/>
      <c r="Y5335" s="43"/>
    </row>
    <row r="5336" spans="1:25" s="42" customFormat="1" x14ac:dyDescent="0.25">
      <c r="A5336" s="40"/>
      <c r="B5336" s="41"/>
      <c r="F5336" s="43"/>
      <c r="P5336" s="44"/>
      <c r="Q5336" s="44"/>
      <c r="R5336" s="43"/>
      <c r="S5336" s="43"/>
      <c r="T5336" s="43"/>
      <c r="U5336" s="43"/>
      <c r="V5336" s="43"/>
      <c r="W5336" s="43"/>
      <c r="X5336" s="43"/>
      <c r="Y5336" s="43"/>
    </row>
    <row r="5337" spans="1:25" s="42" customFormat="1" x14ac:dyDescent="0.25">
      <c r="A5337" s="40"/>
      <c r="B5337" s="41"/>
      <c r="F5337" s="43"/>
      <c r="P5337" s="44"/>
      <c r="Q5337" s="44"/>
      <c r="R5337" s="43"/>
      <c r="S5337" s="43"/>
      <c r="T5337" s="43"/>
      <c r="U5337" s="43"/>
      <c r="V5337" s="43"/>
      <c r="W5337" s="43"/>
      <c r="X5337" s="43"/>
      <c r="Y5337" s="43"/>
    </row>
    <row r="5338" spans="1:25" s="42" customFormat="1" x14ac:dyDescent="0.25">
      <c r="A5338" s="40"/>
      <c r="B5338" s="41"/>
      <c r="F5338" s="43"/>
      <c r="P5338" s="44"/>
      <c r="Q5338" s="44"/>
      <c r="R5338" s="43"/>
      <c r="S5338" s="43"/>
      <c r="T5338" s="43"/>
      <c r="U5338" s="43"/>
      <c r="V5338" s="43"/>
      <c r="W5338" s="43"/>
      <c r="X5338" s="43"/>
      <c r="Y5338" s="43"/>
    </row>
    <row r="5339" spans="1:25" s="42" customFormat="1" x14ac:dyDescent="0.25">
      <c r="A5339" s="40"/>
      <c r="B5339" s="41"/>
      <c r="F5339" s="43"/>
      <c r="P5339" s="44"/>
      <c r="Q5339" s="44"/>
      <c r="R5339" s="43"/>
      <c r="S5339" s="43"/>
      <c r="T5339" s="43"/>
      <c r="U5339" s="43"/>
      <c r="V5339" s="43"/>
      <c r="W5339" s="43"/>
      <c r="X5339" s="43"/>
      <c r="Y5339" s="43"/>
    </row>
    <row r="5340" spans="1:25" s="42" customFormat="1" x14ac:dyDescent="0.25">
      <c r="A5340" s="40"/>
      <c r="B5340" s="41"/>
      <c r="F5340" s="43"/>
      <c r="P5340" s="44"/>
      <c r="Q5340" s="44"/>
      <c r="R5340" s="43"/>
      <c r="S5340" s="43"/>
      <c r="T5340" s="43"/>
      <c r="U5340" s="43"/>
      <c r="V5340" s="43"/>
      <c r="W5340" s="43"/>
      <c r="X5340" s="43"/>
      <c r="Y5340" s="43"/>
    </row>
    <row r="5341" spans="1:25" s="42" customFormat="1" x14ac:dyDescent="0.25">
      <c r="A5341" s="40"/>
      <c r="B5341" s="41"/>
      <c r="F5341" s="43"/>
      <c r="P5341" s="44"/>
      <c r="Q5341" s="44"/>
      <c r="R5341" s="43"/>
      <c r="S5341" s="43"/>
      <c r="T5341" s="43"/>
      <c r="U5341" s="43"/>
      <c r="V5341" s="43"/>
      <c r="W5341" s="43"/>
      <c r="X5341" s="43"/>
      <c r="Y5341" s="43"/>
    </row>
    <row r="5342" spans="1:25" s="42" customFormat="1" x14ac:dyDescent="0.25">
      <c r="A5342" s="40"/>
      <c r="B5342" s="41"/>
      <c r="F5342" s="43"/>
      <c r="P5342" s="44"/>
      <c r="Q5342" s="44"/>
      <c r="R5342" s="43"/>
      <c r="S5342" s="43"/>
      <c r="T5342" s="43"/>
      <c r="U5342" s="43"/>
      <c r="V5342" s="43"/>
      <c r="W5342" s="43"/>
      <c r="X5342" s="43"/>
      <c r="Y5342" s="43"/>
    </row>
    <row r="5343" spans="1:25" s="42" customFormat="1" x14ac:dyDescent="0.25">
      <c r="A5343" s="40"/>
      <c r="B5343" s="41"/>
      <c r="F5343" s="43"/>
      <c r="P5343" s="44"/>
      <c r="Q5343" s="44"/>
      <c r="R5343" s="43"/>
      <c r="S5343" s="43"/>
      <c r="T5343" s="43"/>
      <c r="U5343" s="43"/>
      <c r="V5343" s="43"/>
      <c r="W5343" s="43"/>
      <c r="X5343" s="43"/>
      <c r="Y5343" s="43"/>
    </row>
    <row r="5344" spans="1:25" s="42" customFormat="1" x14ac:dyDescent="0.25">
      <c r="A5344" s="40"/>
      <c r="B5344" s="41"/>
      <c r="F5344" s="43"/>
      <c r="P5344" s="44"/>
      <c r="Q5344" s="44"/>
      <c r="R5344" s="43"/>
      <c r="S5344" s="43"/>
      <c r="T5344" s="43"/>
      <c r="U5344" s="43"/>
      <c r="V5344" s="43"/>
      <c r="W5344" s="43"/>
      <c r="X5344" s="43"/>
      <c r="Y5344" s="43"/>
    </row>
    <row r="5345" spans="1:25" s="42" customFormat="1" x14ac:dyDescent="0.25">
      <c r="A5345" s="40"/>
      <c r="B5345" s="41"/>
      <c r="F5345" s="43"/>
      <c r="P5345" s="44"/>
      <c r="Q5345" s="44"/>
      <c r="R5345" s="43"/>
      <c r="S5345" s="43"/>
      <c r="T5345" s="43"/>
      <c r="U5345" s="43"/>
      <c r="V5345" s="43"/>
      <c r="W5345" s="43"/>
      <c r="X5345" s="43"/>
      <c r="Y5345" s="43"/>
    </row>
    <row r="5346" spans="1:25" s="42" customFormat="1" x14ac:dyDescent="0.25">
      <c r="A5346" s="40"/>
      <c r="B5346" s="41"/>
      <c r="F5346" s="43"/>
      <c r="P5346" s="44"/>
      <c r="Q5346" s="44"/>
      <c r="R5346" s="43"/>
      <c r="S5346" s="43"/>
      <c r="T5346" s="43"/>
      <c r="U5346" s="43"/>
      <c r="V5346" s="43"/>
      <c r="W5346" s="43"/>
      <c r="X5346" s="43"/>
      <c r="Y5346" s="43"/>
    </row>
    <row r="5347" spans="1:25" s="42" customFormat="1" x14ac:dyDescent="0.25">
      <c r="A5347" s="40"/>
      <c r="B5347" s="41"/>
      <c r="F5347" s="43"/>
      <c r="P5347" s="44"/>
      <c r="Q5347" s="44"/>
      <c r="R5347" s="43"/>
      <c r="S5347" s="43"/>
      <c r="T5347" s="43"/>
      <c r="U5347" s="43"/>
      <c r="V5347" s="43"/>
      <c r="W5347" s="43"/>
      <c r="X5347" s="43"/>
      <c r="Y5347" s="43"/>
    </row>
    <row r="5348" spans="1:25" s="42" customFormat="1" x14ac:dyDescent="0.25">
      <c r="A5348" s="40"/>
      <c r="B5348" s="41"/>
      <c r="F5348" s="43"/>
      <c r="P5348" s="44"/>
      <c r="Q5348" s="44"/>
      <c r="R5348" s="43"/>
      <c r="S5348" s="43"/>
      <c r="T5348" s="43"/>
      <c r="U5348" s="43"/>
      <c r="V5348" s="43"/>
      <c r="W5348" s="43"/>
      <c r="X5348" s="43"/>
      <c r="Y5348" s="43"/>
    </row>
    <row r="5349" spans="1:25" s="42" customFormat="1" x14ac:dyDescent="0.25">
      <c r="A5349" s="40"/>
      <c r="B5349" s="41"/>
      <c r="F5349" s="43"/>
      <c r="P5349" s="44"/>
      <c r="Q5349" s="44"/>
      <c r="R5349" s="43"/>
      <c r="S5349" s="43"/>
      <c r="T5349" s="43"/>
      <c r="U5349" s="43"/>
      <c r="V5349" s="43"/>
      <c r="W5349" s="43"/>
      <c r="X5349" s="43"/>
      <c r="Y5349" s="43"/>
    </row>
    <row r="5350" spans="1:25" s="42" customFormat="1" x14ac:dyDescent="0.25">
      <c r="A5350" s="40"/>
      <c r="B5350" s="41"/>
      <c r="F5350" s="43"/>
      <c r="P5350" s="44"/>
      <c r="Q5350" s="44"/>
      <c r="R5350" s="43"/>
      <c r="S5350" s="43"/>
      <c r="T5350" s="43"/>
      <c r="U5350" s="43"/>
      <c r="V5350" s="43"/>
      <c r="W5350" s="43"/>
      <c r="X5350" s="43"/>
      <c r="Y5350" s="43"/>
    </row>
    <row r="5351" spans="1:25" s="42" customFormat="1" x14ac:dyDescent="0.25">
      <c r="A5351" s="40"/>
      <c r="B5351" s="41"/>
      <c r="F5351" s="43"/>
      <c r="P5351" s="44"/>
      <c r="Q5351" s="44"/>
      <c r="R5351" s="43"/>
      <c r="S5351" s="43"/>
      <c r="T5351" s="43"/>
      <c r="U5351" s="43"/>
      <c r="V5351" s="43"/>
      <c r="W5351" s="43"/>
      <c r="X5351" s="43"/>
      <c r="Y5351" s="43"/>
    </row>
    <row r="5352" spans="1:25" s="42" customFormat="1" x14ac:dyDescent="0.25">
      <c r="A5352" s="40"/>
      <c r="B5352" s="41"/>
      <c r="F5352" s="43"/>
      <c r="P5352" s="44"/>
      <c r="Q5352" s="44"/>
      <c r="R5352" s="43"/>
      <c r="S5352" s="43"/>
      <c r="T5352" s="43"/>
      <c r="U5352" s="43"/>
      <c r="V5352" s="43"/>
      <c r="W5352" s="43"/>
      <c r="X5352" s="43"/>
      <c r="Y5352" s="43"/>
    </row>
    <row r="5353" spans="1:25" s="42" customFormat="1" x14ac:dyDescent="0.25">
      <c r="A5353" s="40"/>
      <c r="B5353" s="41"/>
      <c r="F5353" s="43"/>
      <c r="P5353" s="44"/>
      <c r="Q5353" s="44"/>
      <c r="R5353" s="43"/>
      <c r="S5353" s="43"/>
      <c r="T5353" s="43"/>
      <c r="U5353" s="43"/>
      <c r="V5353" s="43"/>
      <c r="W5353" s="43"/>
      <c r="X5353" s="43"/>
      <c r="Y5353" s="43"/>
    </row>
    <row r="5354" spans="1:25" s="42" customFormat="1" x14ac:dyDescent="0.25">
      <c r="A5354" s="40"/>
      <c r="B5354" s="41"/>
      <c r="F5354" s="43"/>
      <c r="P5354" s="44"/>
      <c r="Q5354" s="44"/>
      <c r="R5354" s="43"/>
      <c r="S5354" s="43"/>
      <c r="T5354" s="43"/>
      <c r="U5354" s="43"/>
      <c r="V5354" s="43"/>
      <c r="W5354" s="43"/>
      <c r="X5354" s="43"/>
      <c r="Y5354" s="43"/>
    </row>
    <row r="5355" spans="1:25" s="42" customFormat="1" x14ac:dyDescent="0.25">
      <c r="A5355" s="40"/>
      <c r="B5355" s="41"/>
      <c r="F5355" s="43"/>
      <c r="P5355" s="44"/>
      <c r="Q5355" s="44"/>
      <c r="R5355" s="43"/>
      <c r="S5355" s="43"/>
      <c r="T5355" s="43"/>
      <c r="U5355" s="43"/>
      <c r="V5355" s="43"/>
      <c r="W5355" s="43"/>
      <c r="X5355" s="43"/>
      <c r="Y5355" s="43"/>
    </row>
    <row r="5356" spans="1:25" s="42" customFormat="1" x14ac:dyDescent="0.25">
      <c r="A5356" s="40"/>
      <c r="B5356" s="41"/>
      <c r="F5356" s="43"/>
      <c r="P5356" s="44"/>
      <c r="Q5356" s="44"/>
      <c r="R5356" s="43"/>
      <c r="S5356" s="43"/>
      <c r="T5356" s="43"/>
      <c r="U5356" s="43"/>
      <c r="V5356" s="43"/>
      <c r="W5356" s="43"/>
      <c r="X5356" s="43"/>
      <c r="Y5356" s="43"/>
    </row>
    <row r="5357" spans="1:25" s="42" customFormat="1" x14ac:dyDescent="0.25">
      <c r="A5357" s="40"/>
      <c r="B5357" s="41"/>
      <c r="F5357" s="43"/>
      <c r="P5357" s="44"/>
      <c r="Q5357" s="44"/>
      <c r="R5357" s="43"/>
      <c r="S5357" s="43"/>
      <c r="T5357" s="43"/>
      <c r="U5357" s="43"/>
      <c r="V5357" s="43"/>
      <c r="W5357" s="43"/>
      <c r="X5357" s="43"/>
      <c r="Y5357" s="43"/>
    </row>
    <row r="5358" spans="1:25" s="42" customFormat="1" x14ac:dyDescent="0.25">
      <c r="A5358" s="40"/>
      <c r="B5358" s="41"/>
      <c r="F5358" s="43"/>
      <c r="P5358" s="44"/>
      <c r="Q5358" s="44"/>
      <c r="R5358" s="43"/>
      <c r="S5358" s="43"/>
      <c r="T5358" s="43"/>
      <c r="U5358" s="43"/>
      <c r="V5358" s="43"/>
      <c r="W5358" s="43"/>
      <c r="X5358" s="43"/>
      <c r="Y5358" s="43"/>
    </row>
    <row r="5359" spans="1:25" s="42" customFormat="1" x14ac:dyDescent="0.25">
      <c r="A5359" s="40"/>
      <c r="B5359" s="41"/>
      <c r="F5359" s="43"/>
      <c r="P5359" s="44"/>
      <c r="Q5359" s="44"/>
      <c r="R5359" s="43"/>
      <c r="S5359" s="43"/>
      <c r="T5359" s="43"/>
      <c r="U5359" s="43"/>
      <c r="V5359" s="43"/>
      <c r="W5359" s="43"/>
      <c r="X5359" s="43"/>
      <c r="Y5359" s="43"/>
    </row>
    <row r="5360" spans="1:25" s="42" customFormat="1" x14ac:dyDescent="0.25">
      <c r="A5360" s="40"/>
      <c r="B5360" s="41"/>
      <c r="F5360" s="43"/>
      <c r="P5360" s="44"/>
      <c r="Q5360" s="44"/>
      <c r="R5360" s="43"/>
      <c r="S5360" s="43"/>
      <c r="T5360" s="43"/>
      <c r="U5360" s="43"/>
      <c r="V5360" s="43"/>
      <c r="W5360" s="43"/>
      <c r="X5360" s="43"/>
      <c r="Y5360" s="43"/>
    </row>
    <row r="5361" spans="1:25" s="42" customFormat="1" x14ac:dyDescent="0.25">
      <c r="A5361" s="40"/>
      <c r="B5361" s="41"/>
      <c r="F5361" s="43"/>
      <c r="P5361" s="44"/>
      <c r="Q5361" s="44"/>
      <c r="R5361" s="43"/>
      <c r="S5361" s="43"/>
      <c r="T5361" s="43"/>
      <c r="U5361" s="43"/>
      <c r="V5361" s="43"/>
      <c r="W5361" s="43"/>
      <c r="X5361" s="43"/>
      <c r="Y5361" s="43"/>
    </row>
    <row r="5362" spans="1:25" s="42" customFormat="1" x14ac:dyDescent="0.25">
      <c r="A5362" s="40"/>
      <c r="B5362" s="41"/>
      <c r="F5362" s="43"/>
      <c r="P5362" s="44"/>
      <c r="Q5362" s="44"/>
      <c r="R5362" s="43"/>
      <c r="S5362" s="43"/>
      <c r="T5362" s="43"/>
      <c r="U5362" s="43"/>
      <c r="V5362" s="43"/>
      <c r="W5362" s="43"/>
      <c r="X5362" s="43"/>
      <c r="Y5362" s="43"/>
    </row>
    <row r="5363" spans="1:25" s="42" customFormat="1" x14ac:dyDescent="0.25">
      <c r="A5363" s="40"/>
      <c r="B5363" s="41"/>
      <c r="F5363" s="43"/>
      <c r="P5363" s="44"/>
      <c r="Q5363" s="44"/>
      <c r="R5363" s="43"/>
      <c r="S5363" s="43"/>
      <c r="T5363" s="43"/>
      <c r="U5363" s="43"/>
      <c r="V5363" s="43"/>
      <c r="W5363" s="43"/>
      <c r="X5363" s="43"/>
      <c r="Y5363" s="43"/>
    </row>
    <row r="5364" spans="1:25" s="42" customFormat="1" x14ac:dyDescent="0.25">
      <c r="A5364" s="40"/>
      <c r="B5364" s="41"/>
      <c r="F5364" s="43"/>
      <c r="P5364" s="44"/>
      <c r="Q5364" s="44"/>
      <c r="R5364" s="43"/>
      <c r="S5364" s="43"/>
      <c r="T5364" s="43"/>
      <c r="U5364" s="43"/>
      <c r="V5364" s="43"/>
      <c r="W5364" s="43"/>
      <c r="X5364" s="43"/>
      <c r="Y5364" s="43"/>
    </row>
    <row r="5365" spans="1:25" s="42" customFormat="1" x14ac:dyDescent="0.25">
      <c r="A5365" s="40"/>
      <c r="B5365" s="41"/>
      <c r="F5365" s="43"/>
      <c r="P5365" s="44"/>
      <c r="Q5365" s="44"/>
      <c r="R5365" s="43"/>
      <c r="S5365" s="43"/>
      <c r="T5365" s="43"/>
      <c r="U5365" s="43"/>
      <c r="V5365" s="43"/>
      <c r="W5365" s="43"/>
      <c r="X5365" s="43"/>
      <c r="Y5365" s="43"/>
    </row>
    <row r="5366" spans="1:25" s="42" customFormat="1" x14ac:dyDescent="0.25">
      <c r="A5366" s="40"/>
      <c r="B5366" s="41"/>
      <c r="F5366" s="43"/>
      <c r="P5366" s="44"/>
      <c r="Q5366" s="44"/>
      <c r="R5366" s="43"/>
      <c r="S5366" s="43"/>
      <c r="T5366" s="43"/>
      <c r="U5366" s="43"/>
      <c r="V5366" s="43"/>
      <c r="W5366" s="43"/>
      <c r="X5366" s="43"/>
      <c r="Y5366" s="43"/>
    </row>
    <row r="5367" spans="1:25" s="42" customFormat="1" x14ac:dyDescent="0.25">
      <c r="A5367" s="40"/>
      <c r="B5367" s="41"/>
      <c r="F5367" s="43"/>
      <c r="P5367" s="44"/>
      <c r="Q5367" s="44"/>
      <c r="R5367" s="43"/>
      <c r="S5367" s="43"/>
      <c r="T5367" s="43"/>
      <c r="U5367" s="43"/>
      <c r="V5367" s="43"/>
      <c r="W5367" s="43"/>
      <c r="X5367" s="43"/>
      <c r="Y5367" s="43"/>
    </row>
    <row r="5368" spans="1:25" s="42" customFormat="1" x14ac:dyDescent="0.25">
      <c r="A5368" s="40"/>
      <c r="B5368" s="41"/>
      <c r="F5368" s="43"/>
      <c r="P5368" s="44"/>
      <c r="Q5368" s="44"/>
      <c r="R5368" s="43"/>
      <c r="S5368" s="43"/>
      <c r="T5368" s="43"/>
      <c r="U5368" s="43"/>
      <c r="V5368" s="43"/>
      <c r="W5368" s="43"/>
      <c r="X5368" s="43"/>
      <c r="Y5368" s="43"/>
    </row>
    <row r="5369" spans="1:25" s="42" customFormat="1" x14ac:dyDescent="0.25">
      <c r="A5369" s="40"/>
      <c r="B5369" s="41"/>
      <c r="F5369" s="43"/>
      <c r="P5369" s="44"/>
      <c r="Q5369" s="44"/>
      <c r="R5369" s="43"/>
      <c r="S5369" s="43"/>
      <c r="T5369" s="43"/>
      <c r="U5369" s="43"/>
      <c r="V5369" s="43"/>
      <c r="W5369" s="43"/>
      <c r="X5369" s="43"/>
      <c r="Y5369" s="43"/>
    </row>
    <row r="5370" spans="1:25" s="42" customFormat="1" x14ac:dyDescent="0.25">
      <c r="A5370" s="40"/>
      <c r="B5370" s="41"/>
      <c r="F5370" s="43"/>
      <c r="P5370" s="44"/>
      <c r="Q5370" s="44"/>
      <c r="R5370" s="43"/>
      <c r="S5370" s="43"/>
      <c r="T5370" s="43"/>
      <c r="U5370" s="43"/>
      <c r="V5370" s="43"/>
      <c r="W5370" s="43"/>
      <c r="X5370" s="43"/>
      <c r="Y5370" s="43"/>
    </row>
    <row r="5371" spans="1:25" s="42" customFormat="1" x14ac:dyDescent="0.25">
      <c r="A5371" s="40"/>
      <c r="B5371" s="41"/>
      <c r="F5371" s="43"/>
      <c r="P5371" s="44"/>
      <c r="Q5371" s="44"/>
      <c r="R5371" s="43"/>
      <c r="S5371" s="43"/>
      <c r="T5371" s="43"/>
      <c r="U5371" s="43"/>
      <c r="V5371" s="43"/>
      <c r="W5371" s="43"/>
      <c r="X5371" s="43"/>
      <c r="Y5371" s="43"/>
    </row>
    <row r="5372" spans="1:25" s="42" customFormat="1" x14ac:dyDescent="0.25">
      <c r="A5372" s="40"/>
      <c r="B5372" s="41"/>
      <c r="F5372" s="43"/>
      <c r="P5372" s="44"/>
      <c r="Q5372" s="44"/>
      <c r="R5372" s="43"/>
      <c r="S5372" s="43"/>
      <c r="T5372" s="43"/>
      <c r="U5372" s="43"/>
      <c r="V5372" s="43"/>
      <c r="W5372" s="43"/>
      <c r="X5372" s="43"/>
      <c r="Y5372" s="43"/>
    </row>
    <row r="5373" spans="1:25" s="42" customFormat="1" x14ac:dyDescent="0.25">
      <c r="A5373" s="40"/>
      <c r="B5373" s="41"/>
      <c r="F5373" s="43"/>
      <c r="P5373" s="44"/>
      <c r="Q5373" s="44"/>
      <c r="R5373" s="43"/>
      <c r="S5373" s="43"/>
      <c r="T5373" s="43"/>
      <c r="U5373" s="43"/>
      <c r="V5373" s="43"/>
      <c r="W5373" s="43"/>
      <c r="X5373" s="43"/>
      <c r="Y5373" s="43"/>
    </row>
    <row r="5374" spans="1:25" s="42" customFormat="1" x14ac:dyDescent="0.25">
      <c r="A5374" s="40"/>
      <c r="B5374" s="41"/>
      <c r="F5374" s="43"/>
      <c r="P5374" s="44"/>
      <c r="Q5374" s="44"/>
      <c r="R5374" s="43"/>
      <c r="S5374" s="43"/>
      <c r="T5374" s="43"/>
      <c r="U5374" s="43"/>
      <c r="V5374" s="43"/>
      <c r="W5374" s="43"/>
      <c r="X5374" s="43"/>
      <c r="Y5374" s="43"/>
    </row>
    <row r="5375" spans="1:25" s="42" customFormat="1" x14ac:dyDescent="0.25">
      <c r="A5375" s="40"/>
      <c r="B5375" s="41"/>
      <c r="F5375" s="43"/>
      <c r="P5375" s="44"/>
      <c r="Q5375" s="44"/>
      <c r="R5375" s="43"/>
      <c r="S5375" s="43"/>
      <c r="T5375" s="43"/>
      <c r="U5375" s="43"/>
      <c r="V5375" s="43"/>
      <c r="W5375" s="43"/>
      <c r="X5375" s="43"/>
      <c r="Y5375" s="43"/>
    </row>
    <row r="5376" spans="1:25" s="42" customFormat="1" x14ac:dyDescent="0.25">
      <c r="A5376" s="40"/>
      <c r="B5376" s="41"/>
      <c r="F5376" s="43"/>
      <c r="P5376" s="44"/>
      <c r="Q5376" s="44"/>
      <c r="R5376" s="43"/>
      <c r="S5376" s="43"/>
      <c r="T5376" s="43"/>
      <c r="U5376" s="43"/>
      <c r="V5376" s="43"/>
      <c r="W5376" s="43"/>
      <c r="X5376" s="43"/>
      <c r="Y5376" s="43"/>
    </row>
    <row r="5377" spans="1:25" s="42" customFormat="1" x14ac:dyDescent="0.25">
      <c r="A5377" s="40"/>
      <c r="B5377" s="41"/>
      <c r="F5377" s="43"/>
      <c r="P5377" s="44"/>
      <c r="Q5377" s="44"/>
      <c r="R5377" s="43"/>
      <c r="S5377" s="43"/>
      <c r="T5377" s="43"/>
      <c r="U5377" s="43"/>
      <c r="V5377" s="43"/>
      <c r="W5377" s="43"/>
      <c r="X5377" s="43"/>
      <c r="Y5377" s="43"/>
    </row>
    <row r="5378" spans="1:25" s="42" customFormat="1" x14ac:dyDescent="0.25">
      <c r="A5378" s="40"/>
      <c r="B5378" s="41"/>
      <c r="F5378" s="43"/>
      <c r="P5378" s="44"/>
      <c r="Q5378" s="44"/>
      <c r="R5378" s="43"/>
      <c r="S5378" s="43"/>
      <c r="T5378" s="43"/>
      <c r="U5378" s="43"/>
      <c r="V5378" s="43"/>
      <c r="W5378" s="43"/>
      <c r="X5378" s="43"/>
      <c r="Y5378" s="43"/>
    </row>
    <row r="5379" spans="1:25" s="42" customFormat="1" x14ac:dyDescent="0.25">
      <c r="A5379" s="40"/>
      <c r="B5379" s="41"/>
      <c r="F5379" s="43"/>
      <c r="P5379" s="44"/>
      <c r="Q5379" s="44"/>
      <c r="R5379" s="43"/>
      <c r="S5379" s="43"/>
      <c r="T5379" s="43"/>
      <c r="U5379" s="43"/>
      <c r="V5379" s="43"/>
      <c r="W5379" s="43"/>
      <c r="X5379" s="43"/>
      <c r="Y5379" s="43"/>
    </row>
    <row r="5380" spans="1:25" s="42" customFormat="1" x14ac:dyDescent="0.25">
      <c r="A5380" s="40"/>
      <c r="B5380" s="41"/>
      <c r="F5380" s="43"/>
      <c r="P5380" s="44"/>
      <c r="Q5380" s="44"/>
      <c r="R5380" s="43"/>
      <c r="S5380" s="43"/>
      <c r="T5380" s="43"/>
      <c r="U5380" s="43"/>
      <c r="V5380" s="43"/>
      <c r="W5380" s="43"/>
      <c r="X5380" s="43"/>
      <c r="Y5380" s="43"/>
    </row>
    <row r="5381" spans="1:25" s="42" customFormat="1" x14ac:dyDescent="0.25">
      <c r="A5381" s="40"/>
      <c r="B5381" s="41"/>
      <c r="F5381" s="43"/>
      <c r="P5381" s="44"/>
      <c r="Q5381" s="44"/>
      <c r="R5381" s="43"/>
      <c r="S5381" s="43"/>
      <c r="T5381" s="43"/>
      <c r="U5381" s="43"/>
      <c r="V5381" s="43"/>
      <c r="W5381" s="43"/>
      <c r="X5381" s="43"/>
      <c r="Y5381" s="43"/>
    </row>
    <row r="5382" spans="1:25" s="42" customFormat="1" x14ac:dyDescent="0.25">
      <c r="A5382" s="40"/>
      <c r="B5382" s="41"/>
      <c r="F5382" s="43"/>
      <c r="P5382" s="44"/>
      <c r="Q5382" s="44"/>
      <c r="R5382" s="43"/>
      <c r="S5382" s="43"/>
      <c r="T5382" s="43"/>
      <c r="U5382" s="43"/>
      <c r="V5382" s="43"/>
      <c r="W5382" s="43"/>
      <c r="X5382" s="43"/>
      <c r="Y5382" s="43"/>
    </row>
    <row r="5383" spans="1:25" s="42" customFormat="1" x14ac:dyDescent="0.25">
      <c r="A5383" s="40"/>
      <c r="B5383" s="41"/>
      <c r="F5383" s="43"/>
      <c r="P5383" s="44"/>
      <c r="Q5383" s="44"/>
      <c r="R5383" s="43"/>
      <c r="S5383" s="43"/>
      <c r="T5383" s="43"/>
      <c r="U5383" s="43"/>
      <c r="V5383" s="43"/>
      <c r="W5383" s="43"/>
      <c r="X5383" s="43"/>
      <c r="Y5383" s="43"/>
    </row>
    <row r="5384" spans="1:25" s="42" customFormat="1" x14ac:dyDescent="0.25">
      <c r="A5384" s="40"/>
      <c r="B5384" s="41"/>
      <c r="F5384" s="43"/>
      <c r="P5384" s="44"/>
      <c r="Q5384" s="44"/>
      <c r="R5384" s="43"/>
      <c r="S5384" s="43"/>
      <c r="T5384" s="43"/>
      <c r="U5384" s="43"/>
      <c r="V5384" s="43"/>
      <c r="W5384" s="43"/>
      <c r="X5384" s="43"/>
      <c r="Y5384" s="43"/>
    </row>
    <row r="5385" spans="1:25" s="42" customFormat="1" x14ac:dyDescent="0.25">
      <c r="A5385" s="40"/>
      <c r="B5385" s="41"/>
      <c r="F5385" s="43"/>
      <c r="P5385" s="44"/>
      <c r="Q5385" s="44"/>
      <c r="R5385" s="43"/>
      <c r="S5385" s="43"/>
      <c r="T5385" s="43"/>
      <c r="U5385" s="43"/>
      <c r="V5385" s="43"/>
      <c r="W5385" s="43"/>
      <c r="X5385" s="43"/>
      <c r="Y5385" s="43"/>
    </row>
    <row r="5386" spans="1:25" s="42" customFormat="1" x14ac:dyDescent="0.25">
      <c r="A5386" s="40"/>
      <c r="B5386" s="41"/>
      <c r="F5386" s="43"/>
      <c r="P5386" s="44"/>
      <c r="Q5386" s="44"/>
      <c r="R5386" s="43"/>
      <c r="S5386" s="43"/>
      <c r="T5386" s="43"/>
      <c r="U5386" s="43"/>
      <c r="V5386" s="43"/>
      <c r="W5386" s="43"/>
      <c r="X5386" s="43"/>
      <c r="Y5386" s="43"/>
    </row>
    <row r="5387" spans="1:25" s="42" customFormat="1" x14ac:dyDescent="0.25">
      <c r="A5387" s="40"/>
      <c r="B5387" s="41"/>
      <c r="F5387" s="43"/>
      <c r="P5387" s="44"/>
      <c r="Q5387" s="44"/>
      <c r="R5387" s="43"/>
      <c r="S5387" s="43"/>
      <c r="T5387" s="43"/>
      <c r="U5387" s="43"/>
      <c r="V5387" s="43"/>
      <c r="W5387" s="43"/>
      <c r="X5387" s="43"/>
      <c r="Y5387" s="43"/>
    </row>
    <row r="5388" spans="1:25" s="42" customFormat="1" x14ac:dyDescent="0.25">
      <c r="A5388" s="40"/>
      <c r="B5388" s="41"/>
      <c r="F5388" s="43"/>
      <c r="P5388" s="44"/>
      <c r="Q5388" s="44"/>
      <c r="R5388" s="43"/>
      <c r="S5388" s="43"/>
      <c r="T5388" s="43"/>
      <c r="U5388" s="43"/>
      <c r="V5388" s="43"/>
      <c r="W5388" s="43"/>
      <c r="X5388" s="43"/>
      <c r="Y5388" s="43"/>
    </row>
    <row r="5389" spans="1:25" s="42" customFormat="1" x14ac:dyDescent="0.25">
      <c r="A5389" s="40"/>
      <c r="B5389" s="41"/>
      <c r="F5389" s="43"/>
      <c r="P5389" s="44"/>
      <c r="Q5389" s="44"/>
      <c r="R5389" s="43"/>
      <c r="S5389" s="43"/>
      <c r="T5389" s="43"/>
      <c r="U5389" s="43"/>
      <c r="V5389" s="43"/>
      <c r="W5389" s="43"/>
      <c r="X5389" s="43"/>
      <c r="Y5389" s="43"/>
    </row>
    <row r="5390" spans="1:25" s="42" customFormat="1" x14ac:dyDescent="0.25">
      <c r="A5390" s="40"/>
      <c r="B5390" s="41"/>
      <c r="F5390" s="43"/>
      <c r="P5390" s="44"/>
      <c r="Q5390" s="44"/>
      <c r="R5390" s="43"/>
      <c r="S5390" s="43"/>
      <c r="T5390" s="43"/>
      <c r="U5390" s="43"/>
      <c r="V5390" s="43"/>
      <c r="W5390" s="43"/>
      <c r="X5390" s="43"/>
      <c r="Y5390" s="43"/>
    </row>
    <row r="5391" spans="1:25" s="42" customFormat="1" x14ac:dyDescent="0.25">
      <c r="A5391" s="40"/>
      <c r="B5391" s="41"/>
      <c r="F5391" s="43"/>
      <c r="P5391" s="44"/>
      <c r="Q5391" s="44"/>
      <c r="R5391" s="43"/>
      <c r="S5391" s="43"/>
      <c r="T5391" s="43"/>
      <c r="U5391" s="43"/>
      <c r="V5391" s="43"/>
      <c r="W5391" s="43"/>
      <c r="X5391" s="43"/>
      <c r="Y5391" s="43"/>
    </row>
    <row r="5392" spans="1:25" s="42" customFormat="1" x14ac:dyDescent="0.25">
      <c r="A5392" s="40"/>
      <c r="B5392" s="41"/>
      <c r="F5392" s="43"/>
      <c r="P5392" s="44"/>
      <c r="Q5392" s="44"/>
      <c r="R5392" s="43"/>
      <c r="S5392" s="43"/>
      <c r="T5392" s="43"/>
      <c r="U5392" s="43"/>
      <c r="V5392" s="43"/>
      <c r="W5392" s="43"/>
      <c r="X5392" s="43"/>
      <c r="Y5392" s="43"/>
    </row>
    <row r="5393" spans="1:25" s="42" customFormat="1" x14ac:dyDescent="0.25">
      <c r="A5393" s="40"/>
      <c r="B5393" s="41"/>
      <c r="F5393" s="43"/>
      <c r="P5393" s="44"/>
      <c r="Q5393" s="44"/>
      <c r="R5393" s="43"/>
      <c r="S5393" s="43"/>
      <c r="T5393" s="43"/>
      <c r="U5393" s="43"/>
      <c r="V5393" s="43"/>
      <c r="W5393" s="43"/>
      <c r="X5393" s="43"/>
      <c r="Y5393" s="43"/>
    </row>
    <row r="5394" spans="1:25" s="42" customFormat="1" x14ac:dyDescent="0.25">
      <c r="A5394" s="40"/>
      <c r="B5394" s="41"/>
      <c r="F5394" s="43"/>
      <c r="P5394" s="44"/>
      <c r="Q5394" s="44"/>
      <c r="R5394" s="43"/>
      <c r="S5394" s="43"/>
      <c r="T5394" s="43"/>
      <c r="U5394" s="43"/>
      <c r="V5394" s="43"/>
      <c r="W5394" s="43"/>
      <c r="X5394" s="43"/>
      <c r="Y5394" s="43"/>
    </row>
    <row r="5395" spans="1:25" s="42" customFormat="1" x14ac:dyDescent="0.25">
      <c r="A5395" s="40"/>
      <c r="B5395" s="41"/>
      <c r="F5395" s="43"/>
      <c r="P5395" s="44"/>
      <c r="Q5395" s="44"/>
      <c r="R5395" s="43"/>
      <c r="S5395" s="43"/>
      <c r="T5395" s="43"/>
      <c r="U5395" s="43"/>
      <c r="V5395" s="43"/>
      <c r="W5395" s="43"/>
      <c r="X5395" s="43"/>
      <c r="Y5395" s="43"/>
    </row>
    <row r="5396" spans="1:25" s="42" customFormat="1" x14ac:dyDescent="0.25">
      <c r="A5396" s="40"/>
      <c r="B5396" s="41"/>
      <c r="F5396" s="43"/>
      <c r="P5396" s="44"/>
      <c r="Q5396" s="44"/>
      <c r="R5396" s="43"/>
      <c r="S5396" s="43"/>
      <c r="T5396" s="43"/>
      <c r="U5396" s="43"/>
      <c r="V5396" s="43"/>
      <c r="W5396" s="43"/>
      <c r="X5396" s="43"/>
      <c r="Y5396" s="43"/>
    </row>
    <row r="5397" spans="1:25" s="42" customFormat="1" x14ac:dyDescent="0.25">
      <c r="A5397" s="40"/>
      <c r="B5397" s="41"/>
      <c r="F5397" s="43"/>
      <c r="P5397" s="44"/>
      <c r="Q5397" s="44"/>
      <c r="R5397" s="43"/>
      <c r="S5397" s="43"/>
      <c r="T5397" s="43"/>
      <c r="U5397" s="43"/>
      <c r="V5397" s="43"/>
      <c r="W5397" s="43"/>
      <c r="X5397" s="43"/>
      <c r="Y5397" s="43"/>
    </row>
    <row r="5398" spans="1:25" s="42" customFormat="1" x14ac:dyDescent="0.25">
      <c r="A5398" s="40"/>
      <c r="B5398" s="41"/>
      <c r="F5398" s="43"/>
      <c r="P5398" s="44"/>
      <c r="Q5398" s="44"/>
      <c r="R5398" s="43"/>
      <c r="S5398" s="43"/>
      <c r="T5398" s="43"/>
      <c r="U5398" s="43"/>
      <c r="V5398" s="43"/>
      <c r="W5398" s="43"/>
      <c r="X5398" s="43"/>
      <c r="Y5398" s="43"/>
    </row>
    <row r="5399" spans="1:25" s="42" customFormat="1" x14ac:dyDescent="0.25">
      <c r="A5399" s="40"/>
      <c r="B5399" s="41"/>
      <c r="F5399" s="43"/>
      <c r="P5399" s="44"/>
      <c r="Q5399" s="44"/>
      <c r="R5399" s="43"/>
      <c r="S5399" s="43"/>
      <c r="T5399" s="43"/>
      <c r="U5399" s="43"/>
      <c r="V5399" s="43"/>
      <c r="W5399" s="43"/>
      <c r="X5399" s="43"/>
      <c r="Y5399" s="43"/>
    </row>
    <row r="5400" spans="1:25" s="42" customFormat="1" x14ac:dyDescent="0.25">
      <c r="A5400" s="40"/>
      <c r="B5400" s="41"/>
      <c r="F5400" s="43"/>
      <c r="P5400" s="44"/>
      <c r="Q5400" s="44"/>
      <c r="R5400" s="43"/>
      <c r="S5400" s="43"/>
      <c r="T5400" s="43"/>
      <c r="U5400" s="43"/>
      <c r="V5400" s="43"/>
      <c r="W5400" s="43"/>
      <c r="X5400" s="43"/>
      <c r="Y5400" s="43"/>
    </row>
    <row r="5401" spans="1:25" s="42" customFormat="1" x14ac:dyDescent="0.25">
      <c r="A5401" s="40"/>
      <c r="B5401" s="41"/>
      <c r="F5401" s="43"/>
      <c r="P5401" s="44"/>
      <c r="Q5401" s="44"/>
      <c r="R5401" s="43"/>
      <c r="S5401" s="43"/>
      <c r="T5401" s="43"/>
      <c r="U5401" s="43"/>
      <c r="V5401" s="43"/>
      <c r="W5401" s="43"/>
      <c r="X5401" s="43"/>
      <c r="Y5401" s="43"/>
    </row>
    <row r="5402" spans="1:25" s="42" customFormat="1" x14ac:dyDescent="0.25">
      <c r="A5402" s="40"/>
      <c r="B5402" s="41"/>
      <c r="F5402" s="43"/>
      <c r="P5402" s="44"/>
      <c r="Q5402" s="44"/>
      <c r="R5402" s="43"/>
      <c r="S5402" s="43"/>
      <c r="T5402" s="43"/>
      <c r="U5402" s="43"/>
      <c r="V5402" s="43"/>
      <c r="W5402" s="43"/>
      <c r="X5402" s="43"/>
      <c r="Y5402" s="43"/>
    </row>
    <row r="5403" spans="1:25" s="42" customFormat="1" x14ac:dyDescent="0.25">
      <c r="A5403" s="40"/>
      <c r="B5403" s="41"/>
      <c r="F5403" s="43"/>
      <c r="P5403" s="44"/>
      <c r="Q5403" s="44"/>
      <c r="R5403" s="43"/>
      <c r="S5403" s="43"/>
      <c r="T5403" s="43"/>
      <c r="U5403" s="43"/>
      <c r="V5403" s="43"/>
      <c r="W5403" s="43"/>
      <c r="X5403" s="43"/>
      <c r="Y5403" s="43"/>
    </row>
    <row r="5404" spans="1:25" s="42" customFormat="1" x14ac:dyDescent="0.25">
      <c r="A5404" s="40"/>
      <c r="B5404" s="41"/>
      <c r="F5404" s="43"/>
      <c r="P5404" s="44"/>
      <c r="Q5404" s="44"/>
      <c r="R5404" s="43"/>
      <c r="S5404" s="43"/>
      <c r="T5404" s="43"/>
      <c r="U5404" s="43"/>
      <c r="V5404" s="43"/>
      <c r="W5404" s="43"/>
      <c r="X5404" s="43"/>
      <c r="Y5404" s="43"/>
    </row>
    <row r="5405" spans="1:25" s="42" customFormat="1" x14ac:dyDescent="0.25">
      <c r="A5405" s="40"/>
      <c r="B5405" s="41"/>
      <c r="F5405" s="43"/>
      <c r="P5405" s="44"/>
      <c r="Q5405" s="44"/>
      <c r="R5405" s="43"/>
      <c r="S5405" s="43"/>
      <c r="T5405" s="43"/>
      <c r="U5405" s="43"/>
      <c r="V5405" s="43"/>
      <c r="W5405" s="43"/>
      <c r="X5405" s="43"/>
      <c r="Y5405" s="43"/>
    </row>
    <row r="5406" spans="1:25" s="42" customFormat="1" x14ac:dyDescent="0.25">
      <c r="A5406" s="40"/>
      <c r="B5406" s="41"/>
      <c r="F5406" s="43"/>
      <c r="P5406" s="44"/>
      <c r="Q5406" s="44"/>
      <c r="R5406" s="43"/>
      <c r="S5406" s="43"/>
      <c r="T5406" s="43"/>
      <c r="U5406" s="43"/>
      <c r="V5406" s="43"/>
      <c r="W5406" s="43"/>
      <c r="X5406" s="43"/>
      <c r="Y5406" s="43"/>
    </row>
    <row r="5407" spans="1:25" s="42" customFormat="1" x14ac:dyDescent="0.25">
      <c r="A5407" s="40"/>
      <c r="B5407" s="41"/>
      <c r="F5407" s="43"/>
      <c r="P5407" s="44"/>
      <c r="Q5407" s="44"/>
      <c r="R5407" s="43"/>
      <c r="S5407" s="43"/>
      <c r="T5407" s="43"/>
      <c r="U5407" s="43"/>
      <c r="V5407" s="43"/>
      <c r="W5407" s="43"/>
      <c r="X5407" s="43"/>
      <c r="Y5407" s="43"/>
    </row>
    <row r="5408" spans="1:25" s="42" customFormat="1" x14ac:dyDescent="0.25">
      <c r="A5408" s="40"/>
      <c r="B5408" s="41"/>
      <c r="F5408" s="43"/>
      <c r="P5408" s="44"/>
      <c r="Q5408" s="44"/>
      <c r="R5408" s="43"/>
      <c r="S5408" s="43"/>
      <c r="T5408" s="43"/>
      <c r="U5408" s="43"/>
      <c r="V5408" s="43"/>
      <c r="W5408" s="43"/>
      <c r="X5408" s="43"/>
      <c r="Y5408" s="43"/>
    </row>
    <row r="5409" spans="1:25" s="42" customFormat="1" x14ac:dyDescent="0.25">
      <c r="A5409" s="40"/>
      <c r="B5409" s="41"/>
      <c r="F5409" s="43"/>
      <c r="P5409" s="44"/>
      <c r="Q5409" s="44"/>
      <c r="R5409" s="43"/>
      <c r="S5409" s="43"/>
      <c r="T5409" s="43"/>
      <c r="U5409" s="43"/>
      <c r="V5409" s="43"/>
      <c r="W5409" s="43"/>
      <c r="X5409" s="43"/>
      <c r="Y5409" s="43"/>
    </row>
    <row r="5410" spans="1:25" s="42" customFormat="1" x14ac:dyDescent="0.25">
      <c r="A5410" s="40"/>
      <c r="B5410" s="41"/>
      <c r="F5410" s="43"/>
      <c r="P5410" s="44"/>
      <c r="Q5410" s="44"/>
      <c r="R5410" s="43"/>
      <c r="S5410" s="43"/>
      <c r="T5410" s="43"/>
      <c r="U5410" s="43"/>
      <c r="V5410" s="43"/>
      <c r="W5410" s="43"/>
      <c r="X5410" s="43"/>
      <c r="Y5410" s="43"/>
    </row>
    <row r="5411" spans="1:25" s="42" customFormat="1" x14ac:dyDescent="0.25">
      <c r="A5411" s="40"/>
      <c r="B5411" s="41"/>
      <c r="F5411" s="43"/>
      <c r="P5411" s="44"/>
      <c r="Q5411" s="44"/>
      <c r="R5411" s="43"/>
      <c r="S5411" s="43"/>
      <c r="T5411" s="43"/>
      <c r="U5411" s="43"/>
      <c r="V5411" s="43"/>
      <c r="W5411" s="43"/>
      <c r="X5411" s="43"/>
      <c r="Y5411" s="43"/>
    </row>
    <row r="5412" spans="1:25" s="42" customFormat="1" x14ac:dyDescent="0.25">
      <c r="A5412" s="40"/>
      <c r="B5412" s="41"/>
      <c r="F5412" s="43"/>
      <c r="P5412" s="44"/>
      <c r="Q5412" s="44"/>
      <c r="R5412" s="43"/>
      <c r="S5412" s="43"/>
      <c r="T5412" s="43"/>
      <c r="U5412" s="43"/>
      <c r="V5412" s="43"/>
      <c r="W5412" s="43"/>
      <c r="X5412" s="43"/>
      <c r="Y5412" s="43"/>
    </row>
    <row r="5413" spans="1:25" s="42" customFormat="1" x14ac:dyDescent="0.25">
      <c r="A5413" s="40"/>
      <c r="B5413" s="41"/>
      <c r="F5413" s="43"/>
      <c r="P5413" s="44"/>
      <c r="Q5413" s="44"/>
      <c r="R5413" s="43"/>
      <c r="S5413" s="43"/>
      <c r="T5413" s="43"/>
      <c r="U5413" s="43"/>
      <c r="V5413" s="43"/>
      <c r="W5413" s="43"/>
      <c r="X5413" s="43"/>
      <c r="Y5413" s="43"/>
    </row>
    <row r="5414" spans="1:25" s="42" customFormat="1" x14ac:dyDescent="0.25">
      <c r="A5414" s="40"/>
      <c r="B5414" s="41"/>
      <c r="F5414" s="43"/>
      <c r="P5414" s="44"/>
      <c r="Q5414" s="44"/>
      <c r="R5414" s="43"/>
      <c r="S5414" s="43"/>
      <c r="T5414" s="43"/>
      <c r="U5414" s="43"/>
      <c r="V5414" s="43"/>
      <c r="W5414" s="43"/>
      <c r="X5414" s="43"/>
      <c r="Y5414" s="43"/>
    </row>
    <row r="5415" spans="1:25" s="42" customFormat="1" x14ac:dyDescent="0.25">
      <c r="A5415" s="40"/>
      <c r="B5415" s="41"/>
      <c r="F5415" s="43"/>
      <c r="P5415" s="44"/>
      <c r="Q5415" s="44"/>
      <c r="R5415" s="43"/>
      <c r="S5415" s="43"/>
      <c r="T5415" s="43"/>
      <c r="U5415" s="43"/>
      <c r="V5415" s="43"/>
      <c r="W5415" s="43"/>
      <c r="X5415" s="43"/>
      <c r="Y5415" s="43"/>
    </row>
    <row r="5416" spans="1:25" s="42" customFormat="1" x14ac:dyDescent="0.25">
      <c r="A5416" s="40"/>
      <c r="B5416" s="41"/>
      <c r="F5416" s="43"/>
      <c r="P5416" s="44"/>
      <c r="Q5416" s="44"/>
      <c r="R5416" s="43"/>
      <c r="S5416" s="43"/>
      <c r="T5416" s="43"/>
      <c r="U5416" s="43"/>
      <c r="V5416" s="43"/>
      <c r="W5416" s="43"/>
      <c r="X5416" s="43"/>
      <c r="Y5416" s="43"/>
    </row>
    <row r="5417" spans="1:25" s="42" customFormat="1" x14ac:dyDescent="0.25">
      <c r="A5417" s="40"/>
      <c r="B5417" s="41"/>
      <c r="F5417" s="43"/>
      <c r="P5417" s="44"/>
      <c r="Q5417" s="44"/>
      <c r="R5417" s="43"/>
      <c r="S5417" s="43"/>
      <c r="T5417" s="43"/>
      <c r="U5417" s="43"/>
      <c r="V5417" s="43"/>
      <c r="W5417" s="43"/>
      <c r="X5417" s="43"/>
      <c r="Y5417" s="43"/>
    </row>
    <row r="5418" spans="1:25" s="42" customFormat="1" x14ac:dyDescent="0.25">
      <c r="A5418" s="40"/>
      <c r="B5418" s="41"/>
      <c r="F5418" s="43"/>
      <c r="P5418" s="44"/>
      <c r="Q5418" s="44"/>
      <c r="R5418" s="43"/>
      <c r="S5418" s="43"/>
      <c r="T5418" s="43"/>
      <c r="U5418" s="43"/>
      <c r="V5418" s="43"/>
      <c r="W5418" s="43"/>
      <c r="X5418" s="43"/>
      <c r="Y5418" s="43"/>
    </row>
    <row r="5419" spans="1:25" s="42" customFormat="1" x14ac:dyDescent="0.25">
      <c r="A5419" s="40"/>
      <c r="B5419" s="41"/>
      <c r="F5419" s="43"/>
      <c r="P5419" s="44"/>
      <c r="Q5419" s="44"/>
      <c r="R5419" s="43"/>
      <c r="S5419" s="43"/>
      <c r="T5419" s="43"/>
      <c r="U5419" s="43"/>
      <c r="V5419" s="43"/>
      <c r="W5419" s="43"/>
      <c r="X5419" s="43"/>
      <c r="Y5419" s="43"/>
    </row>
    <row r="5420" spans="1:25" s="42" customFormat="1" x14ac:dyDescent="0.25">
      <c r="A5420" s="40"/>
      <c r="B5420" s="41"/>
      <c r="F5420" s="43"/>
      <c r="P5420" s="44"/>
      <c r="Q5420" s="44"/>
      <c r="R5420" s="43"/>
      <c r="S5420" s="43"/>
      <c r="T5420" s="43"/>
      <c r="U5420" s="43"/>
      <c r="V5420" s="43"/>
      <c r="W5420" s="43"/>
      <c r="X5420" s="43"/>
      <c r="Y5420" s="43"/>
    </row>
    <row r="5421" spans="1:25" s="42" customFormat="1" x14ac:dyDescent="0.25">
      <c r="A5421" s="40"/>
      <c r="B5421" s="41"/>
      <c r="F5421" s="43"/>
      <c r="P5421" s="44"/>
      <c r="Q5421" s="44"/>
      <c r="R5421" s="43"/>
      <c r="S5421" s="43"/>
      <c r="T5421" s="43"/>
      <c r="U5421" s="43"/>
      <c r="V5421" s="43"/>
      <c r="W5421" s="43"/>
      <c r="X5421" s="43"/>
      <c r="Y5421" s="43"/>
    </row>
    <row r="5422" spans="1:25" s="42" customFormat="1" x14ac:dyDescent="0.25">
      <c r="A5422" s="40"/>
      <c r="B5422" s="41"/>
      <c r="F5422" s="43"/>
      <c r="P5422" s="44"/>
      <c r="Q5422" s="44"/>
      <c r="R5422" s="43"/>
      <c r="S5422" s="43"/>
      <c r="T5422" s="43"/>
      <c r="U5422" s="43"/>
      <c r="V5422" s="43"/>
      <c r="W5422" s="43"/>
      <c r="X5422" s="43"/>
      <c r="Y5422" s="43"/>
    </row>
    <row r="5423" spans="1:25" s="42" customFormat="1" x14ac:dyDescent="0.25">
      <c r="A5423" s="40"/>
      <c r="B5423" s="41"/>
      <c r="F5423" s="43"/>
      <c r="P5423" s="44"/>
      <c r="Q5423" s="44"/>
      <c r="R5423" s="43"/>
      <c r="S5423" s="43"/>
      <c r="T5423" s="43"/>
      <c r="U5423" s="43"/>
      <c r="V5423" s="43"/>
      <c r="W5423" s="43"/>
      <c r="X5423" s="43"/>
      <c r="Y5423" s="43"/>
    </row>
    <row r="5424" spans="1:25" s="42" customFormat="1" x14ac:dyDescent="0.25">
      <c r="A5424" s="40"/>
      <c r="B5424" s="41"/>
      <c r="F5424" s="43"/>
      <c r="P5424" s="44"/>
      <c r="Q5424" s="44"/>
      <c r="R5424" s="43"/>
      <c r="S5424" s="43"/>
      <c r="T5424" s="43"/>
      <c r="U5424" s="43"/>
      <c r="V5424" s="43"/>
      <c r="W5424" s="43"/>
      <c r="X5424" s="43"/>
      <c r="Y5424" s="43"/>
    </row>
    <row r="5425" spans="1:25" s="42" customFormat="1" x14ac:dyDescent="0.25">
      <c r="A5425" s="40"/>
      <c r="B5425" s="41"/>
      <c r="F5425" s="43"/>
      <c r="P5425" s="44"/>
      <c r="Q5425" s="44"/>
      <c r="R5425" s="43"/>
      <c r="S5425" s="43"/>
      <c r="T5425" s="43"/>
      <c r="U5425" s="43"/>
      <c r="V5425" s="43"/>
      <c r="W5425" s="43"/>
      <c r="X5425" s="43"/>
      <c r="Y5425" s="43"/>
    </row>
    <row r="5426" spans="1:25" s="42" customFormat="1" x14ac:dyDescent="0.25">
      <c r="A5426" s="40"/>
      <c r="B5426" s="41"/>
      <c r="F5426" s="43"/>
      <c r="P5426" s="44"/>
      <c r="Q5426" s="44"/>
      <c r="R5426" s="43"/>
      <c r="S5426" s="43"/>
      <c r="T5426" s="43"/>
      <c r="U5426" s="43"/>
      <c r="V5426" s="43"/>
      <c r="W5426" s="43"/>
      <c r="X5426" s="43"/>
      <c r="Y5426" s="43"/>
    </row>
    <row r="5427" spans="1:25" s="42" customFormat="1" x14ac:dyDescent="0.25">
      <c r="A5427" s="40"/>
      <c r="B5427" s="41"/>
      <c r="F5427" s="43"/>
      <c r="P5427" s="44"/>
      <c r="Q5427" s="44"/>
      <c r="R5427" s="43"/>
      <c r="S5427" s="43"/>
      <c r="T5427" s="43"/>
      <c r="U5427" s="43"/>
      <c r="V5427" s="43"/>
      <c r="W5427" s="43"/>
      <c r="X5427" s="43"/>
      <c r="Y5427" s="43"/>
    </row>
    <row r="5428" spans="1:25" s="42" customFormat="1" x14ac:dyDescent="0.25">
      <c r="A5428" s="40"/>
      <c r="B5428" s="41"/>
      <c r="F5428" s="43"/>
      <c r="P5428" s="44"/>
      <c r="Q5428" s="44"/>
      <c r="R5428" s="43"/>
      <c r="S5428" s="43"/>
      <c r="T5428" s="43"/>
      <c r="U5428" s="43"/>
      <c r="V5428" s="43"/>
      <c r="W5428" s="43"/>
      <c r="X5428" s="43"/>
      <c r="Y5428" s="43"/>
    </row>
    <row r="5429" spans="1:25" s="42" customFormat="1" x14ac:dyDescent="0.25">
      <c r="A5429" s="40"/>
      <c r="B5429" s="41"/>
      <c r="F5429" s="43"/>
      <c r="P5429" s="44"/>
      <c r="Q5429" s="44"/>
      <c r="R5429" s="43"/>
      <c r="S5429" s="43"/>
      <c r="T5429" s="43"/>
      <c r="U5429" s="43"/>
      <c r="V5429" s="43"/>
      <c r="W5429" s="43"/>
      <c r="X5429" s="43"/>
      <c r="Y5429" s="43"/>
    </row>
    <row r="5430" spans="1:25" s="42" customFormat="1" x14ac:dyDescent="0.25">
      <c r="A5430" s="40"/>
      <c r="B5430" s="41"/>
      <c r="F5430" s="43"/>
      <c r="P5430" s="44"/>
      <c r="Q5430" s="44"/>
      <c r="R5430" s="43"/>
      <c r="S5430" s="43"/>
      <c r="T5430" s="43"/>
      <c r="U5430" s="43"/>
      <c r="V5430" s="43"/>
      <c r="W5430" s="43"/>
      <c r="X5430" s="43"/>
      <c r="Y5430" s="43"/>
    </row>
    <row r="5431" spans="1:25" s="42" customFormat="1" x14ac:dyDescent="0.25">
      <c r="A5431" s="40"/>
      <c r="B5431" s="41"/>
      <c r="F5431" s="43"/>
      <c r="P5431" s="44"/>
      <c r="Q5431" s="44"/>
      <c r="R5431" s="43"/>
      <c r="S5431" s="43"/>
      <c r="T5431" s="43"/>
      <c r="U5431" s="43"/>
      <c r="V5431" s="43"/>
      <c r="W5431" s="43"/>
      <c r="X5431" s="43"/>
      <c r="Y5431" s="43"/>
    </row>
    <row r="5432" spans="1:25" s="42" customFormat="1" x14ac:dyDescent="0.25">
      <c r="A5432" s="40"/>
      <c r="B5432" s="41"/>
      <c r="F5432" s="43"/>
      <c r="P5432" s="44"/>
      <c r="Q5432" s="44"/>
      <c r="R5432" s="43"/>
      <c r="S5432" s="43"/>
      <c r="T5432" s="43"/>
      <c r="U5432" s="43"/>
      <c r="V5432" s="43"/>
      <c r="W5432" s="43"/>
      <c r="X5432" s="43"/>
      <c r="Y5432" s="43"/>
    </row>
    <row r="5433" spans="1:25" s="42" customFormat="1" x14ac:dyDescent="0.25">
      <c r="A5433" s="40"/>
      <c r="B5433" s="41"/>
      <c r="F5433" s="43"/>
      <c r="P5433" s="44"/>
      <c r="Q5433" s="44"/>
      <c r="R5433" s="43"/>
      <c r="S5433" s="43"/>
      <c r="T5433" s="43"/>
      <c r="U5433" s="43"/>
      <c r="V5433" s="43"/>
      <c r="W5433" s="43"/>
      <c r="X5433" s="43"/>
      <c r="Y5433" s="43"/>
    </row>
    <row r="5434" spans="1:25" s="42" customFormat="1" x14ac:dyDescent="0.25">
      <c r="A5434" s="40"/>
      <c r="B5434" s="41"/>
      <c r="F5434" s="43"/>
      <c r="P5434" s="44"/>
      <c r="Q5434" s="44"/>
      <c r="R5434" s="43"/>
      <c r="S5434" s="43"/>
      <c r="T5434" s="43"/>
      <c r="U5434" s="43"/>
      <c r="V5434" s="43"/>
      <c r="W5434" s="43"/>
      <c r="X5434" s="43"/>
      <c r="Y5434" s="43"/>
    </row>
    <row r="5435" spans="1:25" s="42" customFormat="1" x14ac:dyDescent="0.25">
      <c r="A5435" s="40"/>
      <c r="B5435" s="41"/>
      <c r="F5435" s="43"/>
      <c r="P5435" s="44"/>
      <c r="Q5435" s="44"/>
      <c r="R5435" s="43"/>
      <c r="S5435" s="43"/>
      <c r="T5435" s="43"/>
      <c r="U5435" s="43"/>
      <c r="V5435" s="43"/>
      <c r="W5435" s="43"/>
      <c r="X5435" s="43"/>
      <c r="Y5435" s="43"/>
    </row>
    <row r="5436" spans="1:25" s="42" customFormat="1" x14ac:dyDescent="0.25">
      <c r="A5436" s="40"/>
      <c r="B5436" s="41"/>
      <c r="F5436" s="43"/>
      <c r="P5436" s="44"/>
      <c r="Q5436" s="44"/>
      <c r="R5436" s="43"/>
      <c r="S5436" s="43"/>
      <c r="T5436" s="43"/>
      <c r="U5436" s="43"/>
      <c r="V5436" s="43"/>
      <c r="W5436" s="43"/>
      <c r="X5436" s="43"/>
      <c r="Y5436" s="43"/>
    </row>
    <row r="5437" spans="1:25" s="42" customFormat="1" x14ac:dyDescent="0.25">
      <c r="A5437" s="40"/>
      <c r="B5437" s="41"/>
      <c r="F5437" s="43"/>
      <c r="P5437" s="44"/>
      <c r="Q5437" s="44"/>
      <c r="R5437" s="43"/>
      <c r="S5437" s="43"/>
      <c r="T5437" s="43"/>
      <c r="U5437" s="43"/>
      <c r="V5437" s="43"/>
      <c r="W5437" s="43"/>
      <c r="X5437" s="43"/>
      <c r="Y5437" s="43"/>
    </row>
    <row r="5438" spans="1:25" s="42" customFormat="1" x14ac:dyDescent="0.25">
      <c r="A5438" s="40"/>
      <c r="B5438" s="41"/>
      <c r="F5438" s="43"/>
      <c r="P5438" s="44"/>
      <c r="Q5438" s="44"/>
      <c r="R5438" s="43"/>
      <c r="S5438" s="43"/>
      <c r="T5438" s="43"/>
      <c r="U5438" s="43"/>
      <c r="V5438" s="43"/>
      <c r="W5438" s="43"/>
      <c r="X5438" s="43"/>
      <c r="Y5438" s="43"/>
    </row>
    <row r="5439" spans="1:25" s="42" customFormat="1" x14ac:dyDescent="0.25">
      <c r="A5439" s="40"/>
      <c r="B5439" s="41"/>
      <c r="F5439" s="43"/>
      <c r="P5439" s="44"/>
      <c r="Q5439" s="44"/>
      <c r="R5439" s="43"/>
      <c r="S5439" s="43"/>
      <c r="T5439" s="43"/>
      <c r="U5439" s="43"/>
      <c r="V5439" s="43"/>
      <c r="W5439" s="43"/>
      <c r="X5439" s="43"/>
      <c r="Y5439" s="43"/>
    </row>
    <row r="5440" spans="1:25" s="42" customFormat="1" x14ac:dyDescent="0.25">
      <c r="A5440" s="40"/>
      <c r="B5440" s="41"/>
      <c r="F5440" s="43"/>
      <c r="P5440" s="44"/>
      <c r="Q5440" s="44"/>
      <c r="R5440" s="43"/>
      <c r="S5440" s="43"/>
      <c r="T5440" s="43"/>
      <c r="U5440" s="43"/>
      <c r="V5440" s="43"/>
      <c r="W5440" s="43"/>
      <c r="X5440" s="43"/>
      <c r="Y5440" s="43"/>
    </row>
    <row r="5441" spans="1:25" s="42" customFormat="1" x14ac:dyDescent="0.25">
      <c r="A5441" s="40"/>
      <c r="B5441" s="41"/>
      <c r="F5441" s="43"/>
      <c r="P5441" s="44"/>
      <c r="Q5441" s="44"/>
      <c r="R5441" s="43"/>
      <c r="S5441" s="43"/>
      <c r="T5441" s="43"/>
      <c r="U5441" s="43"/>
      <c r="V5441" s="43"/>
      <c r="W5441" s="43"/>
      <c r="X5441" s="43"/>
      <c r="Y5441" s="43"/>
    </row>
    <row r="5442" spans="1:25" s="42" customFormat="1" x14ac:dyDescent="0.25">
      <c r="A5442" s="40"/>
      <c r="B5442" s="41"/>
      <c r="F5442" s="43"/>
      <c r="P5442" s="44"/>
      <c r="Q5442" s="44"/>
      <c r="R5442" s="43"/>
      <c r="S5442" s="43"/>
      <c r="T5442" s="43"/>
      <c r="U5442" s="43"/>
      <c r="V5442" s="43"/>
      <c r="W5442" s="43"/>
      <c r="X5442" s="43"/>
      <c r="Y5442" s="43"/>
    </row>
    <row r="5443" spans="1:25" s="42" customFormat="1" x14ac:dyDescent="0.25">
      <c r="A5443" s="40"/>
      <c r="B5443" s="41"/>
      <c r="F5443" s="43"/>
      <c r="P5443" s="44"/>
      <c r="Q5443" s="44"/>
      <c r="R5443" s="43"/>
      <c r="S5443" s="43"/>
      <c r="T5443" s="43"/>
      <c r="U5443" s="43"/>
      <c r="V5443" s="43"/>
      <c r="W5443" s="43"/>
      <c r="X5443" s="43"/>
      <c r="Y5443" s="43"/>
    </row>
    <row r="5444" spans="1:25" s="42" customFormat="1" x14ac:dyDescent="0.25">
      <c r="A5444" s="40"/>
      <c r="B5444" s="41"/>
      <c r="F5444" s="43"/>
      <c r="P5444" s="44"/>
      <c r="Q5444" s="44"/>
      <c r="R5444" s="43"/>
      <c r="S5444" s="43"/>
      <c r="T5444" s="43"/>
      <c r="U5444" s="43"/>
      <c r="V5444" s="43"/>
      <c r="W5444" s="43"/>
      <c r="X5444" s="43"/>
      <c r="Y5444" s="43"/>
    </row>
    <row r="5445" spans="1:25" s="42" customFormat="1" x14ac:dyDescent="0.25">
      <c r="A5445" s="40"/>
      <c r="B5445" s="41"/>
      <c r="F5445" s="43"/>
      <c r="P5445" s="44"/>
      <c r="Q5445" s="44"/>
      <c r="R5445" s="43"/>
      <c r="S5445" s="43"/>
      <c r="T5445" s="43"/>
      <c r="U5445" s="43"/>
      <c r="V5445" s="43"/>
      <c r="W5445" s="43"/>
      <c r="X5445" s="43"/>
      <c r="Y5445" s="43"/>
    </row>
    <row r="5446" spans="1:25" s="42" customFormat="1" x14ac:dyDescent="0.25">
      <c r="A5446" s="40"/>
      <c r="B5446" s="41"/>
      <c r="F5446" s="43"/>
      <c r="P5446" s="44"/>
      <c r="Q5446" s="44"/>
      <c r="R5446" s="43"/>
      <c r="S5446" s="43"/>
      <c r="T5446" s="43"/>
      <c r="U5446" s="43"/>
      <c r="V5446" s="43"/>
      <c r="W5446" s="43"/>
      <c r="X5446" s="43"/>
      <c r="Y5446" s="43"/>
    </row>
    <row r="5447" spans="1:25" s="42" customFormat="1" x14ac:dyDescent="0.25">
      <c r="A5447" s="40"/>
      <c r="B5447" s="41"/>
      <c r="F5447" s="43"/>
      <c r="P5447" s="44"/>
      <c r="Q5447" s="44"/>
      <c r="R5447" s="43"/>
      <c r="S5447" s="43"/>
      <c r="T5447" s="43"/>
      <c r="U5447" s="43"/>
      <c r="V5447" s="43"/>
      <c r="W5447" s="43"/>
      <c r="X5447" s="43"/>
      <c r="Y5447" s="43"/>
    </row>
    <row r="5448" spans="1:25" s="42" customFormat="1" x14ac:dyDescent="0.25">
      <c r="A5448" s="40"/>
      <c r="B5448" s="41"/>
      <c r="F5448" s="43"/>
      <c r="P5448" s="44"/>
      <c r="Q5448" s="44"/>
      <c r="R5448" s="43"/>
      <c r="S5448" s="43"/>
      <c r="T5448" s="43"/>
      <c r="U5448" s="43"/>
      <c r="V5448" s="43"/>
      <c r="W5448" s="43"/>
      <c r="X5448" s="43"/>
      <c r="Y5448" s="43"/>
    </row>
    <row r="5449" spans="1:25" s="42" customFormat="1" x14ac:dyDescent="0.25">
      <c r="A5449" s="40"/>
      <c r="B5449" s="41"/>
      <c r="F5449" s="43"/>
      <c r="P5449" s="44"/>
      <c r="Q5449" s="44"/>
      <c r="R5449" s="43"/>
      <c r="S5449" s="43"/>
      <c r="T5449" s="43"/>
      <c r="U5449" s="43"/>
      <c r="V5449" s="43"/>
      <c r="W5449" s="43"/>
      <c r="X5449" s="43"/>
      <c r="Y5449" s="43"/>
    </row>
    <row r="5450" spans="1:25" s="42" customFormat="1" x14ac:dyDescent="0.25">
      <c r="A5450" s="40"/>
      <c r="B5450" s="41"/>
      <c r="F5450" s="43"/>
      <c r="P5450" s="44"/>
      <c r="Q5450" s="44"/>
      <c r="R5450" s="43"/>
      <c r="S5450" s="43"/>
      <c r="T5450" s="43"/>
      <c r="U5450" s="43"/>
      <c r="V5450" s="43"/>
      <c r="W5450" s="43"/>
      <c r="X5450" s="43"/>
      <c r="Y5450" s="43"/>
    </row>
    <row r="5451" spans="1:25" s="42" customFormat="1" x14ac:dyDescent="0.25">
      <c r="A5451" s="40"/>
      <c r="B5451" s="41"/>
      <c r="F5451" s="43"/>
      <c r="P5451" s="44"/>
      <c r="Q5451" s="44"/>
      <c r="R5451" s="43"/>
      <c r="S5451" s="43"/>
      <c r="T5451" s="43"/>
      <c r="U5451" s="43"/>
      <c r="V5451" s="43"/>
      <c r="W5451" s="43"/>
      <c r="X5451" s="43"/>
      <c r="Y5451" s="43"/>
    </row>
    <row r="5452" spans="1:25" s="42" customFormat="1" x14ac:dyDescent="0.25">
      <c r="A5452" s="40"/>
      <c r="B5452" s="41"/>
      <c r="F5452" s="43"/>
      <c r="P5452" s="44"/>
      <c r="Q5452" s="44"/>
      <c r="R5452" s="43"/>
      <c r="S5452" s="43"/>
      <c r="T5452" s="43"/>
      <c r="U5452" s="43"/>
      <c r="V5452" s="43"/>
      <c r="W5452" s="43"/>
      <c r="X5452" s="43"/>
      <c r="Y5452" s="43"/>
    </row>
    <row r="5453" spans="1:25" s="42" customFormat="1" x14ac:dyDescent="0.25">
      <c r="A5453" s="40"/>
      <c r="B5453" s="41"/>
      <c r="F5453" s="43"/>
      <c r="P5453" s="44"/>
      <c r="Q5453" s="44"/>
      <c r="R5453" s="43"/>
      <c r="S5453" s="43"/>
      <c r="T5453" s="43"/>
      <c r="U5453" s="43"/>
      <c r="V5453" s="43"/>
      <c r="W5453" s="43"/>
      <c r="X5453" s="43"/>
      <c r="Y5453" s="43"/>
    </row>
    <row r="5454" spans="1:25" s="42" customFormat="1" x14ac:dyDescent="0.25">
      <c r="A5454" s="40"/>
      <c r="B5454" s="41"/>
      <c r="F5454" s="43"/>
      <c r="P5454" s="44"/>
      <c r="Q5454" s="44"/>
      <c r="R5454" s="43"/>
      <c r="S5454" s="43"/>
      <c r="T5454" s="43"/>
      <c r="U5454" s="43"/>
      <c r="V5454" s="43"/>
      <c r="W5454" s="43"/>
      <c r="X5454" s="43"/>
      <c r="Y5454" s="43"/>
    </row>
    <row r="5455" spans="1:25" s="42" customFormat="1" x14ac:dyDescent="0.25">
      <c r="A5455" s="40"/>
      <c r="B5455" s="41"/>
      <c r="F5455" s="43"/>
      <c r="P5455" s="44"/>
      <c r="Q5455" s="44"/>
      <c r="R5455" s="43"/>
      <c r="S5455" s="43"/>
      <c r="T5455" s="43"/>
      <c r="U5455" s="43"/>
      <c r="V5455" s="43"/>
      <c r="W5455" s="43"/>
      <c r="X5455" s="43"/>
      <c r="Y5455" s="43"/>
    </row>
    <row r="5456" spans="1:25" s="42" customFormat="1" x14ac:dyDescent="0.25">
      <c r="A5456" s="40"/>
      <c r="B5456" s="41"/>
      <c r="F5456" s="43"/>
      <c r="P5456" s="44"/>
      <c r="Q5456" s="44"/>
      <c r="R5456" s="43"/>
      <c r="S5456" s="43"/>
      <c r="T5456" s="43"/>
      <c r="U5456" s="43"/>
      <c r="V5456" s="43"/>
      <c r="W5456" s="43"/>
      <c r="X5456" s="43"/>
      <c r="Y5456" s="43"/>
    </row>
    <row r="5457" spans="1:25" s="42" customFormat="1" x14ac:dyDescent="0.25">
      <c r="A5457" s="40"/>
      <c r="B5457" s="41"/>
      <c r="F5457" s="43"/>
      <c r="P5457" s="44"/>
      <c r="Q5457" s="44"/>
      <c r="R5457" s="43"/>
      <c r="S5457" s="43"/>
      <c r="T5457" s="43"/>
      <c r="U5457" s="43"/>
      <c r="V5457" s="43"/>
      <c r="W5457" s="43"/>
      <c r="X5457" s="43"/>
      <c r="Y5457" s="43"/>
    </row>
    <row r="5458" spans="1:25" s="42" customFormat="1" x14ac:dyDescent="0.25">
      <c r="A5458" s="40"/>
      <c r="B5458" s="41"/>
      <c r="F5458" s="43"/>
      <c r="P5458" s="44"/>
      <c r="Q5458" s="44"/>
      <c r="R5458" s="43"/>
      <c r="S5458" s="43"/>
      <c r="T5458" s="43"/>
      <c r="U5458" s="43"/>
      <c r="V5458" s="43"/>
      <c r="W5458" s="43"/>
      <c r="X5458" s="43"/>
      <c r="Y5458" s="43"/>
    </row>
    <row r="5459" spans="1:25" s="42" customFormat="1" x14ac:dyDescent="0.25">
      <c r="A5459" s="40"/>
      <c r="B5459" s="41"/>
      <c r="F5459" s="43"/>
      <c r="P5459" s="44"/>
      <c r="Q5459" s="44"/>
      <c r="R5459" s="43"/>
      <c r="S5459" s="43"/>
      <c r="T5459" s="43"/>
      <c r="U5459" s="43"/>
      <c r="V5459" s="43"/>
      <c r="W5459" s="43"/>
      <c r="X5459" s="43"/>
      <c r="Y5459" s="43"/>
    </row>
    <row r="5460" spans="1:25" s="42" customFormat="1" x14ac:dyDescent="0.25">
      <c r="A5460" s="40"/>
      <c r="B5460" s="41"/>
      <c r="F5460" s="43"/>
      <c r="P5460" s="44"/>
      <c r="Q5460" s="44"/>
      <c r="R5460" s="43"/>
      <c r="S5460" s="43"/>
      <c r="T5460" s="43"/>
      <c r="U5460" s="43"/>
      <c r="V5460" s="43"/>
      <c r="W5460" s="43"/>
      <c r="X5460" s="43"/>
      <c r="Y5460" s="43"/>
    </row>
    <row r="5461" spans="1:25" s="42" customFormat="1" x14ac:dyDescent="0.25">
      <c r="A5461" s="40"/>
      <c r="B5461" s="41"/>
      <c r="F5461" s="43"/>
      <c r="P5461" s="44"/>
      <c r="Q5461" s="44"/>
      <c r="R5461" s="43"/>
      <c r="S5461" s="43"/>
      <c r="T5461" s="43"/>
      <c r="U5461" s="43"/>
      <c r="V5461" s="43"/>
      <c r="W5461" s="43"/>
      <c r="X5461" s="43"/>
      <c r="Y5461" s="43"/>
    </row>
    <row r="5462" spans="1:25" s="42" customFormat="1" x14ac:dyDescent="0.25">
      <c r="A5462" s="40"/>
      <c r="B5462" s="41"/>
      <c r="F5462" s="43"/>
      <c r="P5462" s="44"/>
      <c r="Q5462" s="44"/>
      <c r="R5462" s="43"/>
      <c r="S5462" s="43"/>
      <c r="T5462" s="43"/>
      <c r="U5462" s="43"/>
      <c r="V5462" s="43"/>
      <c r="W5462" s="43"/>
      <c r="X5462" s="43"/>
      <c r="Y5462" s="43"/>
    </row>
    <row r="5463" spans="1:25" s="42" customFormat="1" x14ac:dyDescent="0.25">
      <c r="A5463" s="40"/>
      <c r="B5463" s="41"/>
      <c r="F5463" s="43"/>
      <c r="P5463" s="44"/>
      <c r="Q5463" s="44"/>
      <c r="R5463" s="43"/>
      <c r="S5463" s="43"/>
      <c r="T5463" s="43"/>
      <c r="U5463" s="43"/>
      <c r="V5463" s="43"/>
      <c r="W5463" s="43"/>
      <c r="X5463" s="43"/>
      <c r="Y5463" s="43"/>
    </row>
    <row r="5464" spans="1:25" s="42" customFormat="1" x14ac:dyDescent="0.25">
      <c r="A5464" s="40"/>
      <c r="B5464" s="41"/>
      <c r="F5464" s="43"/>
      <c r="P5464" s="44"/>
      <c r="Q5464" s="44"/>
      <c r="R5464" s="43"/>
      <c r="S5464" s="43"/>
      <c r="T5464" s="43"/>
      <c r="U5464" s="43"/>
      <c r="V5464" s="43"/>
      <c r="W5464" s="43"/>
      <c r="X5464" s="43"/>
      <c r="Y5464" s="43"/>
    </row>
    <row r="5465" spans="1:25" s="42" customFormat="1" x14ac:dyDescent="0.25">
      <c r="A5465" s="40"/>
      <c r="B5465" s="41"/>
      <c r="F5465" s="43"/>
      <c r="P5465" s="44"/>
      <c r="Q5465" s="44"/>
      <c r="R5465" s="43"/>
      <c r="S5465" s="43"/>
      <c r="T5465" s="43"/>
      <c r="U5465" s="43"/>
      <c r="V5465" s="43"/>
      <c r="W5465" s="43"/>
      <c r="X5465" s="43"/>
      <c r="Y5465" s="43"/>
    </row>
    <row r="5466" spans="1:25" s="42" customFormat="1" x14ac:dyDescent="0.25">
      <c r="A5466" s="40"/>
      <c r="B5466" s="41"/>
      <c r="F5466" s="43"/>
      <c r="P5466" s="44"/>
      <c r="Q5466" s="44"/>
      <c r="R5466" s="43"/>
      <c r="S5466" s="43"/>
      <c r="T5466" s="43"/>
      <c r="U5466" s="43"/>
      <c r="V5466" s="43"/>
      <c r="W5466" s="43"/>
      <c r="X5466" s="43"/>
      <c r="Y5466" s="43"/>
    </row>
    <row r="5467" spans="1:25" s="42" customFormat="1" x14ac:dyDescent="0.25">
      <c r="A5467" s="40"/>
      <c r="B5467" s="41"/>
      <c r="F5467" s="43"/>
      <c r="P5467" s="44"/>
      <c r="Q5467" s="44"/>
      <c r="R5467" s="43"/>
      <c r="S5467" s="43"/>
      <c r="T5467" s="43"/>
      <c r="U5467" s="43"/>
      <c r="V5467" s="43"/>
      <c r="W5467" s="43"/>
      <c r="X5467" s="43"/>
      <c r="Y5467" s="43"/>
    </row>
    <row r="5468" spans="1:25" s="42" customFormat="1" x14ac:dyDescent="0.25">
      <c r="A5468" s="40"/>
      <c r="B5468" s="41"/>
      <c r="F5468" s="43"/>
      <c r="P5468" s="44"/>
      <c r="Q5468" s="44"/>
      <c r="R5468" s="43"/>
      <c r="S5468" s="43"/>
      <c r="T5468" s="43"/>
      <c r="U5468" s="43"/>
      <c r="V5468" s="43"/>
      <c r="W5468" s="43"/>
      <c r="X5468" s="43"/>
      <c r="Y5468" s="43"/>
    </row>
    <row r="5469" spans="1:25" s="42" customFormat="1" x14ac:dyDescent="0.25">
      <c r="A5469" s="40"/>
      <c r="B5469" s="41"/>
      <c r="F5469" s="43"/>
      <c r="P5469" s="44"/>
      <c r="Q5469" s="44"/>
      <c r="R5469" s="43"/>
      <c r="S5469" s="43"/>
      <c r="T5469" s="43"/>
      <c r="U5469" s="43"/>
      <c r="V5469" s="43"/>
      <c r="W5469" s="43"/>
      <c r="X5469" s="43"/>
      <c r="Y5469" s="43"/>
    </row>
    <row r="5470" spans="1:25" s="42" customFormat="1" x14ac:dyDescent="0.25">
      <c r="A5470" s="40"/>
      <c r="B5470" s="41"/>
      <c r="F5470" s="43"/>
      <c r="P5470" s="44"/>
      <c r="Q5470" s="44"/>
      <c r="R5470" s="43"/>
      <c r="S5470" s="43"/>
      <c r="T5470" s="43"/>
      <c r="U5470" s="43"/>
      <c r="V5470" s="43"/>
      <c r="W5470" s="43"/>
      <c r="X5470" s="43"/>
      <c r="Y5470" s="43"/>
    </row>
    <row r="5471" spans="1:25" s="42" customFormat="1" x14ac:dyDescent="0.25">
      <c r="A5471" s="40"/>
      <c r="B5471" s="41"/>
      <c r="F5471" s="43"/>
      <c r="P5471" s="44"/>
      <c r="Q5471" s="44"/>
      <c r="R5471" s="43"/>
      <c r="S5471" s="43"/>
      <c r="T5471" s="43"/>
      <c r="U5471" s="43"/>
      <c r="V5471" s="43"/>
      <c r="W5471" s="43"/>
      <c r="X5471" s="43"/>
      <c r="Y5471" s="43"/>
    </row>
    <row r="5472" spans="1:25" s="42" customFormat="1" x14ac:dyDescent="0.25">
      <c r="A5472" s="40"/>
      <c r="B5472" s="41"/>
      <c r="F5472" s="43"/>
      <c r="P5472" s="44"/>
      <c r="Q5472" s="44"/>
      <c r="R5472" s="43"/>
      <c r="S5472" s="43"/>
      <c r="T5472" s="43"/>
      <c r="U5472" s="43"/>
      <c r="V5472" s="43"/>
      <c r="W5472" s="43"/>
      <c r="X5472" s="43"/>
      <c r="Y5472" s="43"/>
    </row>
    <row r="5473" spans="1:25" s="42" customFormat="1" x14ac:dyDescent="0.25">
      <c r="A5473" s="40"/>
      <c r="B5473" s="41"/>
      <c r="F5473" s="43"/>
      <c r="P5473" s="44"/>
      <c r="Q5473" s="44"/>
      <c r="R5473" s="43"/>
      <c r="S5473" s="43"/>
      <c r="T5473" s="43"/>
      <c r="U5473" s="43"/>
      <c r="V5473" s="43"/>
      <c r="W5473" s="43"/>
      <c r="X5473" s="43"/>
      <c r="Y5473" s="43"/>
    </row>
    <row r="5474" spans="1:25" s="42" customFormat="1" x14ac:dyDescent="0.25">
      <c r="A5474" s="40"/>
      <c r="B5474" s="41"/>
      <c r="F5474" s="43"/>
      <c r="P5474" s="44"/>
      <c r="Q5474" s="44"/>
      <c r="R5474" s="43"/>
      <c r="S5474" s="43"/>
      <c r="T5474" s="43"/>
      <c r="U5474" s="43"/>
      <c r="V5474" s="43"/>
      <c r="W5474" s="43"/>
      <c r="X5474" s="43"/>
      <c r="Y5474" s="43"/>
    </row>
    <row r="5475" spans="1:25" s="42" customFormat="1" x14ac:dyDescent="0.25">
      <c r="A5475" s="40"/>
      <c r="B5475" s="41"/>
      <c r="F5475" s="43"/>
      <c r="P5475" s="44"/>
      <c r="Q5475" s="44"/>
      <c r="R5475" s="43"/>
      <c r="S5475" s="43"/>
      <c r="T5475" s="43"/>
      <c r="U5475" s="43"/>
      <c r="V5475" s="43"/>
      <c r="W5475" s="43"/>
      <c r="X5475" s="43"/>
      <c r="Y5475" s="43"/>
    </row>
    <row r="5476" spans="1:25" s="42" customFormat="1" x14ac:dyDescent="0.25">
      <c r="A5476" s="40"/>
      <c r="B5476" s="41"/>
      <c r="F5476" s="43"/>
      <c r="P5476" s="44"/>
      <c r="Q5476" s="44"/>
      <c r="R5476" s="43"/>
      <c r="S5476" s="43"/>
      <c r="T5476" s="43"/>
      <c r="U5476" s="43"/>
      <c r="V5476" s="43"/>
      <c r="W5476" s="43"/>
      <c r="X5476" s="43"/>
      <c r="Y5476" s="43"/>
    </row>
    <row r="5477" spans="1:25" s="42" customFormat="1" x14ac:dyDescent="0.25">
      <c r="A5477" s="40"/>
      <c r="B5477" s="41"/>
      <c r="F5477" s="43"/>
      <c r="P5477" s="44"/>
      <c r="Q5477" s="44"/>
      <c r="R5477" s="43"/>
      <c r="S5477" s="43"/>
      <c r="T5477" s="43"/>
      <c r="U5477" s="43"/>
      <c r="V5477" s="43"/>
      <c r="W5477" s="43"/>
      <c r="X5477" s="43"/>
      <c r="Y5477" s="43"/>
    </row>
    <row r="5478" spans="1:25" s="42" customFormat="1" x14ac:dyDescent="0.25">
      <c r="A5478" s="40"/>
      <c r="B5478" s="41"/>
      <c r="F5478" s="43"/>
      <c r="P5478" s="44"/>
      <c r="Q5478" s="44"/>
      <c r="R5478" s="43"/>
      <c r="S5478" s="43"/>
      <c r="T5478" s="43"/>
      <c r="U5478" s="43"/>
      <c r="V5478" s="43"/>
      <c r="W5478" s="43"/>
      <c r="X5478" s="43"/>
      <c r="Y5478" s="43"/>
    </row>
    <row r="5479" spans="1:25" s="42" customFormat="1" x14ac:dyDescent="0.25">
      <c r="A5479" s="40"/>
      <c r="B5479" s="41"/>
      <c r="F5479" s="43"/>
      <c r="P5479" s="44"/>
      <c r="Q5479" s="44"/>
      <c r="R5479" s="43"/>
      <c r="S5479" s="43"/>
      <c r="T5479" s="43"/>
      <c r="U5479" s="43"/>
      <c r="V5479" s="43"/>
      <c r="W5479" s="43"/>
      <c r="X5479" s="43"/>
      <c r="Y5479" s="43"/>
    </row>
    <row r="5480" spans="1:25" s="42" customFormat="1" x14ac:dyDescent="0.25">
      <c r="A5480" s="40"/>
      <c r="B5480" s="41"/>
      <c r="F5480" s="43"/>
      <c r="P5480" s="44"/>
      <c r="Q5480" s="44"/>
      <c r="R5480" s="43"/>
      <c r="S5480" s="43"/>
      <c r="T5480" s="43"/>
      <c r="U5480" s="43"/>
      <c r="V5480" s="43"/>
      <c r="W5480" s="43"/>
      <c r="X5480" s="43"/>
      <c r="Y5480" s="43"/>
    </row>
    <row r="5481" spans="1:25" s="42" customFormat="1" x14ac:dyDescent="0.25">
      <c r="A5481" s="40"/>
      <c r="B5481" s="41"/>
      <c r="F5481" s="43"/>
      <c r="P5481" s="44"/>
      <c r="Q5481" s="44"/>
      <c r="R5481" s="43"/>
      <c r="S5481" s="43"/>
      <c r="T5481" s="43"/>
      <c r="U5481" s="43"/>
      <c r="V5481" s="43"/>
      <c r="W5481" s="43"/>
      <c r="X5481" s="43"/>
      <c r="Y5481" s="43"/>
    </row>
    <row r="5482" spans="1:25" s="42" customFormat="1" x14ac:dyDescent="0.25">
      <c r="A5482" s="40"/>
      <c r="B5482" s="41"/>
      <c r="F5482" s="43"/>
      <c r="P5482" s="44"/>
      <c r="Q5482" s="44"/>
      <c r="R5482" s="43"/>
      <c r="S5482" s="43"/>
      <c r="T5482" s="43"/>
      <c r="U5482" s="43"/>
      <c r="V5482" s="43"/>
      <c r="W5482" s="43"/>
      <c r="X5482" s="43"/>
      <c r="Y5482" s="43"/>
    </row>
    <row r="5483" spans="1:25" s="42" customFormat="1" x14ac:dyDescent="0.25">
      <c r="A5483" s="40"/>
      <c r="B5483" s="41"/>
      <c r="F5483" s="43"/>
      <c r="P5483" s="44"/>
      <c r="Q5483" s="44"/>
      <c r="R5483" s="43"/>
      <c r="S5483" s="43"/>
      <c r="T5483" s="43"/>
      <c r="U5483" s="43"/>
      <c r="V5483" s="43"/>
      <c r="W5483" s="43"/>
      <c r="X5483" s="43"/>
      <c r="Y5483" s="43"/>
    </row>
    <row r="5484" spans="1:25" s="42" customFormat="1" x14ac:dyDescent="0.25">
      <c r="A5484" s="40"/>
      <c r="B5484" s="41"/>
      <c r="F5484" s="43"/>
      <c r="P5484" s="44"/>
      <c r="Q5484" s="44"/>
      <c r="R5484" s="43"/>
      <c r="S5484" s="43"/>
      <c r="T5484" s="43"/>
      <c r="U5484" s="43"/>
      <c r="V5484" s="43"/>
      <c r="W5484" s="43"/>
      <c r="X5484" s="43"/>
      <c r="Y5484" s="43"/>
    </row>
    <row r="5485" spans="1:25" s="42" customFormat="1" x14ac:dyDescent="0.25">
      <c r="A5485" s="40"/>
      <c r="B5485" s="41"/>
      <c r="F5485" s="43"/>
      <c r="P5485" s="44"/>
      <c r="Q5485" s="44"/>
      <c r="R5485" s="43"/>
      <c r="S5485" s="43"/>
      <c r="T5485" s="43"/>
      <c r="U5485" s="43"/>
      <c r="V5485" s="43"/>
      <c r="W5485" s="43"/>
      <c r="X5485" s="43"/>
      <c r="Y5485" s="43"/>
    </row>
    <row r="5486" spans="1:25" s="42" customFormat="1" x14ac:dyDescent="0.25">
      <c r="A5486" s="40"/>
      <c r="B5486" s="41"/>
      <c r="F5486" s="43"/>
      <c r="P5486" s="44"/>
      <c r="Q5486" s="44"/>
      <c r="R5486" s="43"/>
      <c r="S5486" s="43"/>
      <c r="T5486" s="43"/>
      <c r="U5486" s="43"/>
      <c r="V5486" s="43"/>
      <c r="W5486" s="43"/>
      <c r="X5486" s="43"/>
      <c r="Y5486" s="43"/>
    </row>
    <row r="5487" spans="1:25" s="42" customFormat="1" x14ac:dyDescent="0.25">
      <c r="A5487" s="40"/>
      <c r="B5487" s="41"/>
      <c r="F5487" s="43"/>
      <c r="P5487" s="44"/>
      <c r="Q5487" s="44"/>
      <c r="R5487" s="43"/>
      <c r="S5487" s="43"/>
      <c r="T5487" s="43"/>
      <c r="U5487" s="43"/>
      <c r="V5487" s="43"/>
      <c r="W5487" s="43"/>
      <c r="X5487" s="43"/>
      <c r="Y5487" s="43"/>
    </row>
    <row r="5488" spans="1:25" s="42" customFormat="1" x14ac:dyDescent="0.25">
      <c r="A5488" s="40"/>
      <c r="B5488" s="41"/>
      <c r="F5488" s="43"/>
      <c r="P5488" s="44"/>
      <c r="Q5488" s="44"/>
      <c r="R5488" s="43"/>
      <c r="S5488" s="43"/>
      <c r="T5488" s="43"/>
      <c r="U5488" s="43"/>
      <c r="V5488" s="43"/>
      <c r="W5488" s="43"/>
      <c r="X5488" s="43"/>
      <c r="Y5488" s="43"/>
    </row>
    <row r="5489" spans="1:25" s="42" customFormat="1" x14ac:dyDescent="0.25">
      <c r="A5489" s="40"/>
      <c r="B5489" s="41"/>
      <c r="F5489" s="43"/>
      <c r="P5489" s="44"/>
      <c r="Q5489" s="44"/>
      <c r="R5489" s="43"/>
      <c r="S5489" s="43"/>
      <c r="T5489" s="43"/>
      <c r="U5489" s="43"/>
      <c r="V5489" s="43"/>
      <c r="W5489" s="43"/>
      <c r="X5489" s="43"/>
      <c r="Y5489" s="43"/>
    </row>
    <row r="5490" spans="1:25" s="42" customFormat="1" x14ac:dyDescent="0.25">
      <c r="A5490" s="40"/>
      <c r="B5490" s="41"/>
      <c r="F5490" s="43"/>
      <c r="P5490" s="44"/>
      <c r="Q5490" s="44"/>
      <c r="R5490" s="43"/>
      <c r="S5490" s="43"/>
      <c r="T5490" s="43"/>
      <c r="U5490" s="43"/>
      <c r="V5490" s="43"/>
      <c r="W5490" s="43"/>
      <c r="X5490" s="43"/>
      <c r="Y5490" s="43"/>
    </row>
    <row r="5491" spans="1:25" s="42" customFormat="1" x14ac:dyDescent="0.25">
      <c r="A5491" s="40"/>
      <c r="B5491" s="41"/>
      <c r="F5491" s="43"/>
      <c r="P5491" s="44"/>
      <c r="Q5491" s="44"/>
      <c r="R5491" s="43"/>
      <c r="S5491" s="43"/>
      <c r="T5491" s="43"/>
      <c r="U5491" s="43"/>
      <c r="V5491" s="43"/>
      <c r="W5491" s="43"/>
      <c r="X5491" s="43"/>
      <c r="Y5491" s="43"/>
    </row>
    <row r="5492" spans="1:25" s="42" customFormat="1" x14ac:dyDescent="0.25">
      <c r="A5492" s="40"/>
      <c r="B5492" s="41"/>
      <c r="F5492" s="43"/>
      <c r="P5492" s="44"/>
      <c r="Q5492" s="44"/>
      <c r="R5492" s="43"/>
      <c r="S5492" s="43"/>
      <c r="T5492" s="43"/>
      <c r="U5492" s="43"/>
      <c r="V5492" s="43"/>
      <c r="W5492" s="43"/>
      <c r="X5492" s="43"/>
      <c r="Y5492" s="43"/>
    </row>
    <row r="5493" spans="1:25" s="42" customFormat="1" x14ac:dyDescent="0.25">
      <c r="A5493" s="40"/>
      <c r="B5493" s="41"/>
      <c r="F5493" s="43"/>
      <c r="P5493" s="44"/>
      <c r="Q5493" s="44"/>
      <c r="R5493" s="43"/>
      <c r="S5493" s="43"/>
      <c r="T5493" s="43"/>
      <c r="U5493" s="43"/>
      <c r="V5493" s="43"/>
      <c r="W5493" s="43"/>
      <c r="X5493" s="43"/>
      <c r="Y5493" s="43"/>
    </row>
    <row r="5494" spans="1:25" s="42" customFormat="1" x14ac:dyDescent="0.25">
      <c r="A5494" s="40"/>
      <c r="B5494" s="41"/>
      <c r="F5494" s="43"/>
      <c r="P5494" s="44"/>
      <c r="Q5494" s="44"/>
      <c r="R5494" s="43"/>
      <c r="S5494" s="43"/>
      <c r="T5494" s="43"/>
      <c r="U5494" s="43"/>
      <c r="V5494" s="43"/>
      <c r="W5494" s="43"/>
      <c r="X5494" s="43"/>
      <c r="Y5494" s="43"/>
    </row>
    <row r="5495" spans="1:25" s="42" customFormat="1" x14ac:dyDescent="0.25">
      <c r="A5495" s="40"/>
      <c r="B5495" s="41"/>
      <c r="F5495" s="43"/>
      <c r="P5495" s="44"/>
      <c r="Q5495" s="44"/>
      <c r="R5495" s="43"/>
      <c r="S5495" s="43"/>
      <c r="T5495" s="43"/>
      <c r="U5495" s="43"/>
      <c r="V5495" s="43"/>
      <c r="W5495" s="43"/>
      <c r="X5495" s="43"/>
      <c r="Y5495" s="43"/>
    </row>
    <row r="5496" spans="1:25" s="42" customFormat="1" x14ac:dyDescent="0.25">
      <c r="A5496" s="40"/>
      <c r="B5496" s="41"/>
      <c r="F5496" s="43"/>
      <c r="P5496" s="44"/>
      <c r="Q5496" s="44"/>
      <c r="R5496" s="43"/>
      <c r="S5496" s="43"/>
      <c r="T5496" s="43"/>
      <c r="U5496" s="43"/>
      <c r="V5496" s="43"/>
      <c r="W5496" s="43"/>
      <c r="X5496" s="43"/>
      <c r="Y5496" s="43"/>
    </row>
    <row r="5497" spans="1:25" s="42" customFormat="1" x14ac:dyDescent="0.25">
      <c r="A5497" s="40"/>
      <c r="B5497" s="41"/>
      <c r="F5497" s="43"/>
      <c r="P5497" s="44"/>
      <c r="Q5497" s="44"/>
      <c r="R5497" s="43"/>
      <c r="S5497" s="43"/>
      <c r="T5497" s="43"/>
      <c r="U5497" s="43"/>
      <c r="V5497" s="43"/>
      <c r="W5497" s="43"/>
      <c r="X5497" s="43"/>
      <c r="Y5497" s="43"/>
    </row>
    <row r="5498" spans="1:25" s="42" customFormat="1" x14ac:dyDescent="0.25">
      <c r="A5498" s="40"/>
      <c r="B5498" s="41"/>
      <c r="F5498" s="43"/>
      <c r="P5498" s="44"/>
      <c r="Q5498" s="44"/>
      <c r="R5498" s="43"/>
      <c r="S5498" s="43"/>
      <c r="T5498" s="43"/>
      <c r="U5498" s="43"/>
      <c r="V5498" s="43"/>
      <c r="W5498" s="43"/>
      <c r="X5498" s="43"/>
      <c r="Y5498" s="43"/>
    </row>
    <row r="5499" spans="1:25" s="42" customFormat="1" x14ac:dyDescent="0.25">
      <c r="A5499" s="40"/>
      <c r="B5499" s="41"/>
      <c r="F5499" s="43"/>
      <c r="P5499" s="44"/>
      <c r="Q5499" s="44"/>
      <c r="R5499" s="43"/>
      <c r="S5499" s="43"/>
      <c r="T5499" s="43"/>
      <c r="U5499" s="43"/>
      <c r="V5499" s="43"/>
      <c r="W5499" s="43"/>
      <c r="X5499" s="43"/>
      <c r="Y5499" s="43"/>
    </row>
    <row r="5500" spans="1:25" s="42" customFormat="1" x14ac:dyDescent="0.25">
      <c r="A5500" s="40"/>
      <c r="B5500" s="41"/>
      <c r="F5500" s="43"/>
      <c r="P5500" s="44"/>
      <c r="Q5500" s="44"/>
      <c r="R5500" s="43"/>
      <c r="S5500" s="43"/>
      <c r="T5500" s="43"/>
      <c r="U5500" s="43"/>
      <c r="V5500" s="43"/>
      <c r="W5500" s="43"/>
      <c r="X5500" s="43"/>
      <c r="Y5500" s="43"/>
    </row>
    <row r="5501" spans="1:25" s="42" customFormat="1" x14ac:dyDescent="0.25">
      <c r="A5501" s="40"/>
      <c r="B5501" s="41"/>
      <c r="F5501" s="43"/>
      <c r="P5501" s="44"/>
      <c r="Q5501" s="44"/>
      <c r="R5501" s="43"/>
      <c r="S5501" s="43"/>
      <c r="T5501" s="43"/>
      <c r="U5501" s="43"/>
      <c r="V5501" s="43"/>
      <c r="W5501" s="43"/>
      <c r="X5501" s="43"/>
      <c r="Y5501" s="43"/>
    </row>
    <row r="5502" spans="1:25" s="42" customFormat="1" x14ac:dyDescent="0.25">
      <c r="A5502" s="40"/>
      <c r="B5502" s="41"/>
      <c r="F5502" s="43"/>
      <c r="P5502" s="44"/>
      <c r="Q5502" s="44"/>
      <c r="R5502" s="43"/>
      <c r="S5502" s="43"/>
      <c r="T5502" s="43"/>
      <c r="U5502" s="43"/>
      <c r="V5502" s="43"/>
      <c r="W5502" s="43"/>
      <c r="X5502" s="43"/>
      <c r="Y5502" s="43"/>
    </row>
    <row r="5503" spans="1:25" s="42" customFormat="1" x14ac:dyDescent="0.25">
      <c r="A5503" s="40"/>
      <c r="B5503" s="41"/>
      <c r="F5503" s="43"/>
      <c r="P5503" s="44"/>
      <c r="Q5503" s="44"/>
      <c r="R5503" s="43"/>
      <c r="S5503" s="43"/>
      <c r="T5503" s="43"/>
      <c r="U5503" s="43"/>
      <c r="V5503" s="43"/>
      <c r="W5503" s="43"/>
      <c r="X5503" s="43"/>
      <c r="Y5503" s="43"/>
    </row>
    <row r="5504" spans="1:25" s="42" customFormat="1" x14ac:dyDescent="0.25">
      <c r="A5504" s="40"/>
      <c r="B5504" s="41"/>
      <c r="F5504" s="43"/>
      <c r="P5504" s="44"/>
      <c r="Q5504" s="44"/>
      <c r="R5504" s="43"/>
      <c r="S5504" s="43"/>
      <c r="T5504" s="43"/>
      <c r="U5504" s="43"/>
      <c r="V5504" s="43"/>
      <c r="W5504" s="43"/>
      <c r="X5504" s="43"/>
      <c r="Y5504" s="43"/>
    </row>
    <row r="5505" spans="1:25" s="42" customFormat="1" x14ac:dyDescent="0.25">
      <c r="A5505" s="40"/>
      <c r="B5505" s="41"/>
      <c r="F5505" s="43"/>
      <c r="P5505" s="44"/>
      <c r="Q5505" s="44"/>
      <c r="R5505" s="43"/>
      <c r="S5505" s="43"/>
      <c r="T5505" s="43"/>
      <c r="U5505" s="43"/>
      <c r="V5505" s="43"/>
      <c r="W5505" s="43"/>
      <c r="X5505" s="43"/>
      <c r="Y5505" s="43"/>
    </row>
    <row r="5506" spans="1:25" s="42" customFormat="1" x14ac:dyDescent="0.25">
      <c r="A5506" s="40"/>
      <c r="B5506" s="41"/>
      <c r="F5506" s="43"/>
      <c r="P5506" s="44"/>
      <c r="Q5506" s="44"/>
      <c r="R5506" s="43"/>
      <c r="S5506" s="43"/>
      <c r="T5506" s="43"/>
      <c r="U5506" s="43"/>
      <c r="V5506" s="43"/>
      <c r="W5506" s="43"/>
      <c r="X5506" s="43"/>
      <c r="Y5506" s="43"/>
    </row>
    <row r="5507" spans="1:25" s="42" customFormat="1" x14ac:dyDescent="0.25">
      <c r="A5507" s="40"/>
      <c r="B5507" s="41"/>
      <c r="F5507" s="43"/>
      <c r="P5507" s="44"/>
      <c r="Q5507" s="44"/>
      <c r="R5507" s="43"/>
      <c r="S5507" s="43"/>
      <c r="T5507" s="43"/>
      <c r="U5507" s="43"/>
      <c r="V5507" s="43"/>
      <c r="W5507" s="43"/>
      <c r="X5507" s="43"/>
      <c r="Y5507" s="43"/>
    </row>
    <row r="5508" spans="1:25" s="42" customFormat="1" x14ac:dyDescent="0.25">
      <c r="A5508" s="40"/>
      <c r="B5508" s="41"/>
      <c r="F5508" s="43"/>
      <c r="P5508" s="44"/>
      <c r="Q5508" s="44"/>
      <c r="R5508" s="43"/>
      <c r="S5508" s="43"/>
      <c r="T5508" s="43"/>
      <c r="U5508" s="43"/>
      <c r="V5508" s="43"/>
      <c r="W5508" s="43"/>
      <c r="X5508" s="43"/>
      <c r="Y5508" s="43"/>
    </row>
    <row r="5509" spans="1:25" s="42" customFormat="1" x14ac:dyDescent="0.25">
      <c r="A5509" s="40"/>
      <c r="B5509" s="41"/>
      <c r="F5509" s="43"/>
      <c r="P5509" s="44"/>
      <c r="Q5509" s="44"/>
      <c r="R5509" s="43"/>
      <c r="S5509" s="43"/>
      <c r="T5509" s="43"/>
      <c r="U5509" s="43"/>
      <c r="V5509" s="43"/>
      <c r="W5509" s="43"/>
      <c r="X5509" s="43"/>
      <c r="Y5509" s="43"/>
    </row>
    <row r="5510" spans="1:25" s="42" customFormat="1" x14ac:dyDescent="0.25">
      <c r="A5510" s="40"/>
      <c r="B5510" s="41"/>
      <c r="F5510" s="43"/>
      <c r="P5510" s="44"/>
      <c r="Q5510" s="44"/>
      <c r="R5510" s="43"/>
      <c r="S5510" s="43"/>
      <c r="T5510" s="43"/>
      <c r="U5510" s="43"/>
      <c r="V5510" s="43"/>
      <c r="W5510" s="43"/>
      <c r="X5510" s="43"/>
      <c r="Y5510" s="43"/>
    </row>
    <row r="5511" spans="1:25" s="42" customFormat="1" x14ac:dyDescent="0.25">
      <c r="A5511" s="40"/>
      <c r="B5511" s="41"/>
      <c r="F5511" s="43"/>
      <c r="P5511" s="44"/>
      <c r="Q5511" s="44"/>
      <c r="R5511" s="43"/>
      <c r="S5511" s="43"/>
      <c r="T5511" s="43"/>
      <c r="U5511" s="43"/>
      <c r="V5511" s="43"/>
      <c r="W5511" s="43"/>
      <c r="X5511" s="43"/>
      <c r="Y5511" s="43"/>
    </row>
    <row r="5512" spans="1:25" s="42" customFormat="1" x14ac:dyDescent="0.25">
      <c r="A5512" s="40"/>
      <c r="B5512" s="41"/>
      <c r="F5512" s="43"/>
      <c r="P5512" s="44"/>
      <c r="Q5512" s="44"/>
      <c r="R5512" s="43"/>
      <c r="S5512" s="43"/>
      <c r="T5512" s="43"/>
      <c r="U5512" s="43"/>
      <c r="V5512" s="43"/>
      <c r="W5512" s="43"/>
      <c r="X5512" s="43"/>
      <c r="Y5512" s="43"/>
    </row>
    <row r="5513" spans="1:25" s="42" customFormat="1" x14ac:dyDescent="0.25">
      <c r="A5513" s="40"/>
      <c r="B5513" s="41"/>
      <c r="F5513" s="43"/>
      <c r="P5513" s="44"/>
      <c r="Q5513" s="44"/>
      <c r="R5513" s="43"/>
      <c r="S5513" s="43"/>
      <c r="T5513" s="43"/>
      <c r="U5513" s="43"/>
      <c r="V5513" s="43"/>
      <c r="W5513" s="43"/>
      <c r="X5513" s="43"/>
      <c r="Y5513" s="43"/>
    </row>
    <row r="5514" spans="1:25" s="42" customFormat="1" x14ac:dyDescent="0.25">
      <c r="A5514" s="40"/>
      <c r="B5514" s="41"/>
      <c r="F5514" s="43"/>
      <c r="P5514" s="44"/>
      <c r="Q5514" s="44"/>
      <c r="R5514" s="43"/>
      <c r="S5514" s="43"/>
      <c r="T5514" s="43"/>
      <c r="U5514" s="43"/>
      <c r="V5514" s="43"/>
      <c r="W5514" s="43"/>
      <c r="X5514" s="43"/>
      <c r="Y5514" s="43"/>
    </row>
    <row r="5515" spans="1:25" s="42" customFormat="1" x14ac:dyDescent="0.25">
      <c r="A5515" s="40"/>
      <c r="B5515" s="41"/>
      <c r="F5515" s="43"/>
      <c r="P5515" s="44"/>
      <c r="Q5515" s="44"/>
      <c r="R5515" s="43"/>
      <c r="S5515" s="43"/>
      <c r="T5515" s="43"/>
      <c r="U5515" s="43"/>
      <c r="V5515" s="43"/>
      <c r="W5515" s="43"/>
      <c r="X5515" s="43"/>
      <c r="Y5515" s="43"/>
    </row>
    <row r="5516" spans="1:25" s="42" customFormat="1" x14ac:dyDescent="0.25">
      <c r="A5516" s="40"/>
      <c r="B5516" s="41"/>
      <c r="F5516" s="43"/>
      <c r="P5516" s="44"/>
      <c r="Q5516" s="44"/>
      <c r="R5516" s="43"/>
      <c r="S5516" s="43"/>
      <c r="T5516" s="43"/>
      <c r="U5516" s="43"/>
      <c r="V5516" s="43"/>
      <c r="W5516" s="43"/>
      <c r="X5516" s="43"/>
      <c r="Y5516" s="43"/>
    </row>
    <row r="5517" spans="1:25" s="42" customFormat="1" x14ac:dyDescent="0.25">
      <c r="A5517" s="40"/>
      <c r="B5517" s="41"/>
      <c r="F5517" s="43"/>
      <c r="P5517" s="44"/>
      <c r="Q5517" s="44"/>
      <c r="R5517" s="43"/>
      <c r="S5517" s="43"/>
      <c r="T5517" s="43"/>
      <c r="U5517" s="43"/>
      <c r="V5517" s="43"/>
      <c r="W5517" s="43"/>
      <c r="X5517" s="43"/>
      <c r="Y5517" s="43"/>
    </row>
    <row r="5518" spans="1:25" s="42" customFormat="1" x14ac:dyDescent="0.25">
      <c r="A5518" s="40"/>
      <c r="B5518" s="41"/>
      <c r="F5518" s="43"/>
      <c r="P5518" s="44"/>
      <c r="Q5518" s="44"/>
      <c r="R5518" s="43"/>
      <c r="S5518" s="43"/>
      <c r="T5518" s="43"/>
      <c r="U5518" s="43"/>
      <c r="V5518" s="43"/>
      <c r="W5518" s="43"/>
      <c r="X5518" s="43"/>
      <c r="Y5518" s="43"/>
    </row>
    <row r="5519" spans="1:25" s="42" customFormat="1" x14ac:dyDescent="0.25">
      <c r="A5519" s="40"/>
      <c r="B5519" s="41"/>
      <c r="F5519" s="43"/>
      <c r="P5519" s="44"/>
      <c r="Q5519" s="44"/>
      <c r="R5519" s="43"/>
      <c r="S5519" s="43"/>
      <c r="T5519" s="43"/>
      <c r="U5519" s="43"/>
      <c r="V5519" s="43"/>
      <c r="W5519" s="43"/>
      <c r="X5519" s="43"/>
      <c r="Y5519" s="43"/>
    </row>
    <row r="5520" spans="1:25" s="42" customFormat="1" x14ac:dyDescent="0.25">
      <c r="A5520" s="40"/>
      <c r="B5520" s="41"/>
      <c r="F5520" s="43"/>
      <c r="P5520" s="44"/>
      <c r="Q5520" s="44"/>
      <c r="R5520" s="43"/>
      <c r="S5520" s="43"/>
      <c r="T5520" s="43"/>
      <c r="U5520" s="43"/>
      <c r="V5520" s="43"/>
      <c r="W5520" s="43"/>
      <c r="X5520" s="43"/>
      <c r="Y5520" s="43"/>
    </row>
    <row r="5521" spans="1:25" s="42" customFormat="1" x14ac:dyDescent="0.25">
      <c r="A5521" s="40"/>
      <c r="B5521" s="41"/>
      <c r="F5521" s="43"/>
      <c r="P5521" s="44"/>
      <c r="Q5521" s="44"/>
      <c r="R5521" s="43"/>
      <c r="S5521" s="43"/>
      <c r="T5521" s="43"/>
      <c r="U5521" s="43"/>
      <c r="V5521" s="43"/>
      <c r="W5521" s="43"/>
      <c r="X5521" s="43"/>
      <c r="Y5521" s="43"/>
    </row>
    <row r="5522" spans="1:25" s="42" customFormat="1" x14ac:dyDescent="0.25">
      <c r="A5522" s="40"/>
      <c r="B5522" s="41"/>
      <c r="F5522" s="43"/>
      <c r="P5522" s="44"/>
      <c r="Q5522" s="44"/>
      <c r="R5522" s="43"/>
      <c r="S5522" s="43"/>
      <c r="T5522" s="43"/>
      <c r="U5522" s="43"/>
      <c r="V5522" s="43"/>
      <c r="W5522" s="43"/>
      <c r="X5522" s="43"/>
      <c r="Y5522" s="43"/>
    </row>
    <row r="5523" spans="1:25" s="42" customFormat="1" x14ac:dyDescent="0.25">
      <c r="A5523" s="40"/>
      <c r="B5523" s="41"/>
      <c r="F5523" s="43"/>
      <c r="P5523" s="44"/>
      <c r="Q5523" s="44"/>
      <c r="R5523" s="43"/>
      <c r="S5523" s="43"/>
      <c r="T5523" s="43"/>
      <c r="U5523" s="43"/>
      <c r="V5523" s="43"/>
      <c r="W5523" s="43"/>
      <c r="X5523" s="43"/>
      <c r="Y5523" s="43"/>
    </row>
    <row r="5524" spans="1:25" s="42" customFormat="1" x14ac:dyDescent="0.25">
      <c r="A5524" s="40"/>
      <c r="B5524" s="41"/>
      <c r="F5524" s="43"/>
      <c r="P5524" s="44"/>
      <c r="Q5524" s="44"/>
      <c r="R5524" s="43"/>
      <c r="S5524" s="43"/>
      <c r="T5524" s="43"/>
      <c r="U5524" s="43"/>
      <c r="V5524" s="43"/>
      <c r="W5524" s="43"/>
      <c r="X5524" s="43"/>
      <c r="Y5524" s="43"/>
    </row>
    <row r="5525" spans="1:25" s="42" customFormat="1" x14ac:dyDescent="0.25">
      <c r="A5525" s="40"/>
      <c r="B5525" s="41"/>
      <c r="F5525" s="43"/>
      <c r="P5525" s="44"/>
      <c r="Q5525" s="44"/>
      <c r="R5525" s="43"/>
      <c r="S5525" s="43"/>
      <c r="T5525" s="43"/>
      <c r="U5525" s="43"/>
      <c r="V5525" s="43"/>
      <c r="W5525" s="43"/>
      <c r="X5525" s="43"/>
      <c r="Y5525" s="43"/>
    </row>
    <row r="5526" spans="1:25" s="42" customFormat="1" x14ac:dyDescent="0.25">
      <c r="A5526" s="40"/>
      <c r="B5526" s="41"/>
      <c r="F5526" s="43"/>
      <c r="P5526" s="44"/>
      <c r="Q5526" s="44"/>
      <c r="R5526" s="43"/>
      <c r="S5526" s="43"/>
      <c r="T5526" s="43"/>
      <c r="U5526" s="43"/>
      <c r="V5526" s="43"/>
      <c r="W5526" s="43"/>
      <c r="X5526" s="43"/>
      <c r="Y5526" s="43"/>
    </row>
    <row r="5527" spans="1:25" s="42" customFormat="1" x14ac:dyDescent="0.25">
      <c r="A5527" s="40"/>
      <c r="B5527" s="41"/>
      <c r="F5527" s="43"/>
      <c r="P5527" s="44"/>
      <c r="Q5527" s="44"/>
      <c r="R5527" s="43"/>
      <c r="S5527" s="43"/>
      <c r="T5527" s="43"/>
      <c r="U5527" s="43"/>
      <c r="V5527" s="43"/>
      <c r="W5527" s="43"/>
      <c r="X5527" s="43"/>
      <c r="Y5527" s="43"/>
    </row>
    <row r="5528" spans="1:25" s="42" customFormat="1" x14ac:dyDescent="0.25">
      <c r="A5528" s="40"/>
      <c r="B5528" s="41"/>
      <c r="F5528" s="43"/>
      <c r="P5528" s="44"/>
      <c r="Q5528" s="44"/>
      <c r="R5528" s="43"/>
      <c r="S5528" s="43"/>
      <c r="T5528" s="43"/>
      <c r="U5528" s="43"/>
      <c r="V5528" s="43"/>
      <c r="W5528" s="43"/>
      <c r="X5528" s="43"/>
      <c r="Y5528" s="43"/>
    </row>
    <row r="5529" spans="1:25" s="42" customFormat="1" x14ac:dyDescent="0.25">
      <c r="A5529" s="40"/>
      <c r="B5529" s="41"/>
      <c r="F5529" s="43"/>
      <c r="P5529" s="44"/>
      <c r="Q5529" s="44"/>
      <c r="R5529" s="43"/>
      <c r="S5529" s="43"/>
      <c r="T5529" s="43"/>
      <c r="U5529" s="43"/>
      <c r="V5529" s="43"/>
      <c r="W5529" s="43"/>
      <c r="X5529" s="43"/>
      <c r="Y5529" s="43"/>
    </row>
    <row r="5530" spans="1:25" s="42" customFormat="1" x14ac:dyDescent="0.25">
      <c r="A5530" s="40"/>
      <c r="B5530" s="41"/>
      <c r="F5530" s="43"/>
      <c r="P5530" s="44"/>
      <c r="Q5530" s="44"/>
      <c r="R5530" s="43"/>
      <c r="S5530" s="43"/>
      <c r="T5530" s="43"/>
      <c r="U5530" s="43"/>
      <c r="V5530" s="43"/>
      <c r="W5530" s="43"/>
      <c r="X5530" s="43"/>
      <c r="Y5530" s="43"/>
    </row>
    <row r="5531" spans="1:25" s="42" customFormat="1" x14ac:dyDescent="0.25">
      <c r="A5531" s="40"/>
      <c r="B5531" s="41"/>
      <c r="F5531" s="43"/>
      <c r="P5531" s="44"/>
      <c r="Q5531" s="44"/>
      <c r="R5531" s="43"/>
      <c r="S5531" s="43"/>
      <c r="T5531" s="43"/>
      <c r="U5531" s="43"/>
      <c r="V5531" s="43"/>
      <c r="W5531" s="43"/>
      <c r="X5531" s="43"/>
      <c r="Y5531" s="43"/>
    </row>
    <row r="5532" spans="1:25" s="42" customFormat="1" x14ac:dyDescent="0.25">
      <c r="A5532" s="40"/>
      <c r="B5532" s="41"/>
      <c r="F5532" s="43"/>
      <c r="P5532" s="44"/>
      <c r="Q5532" s="44"/>
      <c r="R5532" s="43"/>
      <c r="S5532" s="43"/>
      <c r="T5532" s="43"/>
      <c r="U5532" s="43"/>
      <c r="V5532" s="43"/>
      <c r="W5532" s="43"/>
      <c r="X5532" s="43"/>
      <c r="Y5532" s="43"/>
    </row>
    <row r="5533" spans="1:25" s="42" customFormat="1" x14ac:dyDescent="0.25">
      <c r="A5533" s="40"/>
      <c r="B5533" s="41"/>
      <c r="F5533" s="43"/>
      <c r="P5533" s="44"/>
      <c r="Q5533" s="44"/>
      <c r="R5533" s="43"/>
      <c r="S5533" s="43"/>
      <c r="T5533" s="43"/>
      <c r="U5533" s="43"/>
      <c r="V5533" s="43"/>
      <c r="W5533" s="43"/>
      <c r="X5533" s="43"/>
      <c r="Y5533" s="43"/>
    </row>
    <row r="5534" spans="1:25" s="42" customFormat="1" x14ac:dyDescent="0.25">
      <c r="A5534" s="40"/>
      <c r="B5534" s="41"/>
      <c r="F5534" s="43"/>
      <c r="P5534" s="44"/>
      <c r="Q5534" s="44"/>
      <c r="R5534" s="43"/>
      <c r="S5534" s="43"/>
      <c r="T5534" s="43"/>
      <c r="U5534" s="43"/>
      <c r="V5534" s="43"/>
      <c r="W5534" s="43"/>
      <c r="X5534" s="43"/>
      <c r="Y5534" s="43"/>
    </row>
    <row r="5535" spans="1:25" s="42" customFormat="1" x14ac:dyDescent="0.25">
      <c r="A5535" s="40"/>
      <c r="B5535" s="41"/>
      <c r="F5535" s="43"/>
      <c r="P5535" s="44"/>
      <c r="Q5535" s="44"/>
      <c r="R5535" s="43"/>
      <c r="S5535" s="43"/>
      <c r="T5535" s="43"/>
      <c r="U5535" s="43"/>
      <c r="V5535" s="43"/>
      <c r="W5535" s="43"/>
      <c r="X5535" s="43"/>
      <c r="Y5535" s="43"/>
    </row>
    <row r="5536" spans="1:25" s="42" customFormat="1" x14ac:dyDescent="0.25">
      <c r="A5536" s="40"/>
      <c r="B5536" s="41"/>
      <c r="F5536" s="43"/>
      <c r="P5536" s="44"/>
      <c r="Q5536" s="44"/>
      <c r="R5536" s="43"/>
      <c r="S5536" s="43"/>
      <c r="T5536" s="43"/>
      <c r="U5536" s="43"/>
      <c r="V5536" s="43"/>
      <c r="W5536" s="43"/>
      <c r="X5536" s="43"/>
      <c r="Y5536" s="43"/>
    </row>
    <row r="5537" spans="1:25" s="42" customFormat="1" x14ac:dyDescent="0.25">
      <c r="A5537" s="40"/>
      <c r="B5537" s="41"/>
      <c r="F5537" s="43"/>
      <c r="P5537" s="44"/>
      <c r="Q5537" s="44"/>
      <c r="R5537" s="43"/>
      <c r="S5537" s="43"/>
      <c r="T5537" s="43"/>
      <c r="U5537" s="43"/>
      <c r="V5537" s="43"/>
      <c r="W5537" s="43"/>
      <c r="X5537" s="43"/>
      <c r="Y5537" s="43"/>
    </row>
    <row r="5538" spans="1:25" s="42" customFormat="1" x14ac:dyDescent="0.25">
      <c r="A5538" s="40"/>
      <c r="B5538" s="41"/>
      <c r="F5538" s="43"/>
      <c r="P5538" s="44"/>
      <c r="Q5538" s="44"/>
      <c r="R5538" s="43"/>
      <c r="S5538" s="43"/>
      <c r="T5538" s="43"/>
      <c r="U5538" s="43"/>
      <c r="V5538" s="43"/>
      <c r="W5538" s="43"/>
      <c r="X5538" s="43"/>
      <c r="Y5538" s="43"/>
    </row>
    <row r="5539" spans="1:25" s="42" customFormat="1" x14ac:dyDescent="0.25">
      <c r="A5539" s="40"/>
      <c r="B5539" s="41"/>
      <c r="F5539" s="43"/>
      <c r="P5539" s="44"/>
      <c r="Q5539" s="44"/>
      <c r="R5539" s="43"/>
      <c r="S5539" s="43"/>
      <c r="T5539" s="43"/>
      <c r="U5539" s="43"/>
      <c r="V5539" s="43"/>
      <c r="W5539" s="43"/>
      <c r="X5539" s="43"/>
      <c r="Y5539" s="43"/>
    </row>
    <row r="5540" spans="1:25" s="42" customFormat="1" x14ac:dyDescent="0.25">
      <c r="A5540" s="40"/>
      <c r="B5540" s="41"/>
      <c r="F5540" s="43"/>
      <c r="P5540" s="44"/>
      <c r="Q5540" s="44"/>
      <c r="R5540" s="43"/>
      <c r="S5540" s="43"/>
      <c r="T5540" s="43"/>
      <c r="U5540" s="43"/>
      <c r="V5540" s="43"/>
      <c r="W5540" s="43"/>
      <c r="X5540" s="43"/>
      <c r="Y5540" s="43"/>
    </row>
    <row r="5541" spans="1:25" s="42" customFormat="1" x14ac:dyDescent="0.25">
      <c r="A5541" s="40"/>
      <c r="B5541" s="41"/>
      <c r="F5541" s="43"/>
      <c r="P5541" s="44"/>
      <c r="Q5541" s="44"/>
      <c r="R5541" s="43"/>
      <c r="S5541" s="43"/>
      <c r="T5541" s="43"/>
      <c r="U5541" s="43"/>
      <c r="V5541" s="43"/>
      <c r="W5541" s="43"/>
      <c r="X5541" s="43"/>
      <c r="Y5541" s="43"/>
    </row>
    <row r="5542" spans="1:25" s="42" customFormat="1" x14ac:dyDescent="0.25">
      <c r="A5542" s="40"/>
      <c r="B5542" s="41"/>
      <c r="F5542" s="43"/>
      <c r="P5542" s="44"/>
      <c r="Q5542" s="44"/>
      <c r="R5542" s="43"/>
      <c r="S5542" s="43"/>
      <c r="T5542" s="43"/>
      <c r="U5542" s="43"/>
      <c r="V5542" s="43"/>
      <c r="W5542" s="43"/>
      <c r="X5542" s="43"/>
      <c r="Y5542" s="43"/>
    </row>
    <row r="5543" spans="1:25" s="42" customFormat="1" x14ac:dyDescent="0.25">
      <c r="A5543" s="40"/>
      <c r="B5543" s="41"/>
      <c r="F5543" s="43"/>
      <c r="P5543" s="44"/>
      <c r="Q5543" s="44"/>
      <c r="R5543" s="43"/>
      <c r="S5543" s="43"/>
      <c r="T5543" s="43"/>
      <c r="U5543" s="43"/>
      <c r="V5543" s="43"/>
      <c r="W5543" s="43"/>
      <c r="X5543" s="43"/>
      <c r="Y5543" s="43"/>
    </row>
    <row r="5544" spans="1:25" s="42" customFormat="1" x14ac:dyDescent="0.25">
      <c r="A5544" s="40"/>
      <c r="B5544" s="41"/>
      <c r="F5544" s="43"/>
      <c r="P5544" s="44"/>
      <c r="Q5544" s="44"/>
      <c r="R5544" s="43"/>
      <c r="S5544" s="43"/>
      <c r="T5544" s="43"/>
      <c r="U5544" s="43"/>
      <c r="V5544" s="43"/>
      <c r="W5544" s="43"/>
      <c r="X5544" s="43"/>
      <c r="Y5544" s="43"/>
    </row>
    <row r="5545" spans="1:25" s="42" customFormat="1" x14ac:dyDescent="0.25">
      <c r="A5545" s="40"/>
      <c r="B5545" s="41"/>
      <c r="F5545" s="43"/>
      <c r="P5545" s="44"/>
      <c r="Q5545" s="44"/>
      <c r="R5545" s="43"/>
      <c r="S5545" s="43"/>
      <c r="T5545" s="43"/>
      <c r="U5545" s="43"/>
      <c r="V5545" s="43"/>
      <c r="W5545" s="43"/>
      <c r="X5545" s="43"/>
      <c r="Y5545" s="43"/>
    </row>
    <row r="5546" spans="1:25" s="42" customFormat="1" x14ac:dyDescent="0.25">
      <c r="A5546" s="40"/>
      <c r="B5546" s="41"/>
      <c r="F5546" s="43"/>
      <c r="P5546" s="44"/>
      <c r="Q5546" s="44"/>
      <c r="R5546" s="43"/>
      <c r="S5546" s="43"/>
      <c r="T5546" s="43"/>
      <c r="U5546" s="43"/>
      <c r="V5546" s="43"/>
      <c r="W5546" s="43"/>
      <c r="X5546" s="43"/>
      <c r="Y5546" s="43"/>
    </row>
    <row r="5547" spans="1:25" s="42" customFormat="1" x14ac:dyDescent="0.25">
      <c r="A5547" s="40"/>
      <c r="B5547" s="41"/>
      <c r="F5547" s="43"/>
      <c r="P5547" s="44"/>
      <c r="Q5547" s="44"/>
      <c r="R5547" s="43"/>
      <c r="S5547" s="43"/>
      <c r="T5547" s="43"/>
      <c r="U5547" s="43"/>
      <c r="V5547" s="43"/>
      <c r="W5547" s="43"/>
      <c r="X5547" s="43"/>
      <c r="Y5547" s="43"/>
    </row>
    <row r="5548" spans="1:25" s="42" customFormat="1" x14ac:dyDescent="0.25">
      <c r="A5548" s="40"/>
      <c r="B5548" s="41"/>
      <c r="F5548" s="43"/>
      <c r="P5548" s="44"/>
      <c r="Q5548" s="44"/>
      <c r="R5548" s="43"/>
      <c r="S5548" s="43"/>
      <c r="T5548" s="43"/>
      <c r="U5548" s="43"/>
      <c r="V5548" s="43"/>
      <c r="W5548" s="43"/>
      <c r="X5548" s="43"/>
      <c r="Y5548" s="43"/>
    </row>
    <row r="5549" spans="1:25" s="42" customFormat="1" x14ac:dyDescent="0.25">
      <c r="A5549" s="40"/>
      <c r="B5549" s="41"/>
      <c r="F5549" s="43"/>
      <c r="P5549" s="44"/>
      <c r="Q5549" s="44"/>
      <c r="R5549" s="43"/>
      <c r="S5549" s="43"/>
      <c r="T5549" s="43"/>
      <c r="U5549" s="43"/>
      <c r="V5549" s="43"/>
      <c r="W5549" s="43"/>
      <c r="X5549" s="43"/>
      <c r="Y5549" s="43"/>
    </row>
    <row r="5550" spans="1:25" s="42" customFormat="1" x14ac:dyDescent="0.25">
      <c r="A5550" s="40"/>
      <c r="B5550" s="41"/>
      <c r="F5550" s="43"/>
      <c r="P5550" s="44"/>
      <c r="Q5550" s="44"/>
      <c r="R5550" s="43"/>
      <c r="S5550" s="43"/>
      <c r="T5550" s="43"/>
      <c r="U5550" s="43"/>
      <c r="V5550" s="43"/>
      <c r="W5550" s="43"/>
      <c r="X5550" s="43"/>
      <c r="Y5550" s="43"/>
    </row>
    <row r="5551" spans="1:25" s="42" customFormat="1" x14ac:dyDescent="0.25">
      <c r="A5551" s="40"/>
      <c r="B5551" s="41"/>
      <c r="F5551" s="43"/>
      <c r="P5551" s="44"/>
      <c r="Q5551" s="44"/>
      <c r="R5551" s="43"/>
      <c r="S5551" s="43"/>
      <c r="T5551" s="43"/>
      <c r="U5551" s="43"/>
      <c r="V5551" s="43"/>
      <c r="W5551" s="43"/>
      <c r="X5551" s="43"/>
      <c r="Y5551" s="43"/>
    </row>
    <row r="5552" spans="1:25" s="42" customFormat="1" x14ac:dyDescent="0.25">
      <c r="A5552" s="40"/>
      <c r="B5552" s="41"/>
      <c r="F5552" s="43"/>
      <c r="P5552" s="44"/>
      <c r="Q5552" s="44"/>
      <c r="R5552" s="43"/>
      <c r="S5552" s="43"/>
      <c r="T5552" s="43"/>
      <c r="U5552" s="43"/>
      <c r="V5552" s="43"/>
      <c r="W5552" s="43"/>
      <c r="X5552" s="43"/>
      <c r="Y5552" s="43"/>
    </row>
    <row r="5553" spans="1:25" s="42" customFormat="1" x14ac:dyDescent="0.25">
      <c r="A5553" s="40"/>
      <c r="B5553" s="41"/>
      <c r="F5553" s="43"/>
      <c r="P5553" s="44"/>
      <c r="Q5553" s="44"/>
      <c r="R5553" s="43"/>
      <c r="S5553" s="43"/>
      <c r="T5553" s="43"/>
      <c r="U5553" s="43"/>
      <c r="V5553" s="43"/>
      <c r="W5553" s="43"/>
      <c r="X5553" s="43"/>
      <c r="Y5553" s="43"/>
    </row>
    <row r="5554" spans="1:25" s="42" customFormat="1" x14ac:dyDescent="0.25">
      <c r="A5554" s="40"/>
      <c r="B5554" s="41"/>
      <c r="F5554" s="43"/>
      <c r="P5554" s="44"/>
      <c r="Q5554" s="44"/>
      <c r="R5554" s="43"/>
      <c r="S5554" s="43"/>
      <c r="T5554" s="43"/>
      <c r="U5554" s="43"/>
      <c r="V5554" s="43"/>
      <c r="W5554" s="43"/>
      <c r="X5554" s="43"/>
      <c r="Y5554" s="43"/>
    </row>
    <row r="5555" spans="1:25" s="42" customFormat="1" x14ac:dyDescent="0.25">
      <c r="A5555" s="40"/>
      <c r="B5555" s="41"/>
      <c r="F5555" s="43"/>
      <c r="P5555" s="44"/>
      <c r="Q5555" s="44"/>
      <c r="R5555" s="43"/>
      <c r="S5555" s="43"/>
      <c r="T5555" s="43"/>
      <c r="U5555" s="43"/>
      <c r="V5555" s="43"/>
      <c r="W5555" s="43"/>
      <c r="X5555" s="43"/>
      <c r="Y5555" s="43"/>
    </row>
    <row r="5556" spans="1:25" s="42" customFormat="1" x14ac:dyDescent="0.25">
      <c r="A5556" s="40"/>
      <c r="B5556" s="41"/>
      <c r="F5556" s="43"/>
      <c r="P5556" s="44"/>
      <c r="Q5556" s="44"/>
      <c r="R5556" s="43"/>
      <c r="S5556" s="43"/>
      <c r="T5556" s="43"/>
      <c r="U5556" s="43"/>
      <c r="V5556" s="43"/>
      <c r="W5556" s="43"/>
      <c r="X5556" s="43"/>
      <c r="Y5556" s="43"/>
    </row>
    <row r="5557" spans="1:25" s="42" customFormat="1" x14ac:dyDescent="0.25">
      <c r="A5557" s="40"/>
      <c r="B5557" s="41"/>
      <c r="F5557" s="43"/>
      <c r="P5557" s="44"/>
      <c r="Q5557" s="44"/>
      <c r="R5557" s="43"/>
      <c r="S5557" s="43"/>
      <c r="T5557" s="43"/>
      <c r="U5557" s="43"/>
      <c r="V5557" s="43"/>
      <c r="W5557" s="43"/>
      <c r="X5557" s="43"/>
      <c r="Y5557" s="43"/>
    </row>
    <row r="5558" spans="1:25" s="42" customFormat="1" x14ac:dyDescent="0.25">
      <c r="A5558" s="40"/>
      <c r="B5558" s="41"/>
      <c r="F5558" s="43"/>
      <c r="P5558" s="44"/>
      <c r="Q5558" s="44"/>
      <c r="R5558" s="43"/>
      <c r="S5558" s="43"/>
      <c r="T5558" s="43"/>
      <c r="U5558" s="43"/>
      <c r="V5558" s="43"/>
      <c r="W5558" s="43"/>
      <c r="X5558" s="43"/>
      <c r="Y5558" s="43"/>
    </row>
    <row r="5559" spans="1:25" s="42" customFormat="1" x14ac:dyDescent="0.25">
      <c r="A5559" s="40"/>
      <c r="B5559" s="41"/>
      <c r="F5559" s="43"/>
      <c r="P5559" s="44"/>
      <c r="Q5559" s="44"/>
      <c r="R5559" s="43"/>
      <c r="S5559" s="43"/>
      <c r="T5559" s="43"/>
      <c r="U5559" s="43"/>
      <c r="V5559" s="43"/>
      <c r="W5559" s="43"/>
      <c r="X5559" s="43"/>
      <c r="Y5559" s="43"/>
    </row>
    <row r="5560" spans="1:25" s="42" customFormat="1" x14ac:dyDescent="0.25">
      <c r="A5560" s="40"/>
      <c r="B5560" s="41"/>
      <c r="F5560" s="43"/>
      <c r="P5560" s="44"/>
      <c r="Q5560" s="44"/>
      <c r="R5560" s="43"/>
      <c r="S5560" s="43"/>
      <c r="T5560" s="43"/>
      <c r="U5560" s="43"/>
      <c r="V5560" s="43"/>
      <c r="W5560" s="43"/>
      <c r="X5560" s="43"/>
      <c r="Y5560" s="43"/>
    </row>
    <row r="5561" spans="1:25" s="42" customFormat="1" x14ac:dyDescent="0.25">
      <c r="A5561" s="40"/>
      <c r="B5561" s="41"/>
      <c r="F5561" s="43"/>
      <c r="P5561" s="44"/>
      <c r="Q5561" s="44"/>
      <c r="R5561" s="43"/>
      <c r="S5561" s="43"/>
      <c r="T5561" s="43"/>
      <c r="U5561" s="43"/>
      <c r="V5561" s="43"/>
      <c r="W5561" s="43"/>
      <c r="X5561" s="43"/>
      <c r="Y5561" s="43"/>
    </row>
    <row r="5562" spans="1:25" s="42" customFormat="1" x14ac:dyDescent="0.25">
      <c r="A5562" s="40"/>
      <c r="B5562" s="41"/>
      <c r="F5562" s="43"/>
      <c r="P5562" s="44"/>
      <c r="Q5562" s="44"/>
      <c r="R5562" s="43"/>
      <c r="S5562" s="43"/>
      <c r="T5562" s="43"/>
      <c r="U5562" s="43"/>
      <c r="V5562" s="43"/>
      <c r="W5562" s="43"/>
      <c r="X5562" s="43"/>
      <c r="Y5562" s="43"/>
    </row>
    <row r="5563" spans="1:25" s="42" customFormat="1" x14ac:dyDescent="0.25">
      <c r="A5563" s="40"/>
      <c r="B5563" s="41"/>
      <c r="F5563" s="43"/>
      <c r="P5563" s="44"/>
      <c r="Q5563" s="44"/>
      <c r="R5563" s="43"/>
      <c r="S5563" s="43"/>
      <c r="T5563" s="43"/>
      <c r="U5563" s="43"/>
      <c r="V5563" s="43"/>
      <c r="W5563" s="43"/>
      <c r="X5563" s="43"/>
      <c r="Y5563" s="43"/>
    </row>
    <row r="5564" spans="1:25" s="42" customFormat="1" x14ac:dyDescent="0.25">
      <c r="A5564" s="40"/>
      <c r="B5564" s="41"/>
      <c r="F5564" s="43"/>
      <c r="P5564" s="44"/>
      <c r="Q5564" s="44"/>
      <c r="R5564" s="43"/>
      <c r="S5564" s="43"/>
      <c r="T5564" s="43"/>
      <c r="U5564" s="43"/>
      <c r="V5564" s="43"/>
      <c r="W5564" s="43"/>
      <c r="X5564" s="43"/>
      <c r="Y5564" s="43"/>
    </row>
    <row r="5565" spans="1:25" s="42" customFormat="1" x14ac:dyDescent="0.25">
      <c r="A5565" s="40"/>
      <c r="B5565" s="41"/>
      <c r="F5565" s="43"/>
      <c r="P5565" s="44"/>
      <c r="Q5565" s="44"/>
      <c r="R5565" s="43"/>
      <c r="S5565" s="43"/>
      <c r="T5565" s="43"/>
      <c r="U5565" s="43"/>
      <c r="V5565" s="43"/>
      <c r="W5565" s="43"/>
      <c r="X5565" s="43"/>
      <c r="Y5565" s="43"/>
    </row>
    <row r="5566" spans="1:25" s="42" customFormat="1" x14ac:dyDescent="0.25">
      <c r="A5566" s="40"/>
      <c r="B5566" s="41"/>
      <c r="F5566" s="43"/>
      <c r="P5566" s="44"/>
      <c r="Q5566" s="44"/>
      <c r="R5566" s="43"/>
      <c r="S5566" s="43"/>
      <c r="T5566" s="43"/>
      <c r="U5566" s="43"/>
      <c r="V5566" s="43"/>
      <c r="W5566" s="43"/>
      <c r="X5566" s="43"/>
      <c r="Y5566" s="43"/>
    </row>
    <row r="5567" spans="1:25" s="42" customFormat="1" x14ac:dyDescent="0.25">
      <c r="A5567" s="40"/>
      <c r="B5567" s="41"/>
      <c r="F5567" s="43"/>
      <c r="P5567" s="44"/>
      <c r="Q5567" s="44"/>
      <c r="R5567" s="43"/>
      <c r="S5567" s="43"/>
      <c r="T5567" s="43"/>
      <c r="U5567" s="43"/>
      <c r="V5567" s="43"/>
      <c r="W5567" s="43"/>
      <c r="X5567" s="43"/>
      <c r="Y5567" s="43"/>
    </row>
    <row r="5568" spans="1:25" s="42" customFormat="1" x14ac:dyDescent="0.25">
      <c r="A5568" s="40"/>
      <c r="B5568" s="41"/>
      <c r="F5568" s="43"/>
      <c r="P5568" s="44"/>
      <c r="Q5568" s="44"/>
      <c r="R5568" s="43"/>
      <c r="S5568" s="43"/>
      <c r="T5568" s="43"/>
      <c r="U5568" s="43"/>
      <c r="V5568" s="43"/>
      <c r="W5568" s="43"/>
      <c r="X5568" s="43"/>
      <c r="Y5568" s="43"/>
    </row>
    <row r="5569" spans="1:25" s="42" customFormat="1" x14ac:dyDescent="0.25">
      <c r="A5569" s="40"/>
      <c r="B5569" s="41"/>
      <c r="F5569" s="43"/>
      <c r="P5569" s="44"/>
      <c r="Q5569" s="44"/>
      <c r="R5569" s="43"/>
      <c r="S5569" s="43"/>
      <c r="T5569" s="43"/>
      <c r="U5569" s="43"/>
      <c r="V5569" s="43"/>
      <c r="W5569" s="43"/>
      <c r="X5569" s="43"/>
      <c r="Y5569" s="43"/>
    </row>
    <row r="5570" spans="1:25" s="42" customFormat="1" x14ac:dyDescent="0.25">
      <c r="A5570" s="40"/>
      <c r="B5570" s="41"/>
      <c r="F5570" s="43"/>
      <c r="P5570" s="44"/>
      <c r="Q5570" s="44"/>
      <c r="R5570" s="43"/>
      <c r="S5570" s="43"/>
      <c r="T5570" s="43"/>
      <c r="U5570" s="43"/>
      <c r="V5570" s="43"/>
      <c r="W5570" s="43"/>
      <c r="X5570" s="43"/>
      <c r="Y5570" s="43"/>
    </row>
    <row r="5571" spans="1:25" s="42" customFormat="1" x14ac:dyDescent="0.25">
      <c r="A5571" s="40"/>
      <c r="B5571" s="41"/>
      <c r="F5571" s="43"/>
      <c r="P5571" s="44"/>
      <c r="Q5571" s="44"/>
      <c r="R5571" s="43"/>
      <c r="S5571" s="43"/>
      <c r="T5571" s="43"/>
      <c r="U5571" s="43"/>
      <c r="V5571" s="43"/>
      <c r="W5571" s="43"/>
      <c r="X5571" s="43"/>
      <c r="Y5571" s="43"/>
    </row>
    <row r="5572" spans="1:25" s="42" customFormat="1" x14ac:dyDescent="0.25">
      <c r="A5572" s="40"/>
      <c r="B5572" s="41"/>
      <c r="F5572" s="43"/>
      <c r="P5572" s="44"/>
      <c r="Q5572" s="44"/>
      <c r="R5572" s="43"/>
      <c r="S5572" s="43"/>
      <c r="T5572" s="43"/>
      <c r="U5572" s="43"/>
      <c r="V5572" s="43"/>
      <c r="W5572" s="43"/>
      <c r="X5572" s="43"/>
      <c r="Y5572" s="43"/>
    </row>
    <row r="5573" spans="1:25" s="42" customFormat="1" x14ac:dyDescent="0.25">
      <c r="A5573" s="40"/>
      <c r="B5573" s="41"/>
      <c r="F5573" s="43"/>
      <c r="P5573" s="44"/>
      <c r="Q5573" s="44"/>
      <c r="R5573" s="43"/>
      <c r="S5573" s="43"/>
      <c r="T5573" s="43"/>
      <c r="U5573" s="43"/>
      <c r="V5573" s="43"/>
      <c r="W5573" s="43"/>
      <c r="X5573" s="43"/>
      <c r="Y5573" s="43"/>
    </row>
    <row r="5574" spans="1:25" s="42" customFormat="1" x14ac:dyDescent="0.25">
      <c r="A5574" s="40"/>
      <c r="B5574" s="41"/>
      <c r="F5574" s="43"/>
      <c r="P5574" s="44"/>
      <c r="Q5574" s="44"/>
      <c r="R5574" s="43"/>
      <c r="S5574" s="43"/>
      <c r="T5574" s="43"/>
      <c r="U5574" s="43"/>
      <c r="V5574" s="43"/>
      <c r="W5574" s="43"/>
      <c r="X5574" s="43"/>
      <c r="Y5574" s="43"/>
    </row>
    <row r="5575" spans="1:25" s="42" customFormat="1" x14ac:dyDescent="0.25">
      <c r="A5575" s="40"/>
      <c r="B5575" s="41"/>
      <c r="F5575" s="43"/>
      <c r="P5575" s="44"/>
      <c r="Q5575" s="44"/>
      <c r="R5575" s="43"/>
      <c r="S5575" s="43"/>
      <c r="T5575" s="43"/>
      <c r="U5575" s="43"/>
      <c r="V5575" s="43"/>
      <c r="W5575" s="43"/>
      <c r="X5575" s="43"/>
      <c r="Y5575" s="43"/>
    </row>
    <row r="5576" spans="1:25" s="42" customFormat="1" x14ac:dyDescent="0.25">
      <c r="A5576" s="40"/>
      <c r="B5576" s="41"/>
      <c r="F5576" s="43"/>
      <c r="P5576" s="44"/>
      <c r="Q5576" s="44"/>
      <c r="R5576" s="43"/>
      <c r="S5576" s="43"/>
      <c r="T5576" s="43"/>
      <c r="U5576" s="43"/>
      <c r="V5576" s="43"/>
      <c r="W5576" s="43"/>
      <c r="X5576" s="43"/>
      <c r="Y5576" s="43"/>
    </row>
    <row r="5577" spans="1:25" s="42" customFormat="1" x14ac:dyDescent="0.25">
      <c r="A5577" s="40"/>
      <c r="B5577" s="41"/>
      <c r="F5577" s="43"/>
      <c r="P5577" s="44"/>
      <c r="Q5577" s="44"/>
      <c r="R5577" s="43"/>
      <c r="S5577" s="43"/>
      <c r="T5577" s="43"/>
      <c r="U5577" s="43"/>
      <c r="V5577" s="43"/>
      <c r="W5577" s="43"/>
      <c r="X5577" s="43"/>
      <c r="Y5577" s="43"/>
    </row>
    <row r="5578" spans="1:25" s="42" customFormat="1" x14ac:dyDescent="0.25">
      <c r="A5578" s="40"/>
      <c r="B5578" s="41"/>
      <c r="F5578" s="43"/>
      <c r="P5578" s="44"/>
      <c r="Q5578" s="44"/>
      <c r="R5578" s="43"/>
      <c r="S5578" s="43"/>
      <c r="T5578" s="43"/>
      <c r="U5578" s="43"/>
      <c r="V5578" s="43"/>
      <c r="W5578" s="43"/>
      <c r="X5578" s="43"/>
      <c r="Y5578" s="43"/>
    </row>
    <row r="5579" spans="1:25" s="42" customFormat="1" x14ac:dyDescent="0.25">
      <c r="A5579" s="40"/>
      <c r="B5579" s="41"/>
      <c r="F5579" s="43"/>
      <c r="P5579" s="44"/>
      <c r="Q5579" s="44"/>
      <c r="R5579" s="43"/>
      <c r="S5579" s="43"/>
      <c r="T5579" s="43"/>
      <c r="U5579" s="43"/>
      <c r="V5579" s="43"/>
      <c r="W5579" s="43"/>
      <c r="X5579" s="43"/>
      <c r="Y5579" s="43"/>
    </row>
    <row r="5580" spans="1:25" s="42" customFormat="1" x14ac:dyDescent="0.25">
      <c r="A5580" s="40"/>
      <c r="B5580" s="41"/>
      <c r="F5580" s="43"/>
      <c r="P5580" s="44"/>
      <c r="Q5580" s="44"/>
      <c r="R5580" s="43"/>
      <c r="S5580" s="43"/>
      <c r="T5580" s="43"/>
      <c r="U5580" s="43"/>
      <c r="V5580" s="43"/>
      <c r="W5580" s="43"/>
      <c r="X5580" s="43"/>
      <c r="Y5580" s="43"/>
    </row>
    <row r="5581" spans="1:25" s="42" customFormat="1" x14ac:dyDescent="0.25">
      <c r="A5581" s="40"/>
      <c r="B5581" s="41"/>
      <c r="F5581" s="43"/>
      <c r="P5581" s="44"/>
      <c r="Q5581" s="44"/>
      <c r="R5581" s="43"/>
      <c r="S5581" s="43"/>
      <c r="T5581" s="43"/>
      <c r="U5581" s="43"/>
      <c r="V5581" s="43"/>
      <c r="W5581" s="43"/>
      <c r="X5581" s="43"/>
      <c r="Y5581" s="43"/>
    </row>
    <row r="5582" spans="1:25" s="42" customFormat="1" x14ac:dyDescent="0.25">
      <c r="A5582" s="40"/>
      <c r="B5582" s="41"/>
      <c r="F5582" s="43"/>
      <c r="P5582" s="44"/>
      <c r="Q5582" s="44"/>
      <c r="R5582" s="43"/>
      <c r="S5582" s="43"/>
      <c r="T5582" s="43"/>
      <c r="U5582" s="43"/>
      <c r="V5582" s="43"/>
      <c r="W5582" s="43"/>
      <c r="X5582" s="43"/>
      <c r="Y5582" s="43"/>
    </row>
    <row r="5583" spans="1:25" s="42" customFormat="1" x14ac:dyDescent="0.25">
      <c r="A5583" s="40"/>
      <c r="B5583" s="41"/>
      <c r="F5583" s="43"/>
      <c r="P5583" s="44"/>
      <c r="Q5583" s="44"/>
      <c r="R5583" s="43"/>
      <c r="S5583" s="43"/>
      <c r="T5583" s="43"/>
      <c r="U5583" s="43"/>
      <c r="V5583" s="43"/>
      <c r="W5583" s="43"/>
      <c r="X5583" s="43"/>
      <c r="Y5583" s="43"/>
    </row>
    <row r="5584" spans="1:25" s="42" customFormat="1" x14ac:dyDescent="0.25">
      <c r="A5584" s="40"/>
      <c r="B5584" s="41"/>
      <c r="F5584" s="43"/>
      <c r="P5584" s="44"/>
      <c r="Q5584" s="44"/>
      <c r="R5584" s="43"/>
      <c r="S5584" s="43"/>
      <c r="T5584" s="43"/>
      <c r="U5584" s="43"/>
      <c r="V5584" s="43"/>
      <c r="W5584" s="43"/>
      <c r="X5584" s="43"/>
      <c r="Y5584" s="43"/>
    </row>
    <row r="5585" spans="1:25" s="42" customFormat="1" x14ac:dyDescent="0.25">
      <c r="A5585" s="40"/>
      <c r="B5585" s="41"/>
      <c r="F5585" s="43"/>
      <c r="P5585" s="44"/>
      <c r="Q5585" s="44"/>
      <c r="R5585" s="43"/>
      <c r="S5585" s="43"/>
      <c r="T5585" s="43"/>
      <c r="U5585" s="43"/>
      <c r="V5585" s="43"/>
      <c r="W5585" s="43"/>
      <c r="X5585" s="43"/>
      <c r="Y5585" s="43"/>
    </row>
    <row r="5586" spans="1:25" s="42" customFormat="1" x14ac:dyDescent="0.25">
      <c r="A5586" s="40"/>
      <c r="B5586" s="41"/>
      <c r="F5586" s="43"/>
      <c r="P5586" s="44"/>
      <c r="Q5586" s="44"/>
      <c r="R5586" s="43"/>
      <c r="S5586" s="43"/>
      <c r="T5586" s="43"/>
      <c r="U5586" s="43"/>
      <c r="V5586" s="43"/>
      <c r="W5586" s="43"/>
      <c r="X5586" s="43"/>
      <c r="Y5586" s="43"/>
    </row>
    <row r="5587" spans="1:25" s="42" customFormat="1" x14ac:dyDescent="0.25">
      <c r="A5587" s="40"/>
      <c r="B5587" s="41"/>
      <c r="F5587" s="43"/>
      <c r="P5587" s="44"/>
      <c r="Q5587" s="44"/>
      <c r="R5587" s="43"/>
      <c r="S5587" s="43"/>
      <c r="T5587" s="43"/>
      <c r="U5587" s="43"/>
      <c r="V5587" s="43"/>
      <c r="W5587" s="43"/>
      <c r="X5587" s="43"/>
      <c r="Y5587" s="43"/>
    </row>
    <row r="5588" spans="1:25" s="42" customFormat="1" x14ac:dyDescent="0.25">
      <c r="A5588" s="40"/>
      <c r="B5588" s="41"/>
      <c r="F5588" s="43"/>
      <c r="P5588" s="44"/>
      <c r="Q5588" s="44"/>
      <c r="R5588" s="43"/>
      <c r="S5588" s="43"/>
      <c r="T5588" s="43"/>
      <c r="U5588" s="43"/>
      <c r="V5588" s="43"/>
      <c r="W5588" s="43"/>
      <c r="X5588" s="43"/>
      <c r="Y5588" s="43"/>
    </row>
    <row r="5589" spans="1:25" s="42" customFormat="1" x14ac:dyDescent="0.25">
      <c r="A5589" s="40"/>
      <c r="B5589" s="41"/>
      <c r="F5589" s="43"/>
      <c r="P5589" s="44"/>
      <c r="Q5589" s="44"/>
      <c r="R5589" s="43"/>
      <c r="S5589" s="43"/>
      <c r="T5589" s="43"/>
      <c r="U5589" s="43"/>
      <c r="V5589" s="43"/>
      <c r="W5589" s="43"/>
      <c r="X5589" s="43"/>
      <c r="Y5589" s="43"/>
    </row>
    <row r="5590" spans="1:25" s="42" customFormat="1" x14ac:dyDescent="0.25">
      <c r="A5590" s="40"/>
      <c r="B5590" s="41"/>
      <c r="F5590" s="43"/>
      <c r="P5590" s="44"/>
      <c r="Q5590" s="44"/>
      <c r="R5590" s="43"/>
      <c r="S5590" s="43"/>
      <c r="T5590" s="43"/>
      <c r="U5590" s="43"/>
      <c r="V5590" s="43"/>
      <c r="W5590" s="43"/>
      <c r="X5590" s="43"/>
      <c r="Y5590" s="43"/>
    </row>
    <row r="5591" spans="1:25" s="42" customFormat="1" x14ac:dyDescent="0.25">
      <c r="A5591" s="40"/>
      <c r="B5591" s="41"/>
      <c r="F5591" s="43"/>
      <c r="P5591" s="44"/>
      <c r="Q5591" s="44"/>
      <c r="R5591" s="43"/>
      <c r="S5591" s="43"/>
      <c r="T5591" s="43"/>
      <c r="U5591" s="43"/>
      <c r="V5591" s="43"/>
      <c r="W5591" s="43"/>
      <c r="X5591" s="43"/>
      <c r="Y5591" s="43"/>
    </row>
    <row r="5592" spans="1:25" s="42" customFormat="1" x14ac:dyDescent="0.25">
      <c r="A5592" s="40"/>
      <c r="B5592" s="41"/>
      <c r="F5592" s="43"/>
      <c r="P5592" s="44"/>
      <c r="Q5592" s="44"/>
      <c r="R5592" s="43"/>
      <c r="S5592" s="43"/>
      <c r="T5592" s="43"/>
      <c r="U5592" s="43"/>
      <c r="V5592" s="43"/>
      <c r="W5592" s="43"/>
      <c r="X5592" s="43"/>
      <c r="Y5592" s="43"/>
    </row>
    <row r="5593" spans="1:25" s="42" customFormat="1" x14ac:dyDescent="0.25">
      <c r="A5593" s="40"/>
      <c r="B5593" s="41"/>
      <c r="F5593" s="43"/>
      <c r="P5593" s="44"/>
      <c r="Q5593" s="44"/>
      <c r="R5593" s="43"/>
      <c r="S5593" s="43"/>
      <c r="T5593" s="43"/>
      <c r="U5593" s="43"/>
      <c r="V5593" s="43"/>
      <c r="W5593" s="43"/>
      <c r="X5593" s="43"/>
      <c r="Y5593" s="43"/>
    </row>
    <row r="5594" spans="1:25" s="42" customFormat="1" x14ac:dyDescent="0.25">
      <c r="A5594" s="40"/>
      <c r="B5594" s="41"/>
      <c r="F5594" s="43"/>
      <c r="P5594" s="44"/>
      <c r="Q5594" s="44"/>
      <c r="R5594" s="43"/>
      <c r="S5594" s="43"/>
      <c r="T5594" s="43"/>
      <c r="U5594" s="43"/>
      <c r="V5594" s="43"/>
      <c r="W5594" s="43"/>
      <c r="X5594" s="43"/>
      <c r="Y5594" s="43"/>
    </row>
    <row r="5595" spans="1:25" s="42" customFormat="1" x14ac:dyDescent="0.25">
      <c r="A5595" s="40"/>
      <c r="B5595" s="41"/>
      <c r="F5595" s="43"/>
      <c r="P5595" s="44"/>
      <c r="Q5595" s="44"/>
      <c r="R5595" s="43"/>
      <c r="S5595" s="43"/>
      <c r="T5595" s="43"/>
      <c r="U5595" s="43"/>
      <c r="V5595" s="43"/>
      <c r="W5595" s="43"/>
      <c r="X5595" s="43"/>
      <c r="Y5595" s="43"/>
    </row>
    <row r="5596" spans="1:25" s="42" customFormat="1" x14ac:dyDescent="0.25">
      <c r="A5596" s="40"/>
      <c r="B5596" s="41"/>
      <c r="F5596" s="43"/>
      <c r="P5596" s="44"/>
      <c r="Q5596" s="44"/>
      <c r="R5596" s="43"/>
      <c r="S5596" s="43"/>
      <c r="T5596" s="43"/>
      <c r="U5596" s="43"/>
      <c r="V5596" s="43"/>
      <c r="W5596" s="43"/>
      <c r="X5596" s="43"/>
      <c r="Y5596" s="43"/>
    </row>
    <row r="5597" spans="1:25" s="42" customFormat="1" x14ac:dyDescent="0.25">
      <c r="A5597" s="40"/>
      <c r="B5597" s="41"/>
      <c r="F5597" s="43"/>
      <c r="P5597" s="44"/>
      <c r="Q5597" s="44"/>
      <c r="R5597" s="43"/>
      <c r="S5597" s="43"/>
      <c r="T5597" s="43"/>
      <c r="U5597" s="43"/>
      <c r="V5597" s="43"/>
      <c r="W5597" s="43"/>
      <c r="X5597" s="43"/>
      <c r="Y5597" s="43"/>
    </row>
    <row r="5598" spans="1:25" s="42" customFormat="1" x14ac:dyDescent="0.25">
      <c r="A5598" s="40"/>
      <c r="B5598" s="41"/>
      <c r="F5598" s="43"/>
      <c r="P5598" s="44"/>
      <c r="Q5598" s="44"/>
      <c r="R5598" s="43"/>
      <c r="S5598" s="43"/>
      <c r="T5598" s="43"/>
      <c r="U5598" s="43"/>
      <c r="V5598" s="43"/>
      <c r="W5598" s="43"/>
      <c r="X5598" s="43"/>
      <c r="Y5598" s="43"/>
    </row>
    <row r="5599" spans="1:25" s="42" customFormat="1" x14ac:dyDescent="0.25">
      <c r="A5599" s="40"/>
      <c r="B5599" s="41"/>
      <c r="F5599" s="43"/>
      <c r="P5599" s="44"/>
      <c r="Q5599" s="44"/>
      <c r="R5599" s="43"/>
      <c r="S5599" s="43"/>
      <c r="T5599" s="43"/>
      <c r="U5599" s="43"/>
      <c r="V5599" s="43"/>
      <c r="W5599" s="43"/>
      <c r="X5599" s="43"/>
      <c r="Y5599" s="43"/>
    </row>
    <row r="5600" spans="1:25" s="42" customFormat="1" x14ac:dyDescent="0.25">
      <c r="A5600" s="40"/>
      <c r="B5600" s="41"/>
      <c r="F5600" s="43"/>
      <c r="P5600" s="44"/>
      <c r="Q5600" s="44"/>
      <c r="R5600" s="43"/>
      <c r="S5600" s="43"/>
      <c r="T5600" s="43"/>
      <c r="U5600" s="43"/>
      <c r="V5600" s="43"/>
      <c r="W5600" s="43"/>
      <c r="X5600" s="43"/>
      <c r="Y5600" s="43"/>
    </row>
    <row r="5601" spans="1:25" s="42" customFormat="1" x14ac:dyDescent="0.25">
      <c r="A5601" s="40"/>
      <c r="B5601" s="41"/>
      <c r="F5601" s="43"/>
      <c r="P5601" s="44"/>
      <c r="Q5601" s="44"/>
      <c r="R5601" s="43"/>
      <c r="S5601" s="43"/>
      <c r="T5601" s="43"/>
      <c r="U5601" s="43"/>
      <c r="V5601" s="43"/>
      <c r="W5601" s="43"/>
      <c r="X5601" s="43"/>
      <c r="Y5601" s="43"/>
    </row>
    <row r="5602" spans="1:25" s="42" customFormat="1" x14ac:dyDescent="0.25">
      <c r="A5602" s="40"/>
      <c r="B5602" s="41"/>
      <c r="F5602" s="43"/>
      <c r="P5602" s="44"/>
      <c r="Q5602" s="44"/>
      <c r="R5602" s="43"/>
      <c r="S5602" s="43"/>
      <c r="T5602" s="43"/>
      <c r="U5602" s="43"/>
      <c r="V5602" s="43"/>
      <c r="W5602" s="43"/>
      <c r="X5602" s="43"/>
      <c r="Y5602" s="43"/>
    </row>
    <row r="5603" spans="1:25" s="42" customFormat="1" x14ac:dyDescent="0.25">
      <c r="A5603" s="40"/>
      <c r="B5603" s="41"/>
      <c r="F5603" s="43"/>
      <c r="P5603" s="44"/>
      <c r="Q5603" s="44"/>
      <c r="R5603" s="43"/>
      <c r="S5603" s="43"/>
      <c r="T5603" s="43"/>
      <c r="U5603" s="43"/>
      <c r="V5603" s="43"/>
      <c r="W5603" s="43"/>
      <c r="X5603" s="43"/>
      <c r="Y5603" s="43"/>
    </row>
    <row r="5604" spans="1:25" s="42" customFormat="1" x14ac:dyDescent="0.25">
      <c r="A5604" s="40"/>
      <c r="B5604" s="41"/>
      <c r="F5604" s="43"/>
      <c r="P5604" s="44"/>
      <c r="Q5604" s="44"/>
      <c r="R5604" s="43"/>
      <c r="S5604" s="43"/>
      <c r="T5604" s="43"/>
      <c r="U5604" s="43"/>
      <c r="V5604" s="43"/>
      <c r="W5604" s="43"/>
      <c r="X5604" s="43"/>
      <c r="Y5604" s="43"/>
    </row>
    <row r="5605" spans="1:25" s="42" customFormat="1" x14ac:dyDescent="0.25">
      <c r="A5605" s="40"/>
      <c r="B5605" s="41"/>
      <c r="F5605" s="43"/>
      <c r="P5605" s="44"/>
      <c r="Q5605" s="44"/>
      <c r="R5605" s="43"/>
      <c r="S5605" s="43"/>
      <c r="T5605" s="43"/>
      <c r="U5605" s="43"/>
      <c r="V5605" s="43"/>
      <c r="W5605" s="43"/>
      <c r="X5605" s="43"/>
      <c r="Y5605" s="43"/>
    </row>
    <row r="5606" spans="1:25" s="42" customFormat="1" x14ac:dyDescent="0.25">
      <c r="A5606" s="40"/>
      <c r="B5606" s="41"/>
      <c r="F5606" s="43"/>
      <c r="P5606" s="44"/>
      <c r="Q5606" s="44"/>
      <c r="R5606" s="43"/>
      <c r="S5606" s="43"/>
      <c r="T5606" s="43"/>
      <c r="U5606" s="43"/>
      <c r="V5606" s="43"/>
      <c r="W5606" s="43"/>
      <c r="X5606" s="43"/>
      <c r="Y5606" s="43"/>
    </row>
    <row r="5607" spans="1:25" s="42" customFormat="1" x14ac:dyDescent="0.25">
      <c r="A5607" s="40"/>
      <c r="B5607" s="41"/>
      <c r="F5607" s="43"/>
      <c r="P5607" s="44"/>
      <c r="Q5607" s="44"/>
      <c r="R5607" s="43"/>
      <c r="S5607" s="43"/>
      <c r="T5607" s="43"/>
      <c r="U5607" s="43"/>
      <c r="V5607" s="43"/>
      <c r="W5607" s="43"/>
      <c r="X5607" s="43"/>
      <c r="Y5607" s="43"/>
    </row>
    <row r="5608" spans="1:25" s="42" customFormat="1" x14ac:dyDescent="0.25">
      <c r="A5608" s="40"/>
      <c r="B5608" s="41"/>
      <c r="F5608" s="43"/>
      <c r="P5608" s="44"/>
      <c r="Q5608" s="44"/>
      <c r="R5608" s="43"/>
      <c r="S5608" s="43"/>
      <c r="T5608" s="43"/>
      <c r="U5608" s="43"/>
      <c r="V5608" s="43"/>
      <c r="W5608" s="43"/>
      <c r="X5608" s="43"/>
      <c r="Y5608" s="43"/>
    </row>
    <row r="5609" spans="1:25" s="42" customFormat="1" x14ac:dyDescent="0.25">
      <c r="A5609" s="40"/>
      <c r="B5609" s="41"/>
      <c r="F5609" s="43"/>
      <c r="P5609" s="44"/>
      <c r="Q5609" s="44"/>
      <c r="R5609" s="43"/>
      <c r="S5609" s="43"/>
      <c r="T5609" s="43"/>
      <c r="U5609" s="43"/>
      <c r="V5609" s="43"/>
      <c r="W5609" s="43"/>
      <c r="X5609" s="43"/>
      <c r="Y5609" s="43"/>
    </row>
    <row r="5610" spans="1:25" s="42" customFormat="1" x14ac:dyDescent="0.25">
      <c r="A5610" s="40"/>
      <c r="B5610" s="41"/>
      <c r="F5610" s="43"/>
      <c r="P5610" s="44"/>
      <c r="Q5610" s="44"/>
      <c r="R5610" s="43"/>
      <c r="S5610" s="43"/>
      <c r="T5610" s="43"/>
      <c r="U5610" s="43"/>
      <c r="V5610" s="43"/>
      <c r="W5610" s="43"/>
      <c r="X5610" s="43"/>
      <c r="Y5610" s="43"/>
    </row>
    <row r="5611" spans="1:25" s="42" customFormat="1" x14ac:dyDescent="0.25">
      <c r="A5611" s="40"/>
      <c r="B5611" s="41"/>
      <c r="F5611" s="43"/>
      <c r="P5611" s="44"/>
      <c r="Q5611" s="44"/>
      <c r="R5611" s="43"/>
      <c r="S5611" s="43"/>
      <c r="T5611" s="43"/>
      <c r="U5611" s="43"/>
      <c r="V5611" s="43"/>
      <c r="W5611" s="43"/>
      <c r="X5611" s="43"/>
      <c r="Y5611" s="43"/>
    </row>
    <row r="5612" spans="1:25" s="42" customFormat="1" x14ac:dyDescent="0.25">
      <c r="A5612" s="40"/>
      <c r="B5612" s="41"/>
      <c r="F5612" s="43"/>
      <c r="P5612" s="44"/>
      <c r="Q5612" s="44"/>
      <c r="R5612" s="43"/>
      <c r="S5612" s="43"/>
      <c r="T5612" s="43"/>
      <c r="U5612" s="43"/>
      <c r="V5612" s="43"/>
      <c r="W5612" s="43"/>
      <c r="X5612" s="43"/>
      <c r="Y5612" s="43"/>
    </row>
    <row r="5613" spans="1:25" s="42" customFormat="1" x14ac:dyDescent="0.25">
      <c r="A5613" s="40"/>
      <c r="B5613" s="41"/>
      <c r="F5613" s="43"/>
      <c r="P5613" s="44"/>
      <c r="Q5613" s="44"/>
      <c r="R5613" s="43"/>
      <c r="S5613" s="43"/>
      <c r="T5613" s="43"/>
      <c r="U5613" s="43"/>
      <c r="V5613" s="43"/>
      <c r="W5613" s="43"/>
      <c r="X5613" s="43"/>
      <c r="Y5613" s="43"/>
    </row>
    <row r="5614" spans="1:25" s="42" customFormat="1" x14ac:dyDescent="0.25">
      <c r="A5614" s="40"/>
      <c r="B5614" s="41"/>
      <c r="F5614" s="43"/>
      <c r="P5614" s="44"/>
      <c r="Q5614" s="44"/>
      <c r="R5614" s="43"/>
      <c r="S5614" s="43"/>
      <c r="T5614" s="43"/>
      <c r="U5614" s="43"/>
      <c r="V5614" s="43"/>
      <c r="W5614" s="43"/>
      <c r="X5614" s="43"/>
      <c r="Y5614" s="43"/>
    </row>
    <row r="5615" spans="1:25" s="42" customFormat="1" x14ac:dyDescent="0.25">
      <c r="A5615" s="40"/>
      <c r="B5615" s="41"/>
      <c r="F5615" s="43"/>
      <c r="P5615" s="44"/>
      <c r="Q5615" s="44"/>
      <c r="R5615" s="43"/>
      <c r="S5615" s="43"/>
      <c r="T5615" s="43"/>
      <c r="U5615" s="43"/>
      <c r="V5615" s="43"/>
      <c r="W5615" s="43"/>
      <c r="X5615" s="43"/>
      <c r="Y5615" s="43"/>
    </row>
    <row r="5616" spans="1:25" s="42" customFormat="1" x14ac:dyDescent="0.25">
      <c r="A5616" s="40"/>
      <c r="B5616" s="41"/>
      <c r="F5616" s="43"/>
      <c r="P5616" s="44"/>
      <c r="Q5616" s="44"/>
      <c r="R5616" s="43"/>
      <c r="S5616" s="43"/>
      <c r="T5616" s="43"/>
      <c r="U5616" s="43"/>
      <c r="V5616" s="43"/>
      <c r="W5616" s="43"/>
      <c r="X5616" s="43"/>
      <c r="Y5616" s="43"/>
    </row>
    <row r="5617" spans="1:25" s="42" customFormat="1" x14ac:dyDescent="0.25">
      <c r="A5617" s="40"/>
      <c r="B5617" s="41"/>
      <c r="F5617" s="43"/>
      <c r="P5617" s="44"/>
      <c r="Q5617" s="44"/>
      <c r="R5617" s="43"/>
      <c r="S5617" s="43"/>
      <c r="T5617" s="43"/>
      <c r="U5617" s="43"/>
      <c r="V5617" s="43"/>
      <c r="W5617" s="43"/>
      <c r="X5617" s="43"/>
      <c r="Y5617" s="43"/>
    </row>
    <row r="5618" spans="1:25" s="42" customFormat="1" x14ac:dyDescent="0.25">
      <c r="A5618" s="40"/>
      <c r="B5618" s="41"/>
      <c r="F5618" s="43"/>
      <c r="P5618" s="44"/>
      <c r="Q5618" s="44"/>
      <c r="R5618" s="43"/>
      <c r="S5618" s="43"/>
      <c r="T5618" s="43"/>
      <c r="U5618" s="43"/>
      <c r="V5618" s="43"/>
      <c r="W5618" s="43"/>
      <c r="X5618" s="43"/>
      <c r="Y5618" s="43"/>
    </row>
    <row r="5619" spans="1:25" s="42" customFormat="1" x14ac:dyDescent="0.25">
      <c r="A5619" s="40"/>
      <c r="B5619" s="41"/>
      <c r="F5619" s="43"/>
      <c r="P5619" s="44"/>
      <c r="Q5619" s="44"/>
      <c r="R5619" s="43"/>
      <c r="S5619" s="43"/>
      <c r="T5619" s="43"/>
      <c r="U5619" s="43"/>
      <c r="V5619" s="43"/>
      <c r="W5619" s="43"/>
      <c r="X5619" s="43"/>
      <c r="Y5619" s="43"/>
    </row>
    <row r="5620" spans="1:25" s="42" customFormat="1" x14ac:dyDescent="0.25">
      <c r="A5620" s="40"/>
      <c r="B5620" s="41"/>
      <c r="F5620" s="43"/>
      <c r="P5620" s="44"/>
      <c r="Q5620" s="44"/>
      <c r="R5620" s="43"/>
      <c r="S5620" s="43"/>
      <c r="T5620" s="43"/>
      <c r="U5620" s="43"/>
      <c r="V5620" s="43"/>
      <c r="W5620" s="43"/>
      <c r="X5620" s="43"/>
      <c r="Y5620" s="43"/>
    </row>
    <row r="5621" spans="1:25" s="42" customFormat="1" x14ac:dyDescent="0.25">
      <c r="A5621" s="40"/>
      <c r="B5621" s="41"/>
      <c r="F5621" s="43"/>
      <c r="P5621" s="44"/>
      <c r="Q5621" s="44"/>
      <c r="R5621" s="43"/>
      <c r="S5621" s="43"/>
      <c r="T5621" s="43"/>
      <c r="U5621" s="43"/>
      <c r="V5621" s="43"/>
      <c r="W5621" s="43"/>
      <c r="X5621" s="43"/>
      <c r="Y5621" s="43"/>
    </row>
    <row r="5622" spans="1:25" s="42" customFormat="1" x14ac:dyDescent="0.25">
      <c r="A5622" s="40"/>
      <c r="B5622" s="41"/>
      <c r="F5622" s="43"/>
      <c r="P5622" s="44"/>
      <c r="Q5622" s="44"/>
      <c r="R5622" s="43"/>
      <c r="S5622" s="43"/>
      <c r="T5622" s="43"/>
      <c r="U5622" s="43"/>
      <c r="V5622" s="43"/>
      <c r="W5622" s="43"/>
      <c r="X5622" s="43"/>
      <c r="Y5622" s="43"/>
    </row>
    <row r="5623" spans="1:25" s="42" customFormat="1" x14ac:dyDescent="0.25">
      <c r="A5623" s="40"/>
      <c r="B5623" s="41"/>
      <c r="F5623" s="43"/>
      <c r="P5623" s="44"/>
      <c r="Q5623" s="44"/>
      <c r="R5623" s="43"/>
      <c r="S5623" s="43"/>
      <c r="T5623" s="43"/>
      <c r="U5623" s="43"/>
      <c r="V5623" s="43"/>
      <c r="W5623" s="43"/>
      <c r="X5623" s="43"/>
      <c r="Y5623" s="43"/>
    </row>
    <row r="5624" spans="1:25" s="42" customFormat="1" x14ac:dyDescent="0.25">
      <c r="A5624" s="40"/>
      <c r="B5624" s="41"/>
      <c r="F5624" s="43"/>
      <c r="P5624" s="44"/>
      <c r="Q5624" s="44"/>
      <c r="R5624" s="43"/>
      <c r="S5624" s="43"/>
      <c r="T5624" s="43"/>
      <c r="U5624" s="43"/>
      <c r="V5624" s="43"/>
      <c r="W5624" s="43"/>
      <c r="X5624" s="43"/>
      <c r="Y5624" s="43"/>
    </row>
    <row r="5625" spans="1:25" s="42" customFormat="1" x14ac:dyDescent="0.25">
      <c r="A5625" s="40"/>
      <c r="B5625" s="41"/>
      <c r="F5625" s="43"/>
      <c r="P5625" s="44"/>
      <c r="Q5625" s="44"/>
      <c r="R5625" s="43"/>
      <c r="S5625" s="43"/>
      <c r="T5625" s="43"/>
      <c r="U5625" s="43"/>
      <c r="V5625" s="43"/>
      <c r="W5625" s="43"/>
      <c r="X5625" s="43"/>
      <c r="Y5625" s="43"/>
    </row>
    <row r="5626" spans="1:25" s="42" customFormat="1" x14ac:dyDescent="0.25">
      <c r="A5626" s="40"/>
      <c r="B5626" s="41"/>
      <c r="F5626" s="43"/>
      <c r="P5626" s="44"/>
      <c r="Q5626" s="44"/>
      <c r="R5626" s="43"/>
      <c r="S5626" s="43"/>
      <c r="T5626" s="43"/>
      <c r="U5626" s="43"/>
      <c r="V5626" s="43"/>
      <c r="W5626" s="43"/>
      <c r="X5626" s="43"/>
      <c r="Y5626" s="43"/>
    </row>
    <row r="5627" spans="1:25" s="42" customFormat="1" x14ac:dyDescent="0.25">
      <c r="A5627" s="40"/>
      <c r="B5627" s="41"/>
      <c r="F5627" s="43"/>
      <c r="P5627" s="44"/>
      <c r="Q5627" s="44"/>
      <c r="R5627" s="43"/>
      <c r="S5627" s="43"/>
      <c r="T5627" s="43"/>
      <c r="U5627" s="43"/>
      <c r="V5627" s="43"/>
      <c r="W5627" s="43"/>
      <c r="X5627" s="43"/>
      <c r="Y5627" s="43"/>
    </row>
    <row r="5628" spans="1:25" s="42" customFormat="1" x14ac:dyDescent="0.25">
      <c r="A5628" s="40"/>
      <c r="B5628" s="41"/>
      <c r="F5628" s="43"/>
      <c r="P5628" s="44"/>
      <c r="Q5628" s="44"/>
      <c r="R5628" s="43"/>
      <c r="S5628" s="43"/>
      <c r="T5628" s="43"/>
      <c r="U5628" s="43"/>
      <c r="V5628" s="43"/>
      <c r="W5628" s="43"/>
      <c r="X5628" s="43"/>
      <c r="Y5628" s="43"/>
    </row>
    <row r="5629" spans="1:25" s="42" customFormat="1" x14ac:dyDescent="0.25">
      <c r="A5629" s="40"/>
      <c r="B5629" s="41"/>
      <c r="F5629" s="43"/>
      <c r="P5629" s="44"/>
      <c r="Q5629" s="44"/>
      <c r="R5629" s="43"/>
      <c r="S5629" s="43"/>
      <c r="T5629" s="43"/>
      <c r="U5629" s="43"/>
      <c r="V5629" s="43"/>
      <c r="W5629" s="43"/>
      <c r="X5629" s="43"/>
      <c r="Y5629" s="43"/>
    </row>
    <row r="5630" spans="1:25" s="42" customFormat="1" x14ac:dyDescent="0.25">
      <c r="A5630" s="40"/>
      <c r="B5630" s="41"/>
      <c r="F5630" s="43"/>
      <c r="P5630" s="44"/>
      <c r="Q5630" s="44"/>
      <c r="R5630" s="43"/>
      <c r="S5630" s="43"/>
      <c r="T5630" s="43"/>
      <c r="U5630" s="43"/>
      <c r="V5630" s="43"/>
      <c r="W5630" s="43"/>
      <c r="X5630" s="43"/>
      <c r="Y5630" s="43"/>
    </row>
    <row r="5631" spans="1:25" s="42" customFormat="1" x14ac:dyDescent="0.25">
      <c r="A5631" s="40"/>
      <c r="B5631" s="41"/>
      <c r="F5631" s="43"/>
      <c r="P5631" s="44"/>
      <c r="Q5631" s="44"/>
      <c r="R5631" s="43"/>
      <c r="S5631" s="43"/>
      <c r="T5631" s="43"/>
      <c r="U5631" s="43"/>
      <c r="V5631" s="43"/>
      <c r="W5631" s="43"/>
      <c r="X5631" s="43"/>
      <c r="Y5631" s="43"/>
    </row>
    <row r="5632" spans="1:25" s="42" customFormat="1" x14ac:dyDescent="0.25">
      <c r="A5632" s="40"/>
      <c r="B5632" s="41"/>
      <c r="F5632" s="43"/>
      <c r="P5632" s="44"/>
      <c r="Q5632" s="44"/>
      <c r="R5632" s="43"/>
      <c r="S5632" s="43"/>
      <c r="T5632" s="43"/>
      <c r="U5632" s="43"/>
      <c r="V5632" s="43"/>
      <c r="W5632" s="43"/>
      <c r="X5632" s="43"/>
      <c r="Y5632" s="43"/>
    </row>
    <row r="5633" spans="1:25" s="42" customFormat="1" x14ac:dyDescent="0.25">
      <c r="A5633" s="40"/>
      <c r="B5633" s="41"/>
      <c r="F5633" s="43"/>
      <c r="P5633" s="44"/>
      <c r="Q5633" s="44"/>
      <c r="R5633" s="43"/>
      <c r="S5633" s="43"/>
      <c r="T5633" s="43"/>
      <c r="U5633" s="43"/>
      <c r="V5633" s="43"/>
      <c r="W5633" s="43"/>
      <c r="X5633" s="43"/>
      <c r="Y5633" s="43"/>
    </row>
    <row r="5634" spans="1:25" s="42" customFormat="1" x14ac:dyDescent="0.25">
      <c r="A5634" s="40"/>
      <c r="B5634" s="41"/>
      <c r="F5634" s="43"/>
      <c r="P5634" s="44"/>
      <c r="Q5634" s="44"/>
      <c r="R5634" s="43"/>
      <c r="S5634" s="43"/>
      <c r="T5634" s="43"/>
      <c r="U5634" s="43"/>
      <c r="V5634" s="43"/>
      <c r="W5634" s="43"/>
      <c r="X5634" s="43"/>
      <c r="Y5634" s="43"/>
    </row>
    <row r="5635" spans="1:25" s="42" customFormat="1" x14ac:dyDescent="0.25">
      <c r="A5635" s="40"/>
      <c r="B5635" s="41"/>
      <c r="F5635" s="43"/>
      <c r="P5635" s="44"/>
      <c r="Q5635" s="44"/>
      <c r="R5635" s="43"/>
      <c r="S5635" s="43"/>
      <c r="T5635" s="43"/>
      <c r="U5635" s="43"/>
      <c r="V5635" s="43"/>
      <c r="W5635" s="43"/>
      <c r="X5635" s="43"/>
      <c r="Y5635" s="43"/>
    </row>
    <row r="5636" spans="1:25" s="42" customFormat="1" x14ac:dyDescent="0.25">
      <c r="A5636" s="40"/>
      <c r="B5636" s="41"/>
      <c r="F5636" s="43"/>
      <c r="P5636" s="44"/>
      <c r="Q5636" s="44"/>
      <c r="R5636" s="43"/>
      <c r="S5636" s="43"/>
      <c r="T5636" s="43"/>
      <c r="U5636" s="43"/>
      <c r="V5636" s="43"/>
      <c r="W5636" s="43"/>
      <c r="X5636" s="43"/>
      <c r="Y5636" s="43"/>
    </row>
    <row r="5637" spans="1:25" s="42" customFormat="1" x14ac:dyDescent="0.25">
      <c r="A5637" s="40"/>
      <c r="B5637" s="41"/>
      <c r="F5637" s="43"/>
      <c r="P5637" s="44"/>
      <c r="Q5637" s="44"/>
      <c r="R5637" s="43"/>
      <c r="S5637" s="43"/>
      <c r="T5637" s="43"/>
      <c r="U5637" s="43"/>
      <c r="V5637" s="43"/>
      <c r="W5637" s="43"/>
      <c r="X5637" s="43"/>
      <c r="Y5637" s="43"/>
    </row>
    <row r="5638" spans="1:25" s="42" customFormat="1" x14ac:dyDescent="0.25">
      <c r="A5638" s="40"/>
      <c r="B5638" s="41"/>
      <c r="F5638" s="43"/>
      <c r="P5638" s="44"/>
      <c r="Q5638" s="44"/>
      <c r="R5638" s="43"/>
      <c r="S5638" s="43"/>
      <c r="T5638" s="43"/>
      <c r="U5638" s="43"/>
      <c r="V5638" s="43"/>
      <c r="W5638" s="43"/>
      <c r="X5638" s="43"/>
      <c r="Y5638" s="43"/>
    </row>
    <row r="5639" spans="1:25" s="42" customFormat="1" x14ac:dyDescent="0.25">
      <c r="A5639" s="40"/>
      <c r="B5639" s="41"/>
      <c r="F5639" s="43"/>
      <c r="P5639" s="44"/>
      <c r="Q5639" s="44"/>
      <c r="R5639" s="43"/>
      <c r="S5639" s="43"/>
      <c r="T5639" s="43"/>
      <c r="U5639" s="43"/>
      <c r="V5639" s="43"/>
      <c r="W5639" s="43"/>
      <c r="X5639" s="43"/>
      <c r="Y5639" s="43"/>
    </row>
    <row r="5640" spans="1:25" s="42" customFormat="1" x14ac:dyDescent="0.25">
      <c r="A5640" s="40"/>
      <c r="B5640" s="41"/>
      <c r="F5640" s="43"/>
      <c r="P5640" s="44"/>
      <c r="Q5640" s="44"/>
      <c r="R5640" s="43"/>
      <c r="S5640" s="43"/>
      <c r="T5640" s="43"/>
      <c r="U5640" s="43"/>
      <c r="V5640" s="43"/>
      <c r="W5640" s="43"/>
      <c r="X5640" s="43"/>
      <c r="Y5640" s="43"/>
    </row>
    <row r="5641" spans="1:25" s="42" customFormat="1" x14ac:dyDescent="0.25">
      <c r="A5641" s="40"/>
      <c r="B5641" s="41"/>
      <c r="F5641" s="43"/>
      <c r="P5641" s="44"/>
      <c r="Q5641" s="44"/>
      <c r="R5641" s="43"/>
      <c r="S5641" s="43"/>
      <c r="T5641" s="43"/>
      <c r="U5641" s="43"/>
      <c r="V5641" s="43"/>
      <c r="W5641" s="43"/>
      <c r="X5641" s="43"/>
      <c r="Y5641" s="43"/>
    </row>
    <row r="5642" spans="1:25" s="42" customFormat="1" x14ac:dyDescent="0.25">
      <c r="A5642" s="40"/>
      <c r="B5642" s="41"/>
      <c r="F5642" s="43"/>
      <c r="P5642" s="44"/>
      <c r="Q5642" s="44"/>
      <c r="R5642" s="43"/>
      <c r="S5642" s="43"/>
      <c r="T5642" s="43"/>
      <c r="U5642" s="43"/>
      <c r="V5642" s="43"/>
      <c r="W5642" s="43"/>
      <c r="X5642" s="43"/>
      <c r="Y5642" s="43"/>
    </row>
    <row r="5643" spans="1:25" s="42" customFormat="1" x14ac:dyDescent="0.25">
      <c r="A5643" s="40"/>
      <c r="B5643" s="41"/>
      <c r="F5643" s="43"/>
      <c r="P5643" s="44"/>
      <c r="Q5643" s="44"/>
      <c r="R5643" s="43"/>
      <c r="S5643" s="43"/>
      <c r="T5643" s="43"/>
      <c r="U5643" s="43"/>
      <c r="V5643" s="43"/>
      <c r="W5643" s="43"/>
      <c r="X5643" s="43"/>
      <c r="Y5643" s="43"/>
    </row>
    <row r="5644" spans="1:25" s="42" customFormat="1" x14ac:dyDescent="0.25">
      <c r="A5644" s="40"/>
      <c r="B5644" s="41"/>
      <c r="F5644" s="43"/>
      <c r="P5644" s="44"/>
      <c r="Q5644" s="44"/>
      <c r="R5644" s="43"/>
      <c r="S5644" s="43"/>
      <c r="T5644" s="43"/>
      <c r="U5644" s="43"/>
      <c r="V5644" s="43"/>
      <c r="W5644" s="43"/>
      <c r="X5644" s="43"/>
      <c r="Y5644" s="43"/>
    </row>
    <row r="5645" spans="1:25" s="42" customFormat="1" x14ac:dyDescent="0.25">
      <c r="A5645" s="40"/>
      <c r="B5645" s="41"/>
      <c r="F5645" s="43"/>
      <c r="P5645" s="44"/>
      <c r="Q5645" s="44"/>
      <c r="R5645" s="43"/>
      <c r="S5645" s="43"/>
      <c r="T5645" s="43"/>
      <c r="U5645" s="43"/>
      <c r="V5645" s="43"/>
      <c r="W5645" s="43"/>
      <c r="X5645" s="43"/>
      <c r="Y5645" s="43"/>
    </row>
    <row r="5646" spans="1:25" s="42" customFormat="1" x14ac:dyDescent="0.25">
      <c r="A5646" s="40"/>
      <c r="B5646" s="41"/>
      <c r="F5646" s="43"/>
      <c r="P5646" s="44"/>
      <c r="Q5646" s="44"/>
      <c r="R5646" s="43"/>
      <c r="S5646" s="43"/>
      <c r="T5646" s="43"/>
      <c r="U5646" s="43"/>
      <c r="V5646" s="43"/>
      <c r="W5646" s="43"/>
      <c r="X5646" s="43"/>
      <c r="Y5646" s="43"/>
    </row>
    <row r="5647" spans="1:25" s="42" customFormat="1" x14ac:dyDescent="0.25">
      <c r="A5647" s="40"/>
      <c r="B5647" s="41"/>
      <c r="F5647" s="43"/>
      <c r="P5647" s="44"/>
      <c r="Q5647" s="44"/>
      <c r="R5647" s="43"/>
      <c r="S5647" s="43"/>
      <c r="T5647" s="43"/>
      <c r="U5647" s="43"/>
      <c r="V5647" s="43"/>
      <c r="W5647" s="43"/>
      <c r="X5647" s="43"/>
      <c r="Y5647" s="43"/>
    </row>
    <row r="5648" spans="1:25" s="42" customFormat="1" x14ac:dyDescent="0.25">
      <c r="A5648" s="40"/>
      <c r="B5648" s="41"/>
      <c r="F5648" s="43"/>
      <c r="P5648" s="44"/>
      <c r="Q5648" s="44"/>
      <c r="R5648" s="43"/>
      <c r="S5648" s="43"/>
      <c r="T5648" s="43"/>
      <c r="U5648" s="43"/>
      <c r="V5648" s="43"/>
      <c r="W5648" s="43"/>
      <c r="X5648" s="43"/>
      <c r="Y5648" s="43"/>
    </row>
    <row r="5649" spans="1:25" s="42" customFormat="1" x14ac:dyDescent="0.25">
      <c r="A5649" s="40"/>
      <c r="B5649" s="41"/>
      <c r="F5649" s="43"/>
      <c r="P5649" s="44"/>
      <c r="Q5649" s="44"/>
      <c r="R5649" s="43"/>
      <c r="S5649" s="43"/>
      <c r="T5649" s="43"/>
      <c r="U5649" s="43"/>
      <c r="V5649" s="43"/>
      <c r="W5649" s="43"/>
      <c r="X5649" s="43"/>
      <c r="Y5649" s="43"/>
    </row>
    <row r="5650" spans="1:25" s="42" customFormat="1" x14ac:dyDescent="0.25">
      <c r="A5650" s="40"/>
      <c r="B5650" s="41"/>
      <c r="F5650" s="43"/>
      <c r="P5650" s="44"/>
      <c r="Q5650" s="44"/>
      <c r="R5650" s="43"/>
      <c r="S5650" s="43"/>
      <c r="T5650" s="43"/>
      <c r="U5650" s="43"/>
      <c r="V5650" s="43"/>
      <c r="W5650" s="43"/>
      <c r="X5650" s="43"/>
      <c r="Y5650" s="43"/>
    </row>
    <row r="5651" spans="1:25" s="42" customFormat="1" x14ac:dyDescent="0.25">
      <c r="A5651" s="40"/>
      <c r="B5651" s="41"/>
      <c r="F5651" s="43"/>
      <c r="P5651" s="44"/>
      <c r="Q5651" s="44"/>
      <c r="R5651" s="43"/>
      <c r="S5651" s="43"/>
      <c r="T5651" s="43"/>
      <c r="U5651" s="43"/>
      <c r="V5651" s="43"/>
      <c r="W5651" s="43"/>
      <c r="X5651" s="43"/>
      <c r="Y5651" s="43"/>
    </row>
    <row r="5652" spans="1:25" s="42" customFormat="1" x14ac:dyDescent="0.25">
      <c r="A5652" s="40"/>
      <c r="B5652" s="41"/>
      <c r="F5652" s="43"/>
      <c r="P5652" s="44"/>
      <c r="Q5652" s="44"/>
      <c r="R5652" s="43"/>
      <c r="S5652" s="43"/>
      <c r="T5652" s="43"/>
      <c r="U5652" s="43"/>
      <c r="V5652" s="43"/>
      <c r="W5652" s="43"/>
      <c r="X5652" s="43"/>
      <c r="Y5652" s="43"/>
    </row>
    <row r="5653" spans="1:25" s="42" customFormat="1" x14ac:dyDescent="0.25">
      <c r="A5653" s="40"/>
      <c r="B5653" s="41"/>
      <c r="F5653" s="43"/>
      <c r="P5653" s="44"/>
      <c r="Q5653" s="44"/>
      <c r="R5653" s="43"/>
      <c r="S5653" s="43"/>
      <c r="T5653" s="43"/>
      <c r="U5653" s="43"/>
      <c r="V5653" s="43"/>
      <c r="W5653" s="43"/>
      <c r="X5653" s="43"/>
      <c r="Y5653" s="43"/>
    </row>
    <row r="5654" spans="1:25" s="42" customFormat="1" x14ac:dyDescent="0.25">
      <c r="A5654" s="40"/>
      <c r="B5654" s="41"/>
      <c r="F5654" s="43"/>
      <c r="P5654" s="44"/>
      <c r="Q5654" s="44"/>
      <c r="R5654" s="43"/>
      <c r="S5654" s="43"/>
      <c r="T5654" s="43"/>
      <c r="U5654" s="43"/>
      <c r="V5654" s="43"/>
      <c r="W5654" s="43"/>
      <c r="X5654" s="43"/>
      <c r="Y5654" s="43"/>
    </row>
    <row r="5655" spans="1:25" s="42" customFormat="1" x14ac:dyDescent="0.25">
      <c r="A5655" s="40"/>
      <c r="B5655" s="41"/>
      <c r="F5655" s="43"/>
      <c r="P5655" s="44"/>
      <c r="Q5655" s="44"/>
      <c r="R5655" s="43"/>
      <c r="S5655" s="43"/>
      <c r="T5655" s="43"/>
      <c r="U5655" s="43"/>
      <c r="V5655" s="43"/>
      <c r="W5655" s="43"/>
      <c r="X5655" s="43"/>
      <c r="Y5655" s="43"/>
    </row>
    <row r="5656" spans="1:25" s="42" customFormat="1" x14ac:dyDescent="0.25">
      <c r="A5656" s="40"/>
      <c r="B5656" s="41"/>
      <c r="F5656" s="43"/>
      <c r="P5656" s="44"/>
      <c r="Q5656" s="44"/>
      <c r="R5656" s="43"/>
      <c r="S5656" s="43"/>
      <c r="T5656" s="43"/>
      <c r="U5656" s="43"/>
      <c r="V5656" s="43"/>
      <c r="W5656" s="43"/>
      <c r="X5656" s="43"/>
      <c r="Y5656" s="43"/>
    </row>
    <row r="5657" spans="1:25" s="42" customFormat="1" x14ac:dyDescent="0.25">
      <c r="A5657" s="40"/>
      <c r="B5657" s="41"/>
      <c r="F5657" s="43"/>
      <c r="P5657" s="44"/>
      <c r="Q5657" s="44"/>
      <c r="R5657" s="43"/>
      <c r="S5657" s="43"/>
      <c r="T5657" s="43"/>
      <c r="U5657" s="43"/>
      <c r="V5657" s="43"/>
      <c r="W5657" s="43"/>
      <c r="X5657" s="43"/>
      <c r="Y5657" s="43"/>
    </row>
    <row r="5658" spans="1:25" s="42" customFormat="1" x14ac:dyDescent="0.25">
      <c r="A5658" s="40"/>
      <c r="B5658" s="41"/>
      <c r="F5658" s="43"/>
      <c r="P5658" s="44"/>
      <c r="Q5658" s="44"/>
      <c r="R5658" s="43"/>
      <c r="S5658" s="43"/>
      <c r="T5658" s="43"/>
      <c r="U5658" s="43"/>
      <c r="V5658" s="43"/>
      <c r="W5658" s="43"/>
      <c r="X5658" s="43"/>
      <c r="Y5658" s="43"/>
    </row>
    <row r="5659" spans="1:25" s="42" customFormat="1" x14ac:dyDescent="0.25">
      <c r="A5659" s="40"/>
      <c r="B5659" s="41"/>
      <c r="F5659" s="43"/>
      <c r="P5659" s="44"/>
      <c r="Q5659" s="44"/>
      <c r="R5659" s="43"/>
      <c r="S5659" s="43"/>
      <c r="T5659" s="43"/>
      <c r="U5659" s="43"/>
      <c r="V5659" s="43"/>
      <c r="W5659" s="43"/>
      <c r="X5659" s="43"/>
      <c r="Y5659" s="43"/>
    </row>
    <row r="5660" spans="1:25" s="42" customFormat="1" x14ac:dyDescent="0.25">
      <c r="A5660" s="40"/>
      <c r="B5660" s="41"/>
      <c r="F5660" s="43"/>
      <c r="P5660" s="44"/>
      <c r="Q5660" s="44"/>
      <c r="R5660" s="43"/>
      <c r="S5660" s="43"/>
      <c r="T5660" s="43"/>
      <c r="U5660" s="43"/>
      <c r="V5660" s="43"/>
      <c r="W5660" s="43"/>
      <c r="X5660" s="43"/>
      <c r="Y5660" s="43"/>
    </row>
    <row r="5661" spans="1:25" s="42" customFormat="1" x14ac:dyDescent="0.25">
      <c r="A5661" s="40"/>
      <c r="B5661" s="41"/>
      <c r="F5661" s="43"/>
      <c r="P5661" s="44"/>
      <c r="Q5661" s="44"/>
      <c r="R5661" s="43"/>
      <c r="S5661" s="43"/>
      <c r="T5661" s="43"/>
      <c r="U5661" s="43"/>
      <c r="V5661" s="43"/>
      <c r="W5661" s="43"/>
      <c r="X5661" s="43"/>
      <c r="Y5661" s="43"/>
    </row>
    <row r="5662" spans="1:25" s="42" customFormat="1" x14ac:dyDescent="0.25">
      <c r="A5662" s="40"/>
      <c r="B5662" s="41"/>
      <c r="F5662" s="43"/>
      <c r="P5662" s="44"/>
      <c r="Q5662" s="44"/>
      <c r="R5662" s="43"/>
      <c r="S5662" s="43"/>
      <c r="T5662" s="43"/>
      <c r="U5662" s="43"/>
      <c r="V5662" s="43"/>
      <c r="W5662" s="43"/>
      <c r="X5662" s="43"/>
      <c r="Y5662" s="43"/>
    </row>
    <row r="5663" spans="1:25" s="42" customFormat="1" x14ac:dyDescent="0.25">
      <c r="A5663" s="40"/>
      <c r="B5663" s="41"/>
      <c r="F5663" s="43"/>
      <c r="P5663" s="44"/>
      <c r="Q5663" s="44"/>
      <c r="R5663" s="43"/>
      <c r="S5663" s="43"/>
      <c r="T5663" s="43"/>
      <c r="U5663" s="43"/>
      <c r="V5663" s="43"/>
      <c r="W5663" s="43"/>
      <c r="X5663" s="43"/>
      <c r="Y5663" s="43"/>
    </row>
    <row r="5664" spans="1:25" s="42" customFormat="1" x14ac:dyDescent="0.25">
      <c r="A5664" s="40"/>
      <c r="B5664" s="41"/>
      <c r="F5664" s="43"/>
      <c r="P5664" s="44"/>
      <c r="Q5664" s="44"/>
      <c r="R5664" s="43"/>
      <c r="S5664" s="43"/>
      <c r="T5664" s="43"/>
      <c r="U5664" s="43"/>
      <c r="V5664" s="43"/>
      <c r="W5664" s="43"/>
      <c r="X5664" s="43"/>
      <c r="Y5664" s="43"/>
    </row>
    <row r="5665" spans="1:25" s="42" customFormat="1" x14ac:dyDescent="0.25">
      <c r="A5665" s="40"/>
      <c r="B5665" s="41"/>
      <c r="F5665" s="43"/>
      <c r="P5665" s="44"/>
      <c r="Q5665" s="44"/>
      <c r="R5665" s="43"/>
      <c r="S5665" s="43"/>
      <c r="T5665" s="43"/>
      <c r="U5665" s="43"/>
      <c r="V5665" s="43"/>
      <c r="W5665" s="43"/>
      <c r="X5665" s="43"/>
      <c r="Y5665" s="43"/>
    </row>
    <row r="5666" spans="1:25" s="42" customFormat="1" x14ac:dyDescent="0.25">
      <c r="A5666" s="40"/>
      <c r="B5666" s="41"/>
      <c r="F5666" s="43"/>
      <c r="P5666" s="44"/>
      <c r="Q5666" s="44"/>
      <c r="R5666" s="43"/>
      <c r="S5666" s="43"/>
      <c r="T5666" s="43"/>
      <c r="U5666" s="43"/>
      <c r="V5666" s="43"/>
      <c r="W5666" s="43"/>
      <c r="X5666" s="43"/>
      <c r="Y5666" s="43"/>
    </row>
    <row r="5667" spans="1:25" s="42" customFormat="1" x14ac:dyDescent="0.25">
      <c r="A5667" s="40"/>
      <c r="B5667" s="41"/>
      <c r="F5667" s="43"/>
      <c r="P5667" s="44"/>
      <c r="Q5667" s="44"/>
      <c r="R5667" s="43"/>
      <c r="S5667" s="43"/>
      <c r="T5667" s="43"/>
      <c r="U5667" s="43"/>
      <c r="V5667" s="43"/>
      <c r="W5667" s="43"/>
      <c r="X5667" s="43"/>
      <c r="Y5667" s="43"/>
    </row>
    <row r="5668" spans="1:25" s="42" customFormat="1" x14ac:dyDescent="0.25">
      <c r="A5668" s="40"/>
      <c r="B5668" s="41"/>
      <c r="F5668" s="43"/>
      <c r="P5668" s="44"/>
      <c r="Q5668" s="44"/>
      <c r="R5668" s="43"/>
      <c r="S5668" s="43"/>
      <c r="T5668" s="43"/>
      <c r="U5668" s="43"/>
      <c r="V5668" s="43"/>
      <c r="W5668" s="43"/>
      <c r="X5668" s="43"/>
      <c r="Y5668" s="43"/>
    </row>
    <row r="5669" spans="1:25" s="42" customFormat="1" x14ac:dyDescent="0.25">
      <c r="A5669" s="40"/>
      <c r="B5669" s="41"/>
      <c r="F5669" s="43"/>
      <c r="P5669" s="44"/>
      <c r="Q5669" s="44"/>
      <c r="R5669" s="43"/>
      <c r="S5669" s="43"/>
      <c r="T5669" s="43"/>
      <c r="U5669" s="43"/>
      <c r="V5669" s="43"/>
      <c r="W5669" s="43"/>
      <c r="X5669" s="43"/>
      <c r="Y5669" s="43"/>
    </row>
    <row r="5670" spans="1:25" s="42" customFormat="1" x14ac:dyDescent="0.25">
      <c r="A5670" s="40"/>
      <c r="B5670" s="41"/>
      <c r="F5670" s="43"/>
      <c r="P5670" s="44"/>
      <c r="Q5670" s="44"/>
      <c r="R5670" s="43"/>
      <c r="S5670" s="43"/>
      <c r="T5670" s="43"/>
      <c r="U5670" s="43"/>
      <c r="V5670" s="43"/>
      <c r="W5670" s="43"/>
      <c r="X5670" s="43"/>
      <c r="Y5670" s="43"/>
    </row>
    <row r="5671" spans="1:25" s="42" customFormat="1" x14ac:dyDescent="0.25">
      <c r="A5671" s="40"/>
      <c r="B5671" s="41"/>
      <c r="F5671" s="43"/>
      <c r="P5671" s="44"/>
      <c r="Q5671" s="44"/>
      <c r="R5671" s="43"/>
      <c r="S5671" s="43"/>
      <c r="T5671" s="43"/>
      <c r="U5671" s="43"/>
      <c r="V5671" s="43"/>
      <c r="W5671" s="43"/>
      <c r="X5671" s="43"/>
      <c r="Y5671" s="43"/>
    </row>
    <row r="5672" spans="1:25" s="42" customFormat="1" x14ac:dyDescent="0.25">
      <c r="A5672" s="40"/>
      <c r="B5672" s="41"/>
      <c r="F5672" s="43"/>
      <c r="P5672" s="44"/>
      <c r="Q5672" s="44"/>
      <c r="R5672" s="43"/>
      <c r="S5672" s="43"/>
      <c r="T5672" s="43"/>
      <c r="U5672" s="43"/>
      <c r="V5672" s="43"/>
      <c r="W5672" s="43"/>
      <c r="X5672" s="43"/>
      <c r="Y5672" s="43"/>
    </row>
    <row r="5673" spans="1:25" s="42" customFormat="1" x14ac:dyDescent="0.25">
      <c r="A5673" s="40"/>
      <c r="B5673" s="41"/>
      <c r="F5673" s="43"/>
      <c r="P5673" s="44"/>
      <c r="Q5673" s="44"/>
      <c r="R5673" s="43"/>
      <c r="S5673" s="43"/>
      <c r="T5673" s="43"/>
      <c r="U5673" s="43"/>
      <c r="V5673" s="43"/>
      <c r="W5673" s="43"/>
      <c r="X5673" s="43"/>
      <c r="Y5673" s="43"/>
    </row>
    <row r="5674" spans="1:25" s="42" customFormat="1" x14ac:dyDescent="0.25">
      <c r="A5674" s="40"/>
      <c r="B5674" s="41"/>
      <c r="F5674" s="43"/>
      <c r="P5674" s="44"/>
      <c r="Q5674" s="44"/>
      <c r="R5674" s="43"/>
      <c r="S5674" s="43"/>
      <c r="T5674" s="43"/>
      <c r="U5674" s="43"/>
      <c r="V5674" s="43"/>
      <c r="W5674" s="43"/>
      <c r="X5674" s="43"/>
      <c r="Y5674" s="43"/>
    </row>
    <row r="5675" spans="1:25" s="42" customFormat="1" x14ac:dyDescent="0.25">
      <c r="A5675" s="40"/>
      <c r="B5675" s="41"/>
      <c r="F5675" s="43"/>
      <c r="P5675" s="44"/>
      <c r="Q5675" s="44"/>
      <c r="R5675" s="43"/>
      <c r="S5675" s="43"/>
      <c r="T5675" s="43"/>
      <c r="U5675" s="43"/>
      <c r="V5675" s="43"/>
      <c r="W5675" s="43"/>
      <c r="X5675" s="43"/>
      <c r="Y5675" s="43"/>
    </row>
    <row r="5676" spans="1:25" s="42" customFormat="1" x14ac:dyDescent="0.25">
      <c r="A5676" s="40"/>
      <c r="B5676" s="41"/>
      <c r="F5676" s="43"/>
      <c r="P5676" s="44"/>
      <c r="Q5676" s="44"/>
      <c r="R5676" s="43"/>
      <c r="S5676" s="43"/>
      <c r="T5676" s="43"/>
      <c r="U5676" s="43"/>
      <c r="V5676" s="43"/>
      <c r="W5676" s="43"/>
      <c r="X5676" s="43"/>
      <c r="Y5676" s="43"/>
    </row>
    <row r="5677" spans="1:25" s="42" customFormat="1" x14ac:dyDescent="0.25">
      <c r="A5677" s="40"/>
      <c r="B5677" s="41"/>
      <c r="F5677" s="43"/>
      <c r="P5677" s="44"/>
      <c r="Q5677" s="44"/>
      <c r="R5677" s="43"/>
      <c r="S5677" s="43"/>
      <c r="T5677" s="43"/>
      <c r="U5677" s="43"/>
      <c r="V5677" s="43"/>
      <c r="W5677" s="43"/>
      <c r="X5677" s="43"/>
      <c r="Y5677" s="43"/>
    </row>
    <row r="5678" spans="1:25" s="42" customFormat="1" x14ac:dyDescent="0.25">
      <c r="A5678" s="40"/>
      <c r="B5678" s="41"/>
      <c r="F5678" s="43"/>
      <c r="P5678" s="44"/>
      <c r="Q5678" s="44"/>
      <c r="R5678" s="43"/>
      <c r="S5678" s="43"/>
      <c r="T5678" s="43"/>
      <c r="U5678" s="43"/>
      <c r="V5678" s="43"/>
      <c r="W5678" s="43"/>
      <c r="X5678" s="43"/>
      <c r="Y5678" s="43"/>
    </row>
    <row r="5679" spans="1:25" s="42" customFormat="1" x14ac:dyDescent="0.25">
      <c r="A5679" s="40"/>
      <c r="B5679" s="41"/>
      <c r="F5679" s="43"/>
      <c r="P5679" s="44"/>
      <c r="Q5679" s="44"/>
      <c r="R5679" s="43"/>
      <c r="S5679" s="43"/>
      <c r="T5679" s="43"/>
      <c r="U5679" s="43"/>
      <c r="V5679" s="43"/>
      <c r="W5679" s="43"/>
      <c r="X5679" s="43"/>
      <c r="Y5679" s="43"/>
    </row>
    <row r="5680" spans="1:25" s="42" customFormat="1" x14ac:dyDescent="0.25">
      <c r="A5680" s="40"/>
      <c r="B5680" s="41"/>
      <c r="F5680" s="43"/>
      <c r="P5680" s="44"/>
      <c r="Q5680" s="44"/>
      <c r="R5680" s="43"/>
      <c r="S5680" s="43"/>
      <c r="T5680" s="43"/>
      <c r="U5680" s="43"/>
      <c r="V5680" s="43"/>
      <c r="W5680" s="43"/>
      <c r="X5680" s="43"/>
      <c r="Y5680" s="43"/>
    </row>
    <row r="5681" spans="1:25" s="42" customFormat="1" x14ac:dyDescent="0.25">
      <c r="A5681" s="40"/>
      <c r="B5681" s="41"/>
      <c r="F5681" s="43"/>
      <c r="P5681" s="44"/>
      <c r="Q5681" s="44"/>
      <c r="R5681" s="43"/>
      <c r="S5681" s="43"/>
      <c r="T5681" s="43"/>
      <c r="U5681" s="43"/>
      <c r="V5681" s="43"/>
      <c r="W5681" s="43"/>
      <c r="X5681" s="43"/>
      <c r="Y5681" s="43"/>
    </row>
    <row r="5682" spans="1:25" s="42" customFormat="1" x14ac:dyDescent="0.25">
      <c r="A5682" s="40"/>
      <c r="B5682" s="41"/>
      <c r="F5682" s="43"/>
      <c r="P5682" s="44"/>
      <c r="Q5682" s="44"/>
      <c r="R5682" s="43"/>
      <c r="S5682" s="43"/>
      <c r="T5682" s="43"/>
      <c r="U5682" s="43"/>
      <c r="V5682" s="43"/>
      <c r="W5682" s="43"/>
      <c r="X5682" s="43"/>
      <c r="Y5682" s="43"/>
    </row>
    <row r="5683" spans="1:25" s="42" customFormat="1" x14ac:dyDescent="0.25">
      <c r="A5683" s="40"/>
      <c r="B5683" s="41"/>
      <c r="F5683" s="43"/>
      <c r="P5683" s="44"/>
      <c r="Q5683" s="44"/>
      <c r="R5683" s="43"/>
      <c r="S5683" s="43"/>
      <c r="T5683" s="43"/>
      <c r="U5683" s="43"/>
      <c r="V5683" s="43"/>
      <c r="W5683" s="43"/>
      <c r="X5683" s="43"/>
      <c r="Y5683" s="43"/>
    </row>
    <row r="5684" spans="1:25" s="42" customFormat="1" x14ac:dyDescent="0.25">
      <c r="A5684" s="40"/>
      <c r="B5684" s="41"/>
      <c r="F5684" s="43"/>
      <c r="P5684" s="44"/>
      <c r="Q5684" s="44"/>
      <c r="R5684" s="43"/>
      <c r="S5684" s="43"/>
      <c r="T5684" s="43"/>
      <c r="U5684" s="43"/>
      <c r="V5684" s="43"/>
      <c r="W5684" s="43"/>
      <c r="X5684" s="43"/>
      <c r="Y5684" s="43"/>
    </row>
    <row r="5685" spans="1:25" s="42" customFormat="1" x14ac:dyDescent="0.25">
      <c r="A5685" s="40"/>
      <c r="B5685" s="41"/>
      <c r="F5685" s="43"/>
      <c r="P5685" s="44"/>
      <c r="Q5685" s="44"/>
      <c r="R5685" s="43"/>
      <c r="S5685" s="43"/>
      <c r="T5685" s="43"/>
      <c r="U5685" s="43"/>
      <c r="V5685" s="43"/>
      <c r="W5685" s="43"/>
      <c r="X5685" s="43"/>
      <c r="Y5685" s="43"/>
    </row>
    <row r="5686" spans="1:25" s="42" customFormat="1" x14ac:dyDescent="0.25">
      <c r="A5686" s="40"/>
      <c r="B5686" s="41"/>
      <c r="F5686" s="43"/>
      <c r="P5686" s="44"/>
      <c r="Q5686" s="44"/>
      <c r="R5686" s="43"/>
      <c r="S5686" s="43"/>
      <c r="T5686" s="43"/>
      <c r="U5686" s="43"/>
      <c r="V5686" s="43"/>
      <c r="W5686" s="43"/>
      <c r="X5686" s="43"/>
      <c r="Y5686" s="43"/>
    </row>
    <row r="5687" spans="1:25" s="42" customFormat="1" x14ac:dyDescent="0.25">
      <c r="A5687" s="40"/>
      <c r="B5687" s="41"/>
      <c r="F5687" s="43"/>
      <c r="P5687" s="44"/>
      <c r="Q5687" s="44"/>
      <c r="R5687" s="43"/>
      <c r="S5687" s="43"/>
      <c r="T5687" s="43"/>
      <c r="U5687" s="43"/>
      <c r="V5687" s="43"/>
      <c r="W5687" s="43"/>
      <c r="X5687" s="43"/>
      <c r="Y5687" s="43"/>
    </row>
    <row r="5688" spans="1:25" s="42" customFormat="1" x14ac:dyDescent="0.25">
      <c r="A5688" s="40"/>
      <c r="B5688" s="41"/>
      <c r="F5688" s="43"/>
      <c r="P5688" s="44"/>
      <c r="Q5688" s="44"/>
      <c r="R5688" s="43"/>
      <c r="S5688" s="43"/>
      <c r="T5688" s="43"/>
      <c r="U5688" s="43"/>
      <c r="V5688" s="43"/>
      <c r="W5688" s="43"/>
      <c r="X5688" s="43"/>
      <c r="Y5688" s="43"/>
    </row>
    <row r="5689" spans="1:25" s="42" customFormat="1" x14ac:dyDescent="0.25">
      <c r="A5689" s="40"/>
      <c r="B5689" s="41"/>
      <c r="F5689" s="43"/>
      <c r="P5689" s="44"/>
      <c r="Q5689" s="44"/>
      <c r="R5689" s="43"/>
      <c r="S5689" s="43"/>
      <c r="T5689" s="43"/>
      <c r="U5689" s="43"/>
      <c r="V5689" s="43"/>
      <c r="W5689" s="43"/>
      <c r="X5689" s="43"/>
      <c r="Y5689" s="43"/>
    </row>
    <row r="5690" spans="1:25" s="42" customFormat="1" x14ac:dyDescent="0.25">
      <c r="A5690" s="40"/>
      <c r="B5690" s="41"/>
      <c r="F5690" s="43"/>
      <c r="P5690" s="44"/>
      <c r="Q5690" s="44"/>
      <c r="R5690" s="43"/>
      <c r="S5690" s="43"/>
      <c r="T5690" s="43"/>
      <c r="U5690" s="43"/>
      <c r="V5690" s="43"/>
      <c r="W5690" s="43"/>
      <c r="X5690" s="43"/>
      <c r="Y5690" s="43"/>
    </row>
    <row r="5691" spans="1:25" s="42" customFormat="1" x14ac:dyDescent="0.25">
      <c r="A5691" s="40"/>
      <c r="B5691" s="41"/>
      <c r="F5691" s="43"/>
      <c r="P5691" s="44"/>
      <c r="Q5691" s="44"/>
      <c r="R5691" s="43"/>
      <c r="S5691" s="43"/>
      <c r="T5691" s="43"/>
      <c r="U5691" s="43"/>
      <c r="V5691" s="43"/>
      <c r="W5691" s="43"/>
      <c r="X5691" s="43"/>
      <c r="Y5691" s="43"/>
    </row>
    <row r="5692" spans="1:25" s="42" customFormat="1" x14ac:dyDescent="0.25">
      <c r="A5692" s="40"/>
      <c r="B5692" s="41"/>
      <c r="F5692" s="43"/>
      <c r="P5692" s="44"/>
      <c r="Q5692" s="44"/>
      <c r="R5692" s="43"/>
      <c r="S5692" s="43"/>
      <c r="T5692" s="43"/>
      <c r="U5692" s="43"/>
      <c r="V5692" s="43"/>
      <c r="W5692" s="43"/>
      <c r="X5692" s="43"/>
      <c r="Y5692" s="43"/>
    </row>
    <row r="5693" spans="1:25" s="42" customFormat="1" x14ac:dyDescent="0.25">
      <c r="A5693" s="40"/>
      <c r="B5693" s="41"/>
      <c r="F5693" s="43"/>
      <c r="P5693" s="44"/>
      <c r="Q5693" s="44"/>
      <c r="R5693" s="43"/>
      <c r="S5693" s="43"/>
      <c r="T5693" s="43"/>
      <c r="U5693" s="43"/>
      <c r="V5693" s="43"/>
      <c r="W5693" s="43"/>
      <c r="X5693" s="43"/>
      <c r="Y5693" s="43"/>
    </row>
    <row r="5694" spans="1:25" s="42" customFormat="1" x14ac:dyDescent="0.25">
      <c r="A5694" s="40"/>
      <c r="B5694" s="41"/>
      <c r="F5694" s="43"/>
      <c r="P5694" s="44"/>
      <c r="Q5694" s="44"/>
      <c r="R5694" s="43"/>
      <c r="S5694" s="43"/>
      <c r="T5694" s="43"/>
      <c r="U5694" s="43"/>
      <c r="V5694" s="43"/>
      <c r="W5694" s="43"/>
      <c r="X5694" s="43"/>
      <c r="Y5694" s="43"/>
    </row>
    <row r="5695" spans="1:25" s="42" customFormat="1" x14ac:dyDescent="0.25">
      <c r="A5695" s="40"/>
      <c r="B5695" s="41"/>
      <c r="F5695" s="43"/>
      <c r="P5695" s="44"/>
      <c r="Q5695" s="44"/>
      <c r="R5695" s="43"/>
      <c r="S5695" s="43"/>
      <c r="T5695" s="43"/>
      <c r="U5695" s="43"/>
      <c r="V5695" s="43"/>
      <c r="W5695" s="43"/>
      <c r="X5695" s="43"/>
      <c r="Y5695" s="43"/>
    </row>
    <row r="5696" spans="1:25" s="42" customFormat="1" x14ac:dyDescent="0.25">
      <c r="A5696" s="40"/>
      <c r="B5696" s="41"/>
      <c r="F5696" s="43"/>
      <c r="P5696" s="44"/>
      <c r="Q5696" s="44"/>
      <c r="R5696" s="43"/>
      <c r="S5696" s="43"/>
      <c r="T5696" s="43"/>
      <c r="U5696" s="43"/>
      <c r="V5696" s="43"/>
      <c r="W5696" s="43"/>
      <c r="X5696" s="43"/>
      <c r="Y5696" s="43"/>
    </row>
    <row r="5697" spans="1:25" s="42" customFormat="1" x14ac:dyDescent="0.25">
      <c r="A5697" s="40"/>
      <c r="B5697" s="41"/>
      <c r="F5697" s="43"/>
      <c r="P5697" s="44"/>
      <c r="Q5697" s="44"/>
      <c r="R5697" s="43"/>
      <c r="S5697" s="43"/>
      <c r="T5697" s="43"/>
      <c r="U5697" s="43"/>
      <c r="V5697" s="43"/>
      <c r="W5697" s="43"/>
      <c r="X5697" s="43"/>
      <c r="Y5697" s="43"/>
    </row>
    <row r="5698" spans="1:25" s="42" customFormat="1" x14ac:dyDescent="0.25">
      <c r="A5698" s="40"/>
      <c r="B5698" s="41"/>
      <c r="F5698" s="43"/>
      <c r="P5698" s="44"/>
      <c r="Q5698" s="44"/>
      <c r="R5698" s="43"/>
      <c r="S5698" s="43"/>
      <c r="T5698" s="43"/>
      <c r="U5698" s="43"/>
      <c r="V5698" s="43"/>
      <c r="W5698" s="43"/>
      <c r="X5698" s="43"/>
      <c r="Y5698" s="43"/>
    </row>
    <row r="5699" spans="1:25" s="42" customFormat="1" x14ac:dyDescent="0.25">
      <c r="A5699" s="40"/>
      <c r="B5699" s="41"/>
      <c r="F5699" s="43"/>
      <c r="P5699" s="44"/>
      <c r="Q5699" s="44"/>
      <c r="R5699" s="43"/>
      <c r="S5699" s="43"/>
      <c r="T5699" s="43"/>
      <c r="U5699" s="43"/>
      <c r="V5699" s="43"/>
      <c r="W5699" s="43"/>
      <c r="X5699" s="43"/>
      <c r="Y5699" s="43"/>
    </row>
    <row r="5700" spans="1:25" s="42" customFormat="1" x14ac:dyDescent="0.25">
      <c r="A5700" s="40"/>
      <c r="B5700" s="41"/>
      <c r="F5700" s="43"/>
      <c r="P5700" s="44"/>
      <c r="Q5700" s="44"/>
      <c r="R5700" s="43"/>
      <c r="S5700" s="43"/>
      <c r="T5700" s="43"/>
      <c r="U5700" s="43"/>
      <c r="V5700" s="43"/>
      <c r="W5700" s="43"/>
      <c r="X5700" s="43"/>
      <c r="Y5700" s="43"/>
    </row>
    <row r="5701" spans="1:25" s="42" customFormat="1" x14ac:dyDescent="0.25">
      <c r="A5701" s="40"/>
      <c r="B5701" s="41"/>
      <c r="F5701" s="43"/>
      <c r="P5701" s="44"/>
      <c r="Q5701" s="44"/>
      <c r="R5701" s="43"/>
      <c r="S5701" s="43"/>
      <c r="T5701" s="43"/>
      <c r="U5701" s="43"/>
      <c r="V5701" s="43"/>
      <c r="W5701" s="43"/>
      <c r="X5701" s="43"/>
      <c r="Y5701" s="43"/>
    </row>
    <row r="5702" spans="1:25" s="42" customFormat="1" x14ac:dyDescent="0.25">
      <c r="A5702" s="40"/>
      <c r="B5702" s="41"/>
      <c r="F5702" s="43"/>
      <c r="P5702" s="44"/>
      <c r="Q5702" s="44"/>
      <c r="R5702" s="43"/>
      <c r="S5702" s="43"/>
      <c r="T5702" s="43"/>
      <c r="U5702" s="43"/>
      <c r="V5702" s="43"/>
      <c r="W5702" s="43"/>
      <c r="X5702" s="43"/>
      <c r="Y5702" s="43"/>
    </row>
    <row r="5703" spans="1:25" s="42" customFormat="1" x14ac:dyDescent="0.25">
      <c r="A5703" s="40"/>
      <c r="B5703" s="41"/>
      <c r="F5703" s="43"/>
      <c r="P5703" s="44"/>
      <c r="Q5703" s="44"/>
      <c r="R5703" s="43"/>
      <c r="S5703" s="43"/>
      <c r="T5703" s="43"/>
      <c r="U5703" s="43"/>
      <c r="V5703" s="43"/>
      <c r="W5703" s="43"/>
      <c r="X5703" s="43"/>
      <c r="Y5703" s="43"/>
    </row>
    <row r="5704" spans="1:25" s="42" customFormat="1" x14ac:dyDescent="0.25">
      <c r="A5704" s="40"/>
      <c r="B5704" s="41"/>
      <c r="F5704" s="43"/>
      <c r="P5704" s="44"/>
      <c r="Q5704" s="44"/>
      <c r="R5704" s="43"/>
      <c r="S5704" s="43"/>
      <c r="T5704" s="43"/>
      <c r="U5704" s="43"/>
      <c r="V5704" s="43"/>
      <c r="W5704" s="43"/>
      <c r="X5704" s="43"/>
      <c r="Y5704" s="43"/>
    </row>
    <row r="5705" spans="1:25" s="42" customFormat="1" x14ac:dyDescent="0.25">
      <c r="A5705" s="40"/>
      <c r="B5705" s="41"/>
      <c r="F5705" s="43"/>
      <c r="P5705" s="44"/>
      <c r="Q5705" s="44"/>
      <c r="R5705" s="43"/>
      <c r="S5705" s="43"/>
      <c r="T5705" s="43"/>
      <c r="U5705" s="43"/>
      <c r="V5705" s="43"/>
      <c r="W5705" s="43"/>
      <c r="X5705" s="43"/>
      <c r="Y5705" s="43"/>
    </row>
    <row r="5706" spans="1:25" s="42" customFormat="1" x14ac:dyDescent="0.25">
      <c r="A5706" s="40"/>
      <c r="B5706" s="41"/>
      <c r="F5706" s="43"/>
      <c r="P5706" s="44"/>
      <c r="Q5706" s="44"/>
      <c r="R5706" s="43"/>
      <c r="S5706" s="43"/>
      <c r="T5706" s="43"/>
      <c r="U5706" s="43"/>
      <c r="V5706" s="43"/>
      <c r="W5706" s="43"/>
      <c r="X5706" s="43"/>
      <c r="Y5706" s="43"/>
    </row>
    <row r="5707" spans="1:25" s="42" customFormat="1" x14ac:dyDescent="0.25">
      <c r="A5707" s="40"/>
      <c r="B5707" s="41"/>
      <c r="F5707" s="43"/>
      <c r="P5707" s="44"/>
      <c r="Q5707" s="44"/>
      <c r="R5707" s="43"/>
      <c r="S5707" s="43"/>
      <c r="T5707" s="43"/>
      <c r="U5707" s="43"/>
      <c r="V5707" s="43"/>
      <c r="W5707" s="43"/>
      <c r="X5707" s="43"/>
      <c r="Y5707" s="43"/>
    </row>
    <row r="5708" spans="1:25" s="42" customFormat="1" x14ac:dyDescent="0.25">
      <c r="A5708" s="40"/>
      <c r="B5708" s="41"/>
      <c r="F5708" s="43"/>
      <c r="P5708" s="44"/>
      <c r="Q5708" s="44"/>
      <c r="R5708" s="43"/>
      <c r="S5708" s="43"/>
      <c r="T5708" s="43"/>
      <c r="U5708" s="43"/>
      <c r="V5708" s="43"/>
      <c r="W5708" s="43"/>
      <c r="X5708" s="43"/>
      <c r="Y5708" s="43"/>
    </row>
    <row r="5709" spans="1:25" s="42" customFormat="1" x14ac:dyDescent="0.25">
      <c r="A5709" s="40"/>
      <c r="B5709" s="41"/>
      <c r="F5709" s="43"/>
      <c r="P5709" s="44"/>
      <c r="Q5709" s="44"/>
      <c r="R5709" s="43"/>
      <c r="S5709" s="43"/>
      <c r="T5709" s="43"/>
      <c r="U5709" s="43"/>
      <c r="V5709" s="43"/>
      <c r="W5709" s="43"/>
      <c r="X5709" s="43"/>
      <c r="Y5709" s="43"/>
    </row>
    <row r="5710" spans="1:25" s="42" customFormat="1" x14ac:dyDescent="0.25">
      <c r="A5710" s="40"/>
      <c r="B5710" s="41"/>
      <c r="F5710" s="43"/>
      <c r="P5710" s="44"/>
      <c r="Q5710" s="44"/>
      <c r="R5710" s="43"/>
      <c r="S5710" s="43"/>
      <c r="T5710" s="43"/>
      <c r="U5710" s="43"/>
      <c r="V5710" s="43"/>
      <c r="W5710" s="43"/>
      <c r="X5710" s="43"/>
      <c r="Y5710" s="43"/>
    </row>
    <row r="5711" spans="1:25" s="42" customFormat="1" x14ac:dyDescent="0.25">
      <c r="A5711" s="40"/>
      <c r="B5711" s="41"/>
      <c r="F5711" s="43"/>
      <c r="P5711" s="44"/>
      <c r="Q5711" s="44"/>
      <c r="R5711" s="43"/>
      <c r="S5711" s="43"/>
      <c r="T5711" s="43"/>
      <c r="U5711" s="43"/>
      <c r="V5711" s="43"/>
      <c r="W5711" s="43"/>
      <c r="X5711" s="43"/>
      <c r="Y5711" s="43"/>
    </row>
    <row r="5712" spans="1:25" s="42" customFormat="1" x14ac:dyDescent="0.25">
      <c r="A5712" s="40"/>
      <c r="B5712" s="41"/>
      <c r="F5712" s="43"/>
      <c r="P5712" s="44"/>
      <c r="Q5712" s="44"/>
      <c r="R5712" s="43"/>
      <c r="S5712" s="43"/>
      <c r="T5712" s="43"/>
      <c r="U5712" s="43"/>
      <c r="V5712" s="43"/>
      <c r="W5712" s="43"/>
      <c r="X5712" s="43"/>
      <c r="Y5712" s="43"/>
    </row>
    <row r="5713" spans="1:25" s="42" customFormat="1" x14ac:dyDescent="0.25">
      <c r="A5713" s="40"/>
      <c r="B5713" s="41"/>
      <c r="F5713" s="43"/>
      <c r="P5713" s="44"/>
      <c r="Q5713" s="44"/>
      <c r="R5713" s="43"/>
      <c r="S5713" s="43"/>
      <c r="T5713" s="43"/>
      <c r="U5713" s="43"/>
      <c r="V5713" s="43"/>
      <c r="W5713" s="43"/>
      <c r="X5713" s="43"/>
      <c r="Y5713" s="43"/>
    </row>
    <row r="5714" spans="1:25" s="42" customFormat="1" x14ac:dyDescent="0.25">
      <c r="A5714" s="40"/>
      <c r="B5714" s="41"/>
      <c r="F5714" s="43"/>
      <c r="P5714" s="44"/>
      <c r="Q5714" s="44"/>
      <c r="R5714" s="43"/>
      <c r="S5714" s="43"/>
      <c r="T5714" s="43"/>
      <c r="U5714" s="43"/>
      <c r="V5714" s="43"/>
      <c r="W5714" s="43"/>
      <c r="X5714" s="43"/>
      <c r="Y5714" s="43"/>
    </row>
    <row r="5715" spans="1:25" s="42" customFormat="1" x14ac:dyDescent="0.25">
      <c r="A5715" s="40"/>
      <c r="B5715" s="41"/>
      <c r="F5715" s="43"/>
      <c r="P5715" s="44"/>
      <c r="Q5715" s="44"/>
      <c r="R5715" s="43"/>
      <c r="S5715" s="43"/>
      <c r="T5715" s="43"/>
      <c r="U5715" s="43"/>
      <c r="V5715" s="43"/>
      <c r="W5715" s="43"/>
      <c r="X5715" s="43"/>
      <c r="Y5715" s="43"/>
    </row>
    <row r="5716" spans="1:25" s="42" customFormat="1" x14ac:dyDescent="0.25">
      <c r="A5716" s="40"/>
      <c r="B5716" s="41"/>
      <c r="F5716" s="43"/>
      <c r="P5716" s="44"/>
      <c r="Q5716" s="44"/>
      <c r="R5716" s="43"/>
      <c r="S5716" s="43"/>
      <c r="T5716" s="43"/>
      <c r="U5716" s="43"/>
      <c r="V5716" s="43"/>
      <c r="W5716" s="43"/>
      <c r="X5716" s="43"/>
      <c r="Y5716" s="43"/>
    </row>
    <row r="5717" spans="1:25" s="42" customFormat="1" x14ac:dyDescent="0.25">
      <c r="A5717" s="40"/>
      <c r="B5717" s="41"/>
      <c r="F5717" s="43"/>
      <c r="P5717" s="44"/>
      <c r="Q5717" s="44"/>
      <c r="R5717" s="43"/>
      <c r="S5717" s="43"/>
      <c r="T5717" s="43"/>
      <c r="U5717" s="43"/>
      <c r="V5717" s="43"/>
      <c r="W5717" s="43"/>
      <c r="X5717" s="43"/>
      <c r="Y5717" s="43"/>
    </row>
    <row r="5718" spans="1:25" s="42" customFormat="1" x14ac:dyDescent="0.25">
      <c r="A5718" s="40"/>
      <c r="B5718" s="41"/>
      <c r="F5718" s="43"/>
      <c r="P5718" s="44"/>
      <c r="Q5718" s="44"/>
      <c r="R5718" s="43"/>
      <c r="S5718" s="43"/>
      <c r="T5718" s="43"/>
      <c r="U5718" s="43"/>
      <c r="V5718" s="43"/>
      <c r="W5718" s="43"/>
      <c r="X5718" s="43"/>
      <c r="Y5718" s="43"/>
    </row>
    <row r="5719" spans="1:25" s="42" customFormat="1" x14ac:dyDescent="0.25">
      <c r="A5719" s="40"/>
      <c r="B5719" s="41"/>
      <c r="F5719" s="43"/>
      <c r="P5719" s="44"/>
      <c r="Q5719" s="44"/>
      <c r="R5719" s="43"/>
      <c r="S5719" s="43"/>
      <c r="T5719" s="43"/>
      <c r="U5719" s="43"/>
      <c r="V5719" s="43"/>
      <c r="W5719" s="43"/>
      <c r="X5719" s="43"/>
      <c r="Y5719" s="43"/>
    </row>
    <row r="5720" spans="1:25" s="42" customFormat="1" x14ac:dyDescent="0.25">
      <c r="A5720" s="40"/>
      <c r="B5720" s="41"/>
      <c r="F5720" s="43"/>
      <c r="P5720" s="44"/>
      <c r="Q5720" s="44"/>
      <c r="R5720" s="43"/>
      <c r="S5720" s="43"/>
      <c r="T5720" s="43"/>
      <c r="U5720" s="43"/>
      <c r="V5720" s="43"/>
      <c r="W5720" s="43"/>
      <c r="X5720" s="43"/>
      <c r="Y5720" s="43"/>
    </row>
    <row r="5721" spans="1:25" s="42" customFormat="1" x14ac:dyDescent="0.25">
      <c r="A5721" s="40"/>
      <c r="B5721" s="41"/>
      <c r="F5721" s="43"/>
      <c r="P5721" s="44"/>
      <c r="Q5721" s="44"/>
      <c r="R5721" s="43"/>
      <c r="S5721" s="43"/>
      <c r="T5721" s="43"/>
      <c r="U5721" s="43"/>
      <c r="V5721" s="43"/>
      <c r="W5721" s="43"/>
      <c r="X5721" s="43"/>
      <c r="Y5721" s="43"/>
    </row>
    <row r="5722" spans="1:25" s="42" customFormat="1" x14ac:dyDescent="0.25">
      <c r="A5722" s="40"/>
      <c r="B5722" s="41"/>
      <c r="F5722" s="43"/>
      <c r="P5722" s="44"/>
      <c r="Q5722" s="44"/>
      <c r="R5722" s="43"/>
      <c r="S5722" s="43"/>
      <c r="T5722" s="43"/>
      <c r="U5722" s="43"/>
      <c r="V5722" s="43"/>
      <c r="W5722" s="43"/>
      <c r="X5722" s="43"/>
      <c r="Y5722" s="43"/>
    </row>
    <row r="5723" spans="1:25" s="42" customFormat="1" x14ac:dyDescent="0.25">
      <c r="A5723" s="40"/>
      <c r="B5723" s="41"/>
      <c r="F5723" s="43"/>
      <c r="P5723" s="44"/>
      <c r="Q5723" s="44"/>
      <c r="R5723" s="43"/>
      <c r="S5723" s="43"/>
      <c r="T5723" s="43"/>
      <c r="U5723" s="43"/>
      <c r="V5723" s="43"/>
      <c r="W5723" s="43"/>
      <c r="X5723" s="43"/>
      <c r="Y5723" s="43"/>
    </row>
    <row r="5724" spans="1:25" s="42" customFormat="1" x14ac:dyDescent="0.25">
      <c r="A5724" s="40"/>
      <c r="B5724" s="41"/>
      <c r="F5724" s="43"/>
      <c r="P5724" s="44"/>
      <c r="Q5724" s="44"/>
      <c r="R5724" s="43"/>
      <c r="S5724" s="43"/>
      <c r="T5724" s="43"/>
      <c r="U5724" s="43"/>
      <c r="V5724" s="43"/>
      <c r="W5724" s="43"/>
      <c r="X5724" s="43"/>
      <c r="Y5724" s="43"/>
    </row>
    <row r="5725" spans="1:25" s="42" customFormat="1" x14ac:dyDescent="0.25">
      <c r="A5725" s="40"/>
      <c r="B5725" s="41"/>
      <c r="F5725" s="43"/>
      <c r="P5725" s="44"/>
      <c r="Q5725" s="44"/>
      <c r="R5725" s="43"/>
      <c r="S5725" s="43"/>
      <c r="T5725" s="43"/>
      <c r="U5725" s="43"/>
      <c r="V5725" s="43"/>
      <c r="W5725" s="43"/>
      <c r="X5725" s="43"/>
      <c r="Y5725" s="43"/>
    </row>
    <row r="5726" spans="1:25" s="42" customFormat="1" x14ac:dyDescent="0.25">
      <c r="A5726" s="40"/>
      <c r="B5726" s="41"/>
      <c r="F5726" s="43"/>
      <c r="P5726" s="44"/>
      <c r="Q5726" s="44"/>
      <c r="R5726" s="43"/>
      <c r="S5726" s="43"/>
      <c r="T5726" s="43"/>
      <c r="U5726" s="43"/>
      <c r="V5726" s="43"/>
      <c r="W5726" s="43"/>
      <c r="X5726" s="43"/>
      <c r="Y5726" s="43"/>
    </row>
    <row r="5727" spans="1:25" s="42" customFormat="1" x14ac:dyDescent="0.25">
      <c r="A5727" s="40"/>
      <c r="B5727" s="41"/>
      <c r="F5727" s="43"/>
      <c r="P5727" s="44"/>
      <c r="Q5727" s="44"/>
      <c r="R5727" s="43"/>
      <c r="S5727" s="43"/>
      <c r="T5727" s="43"/>
      <c r="U5727" s="43"/>
      <c r="V5727" s="43"/>
      <c r="W5727" s="43"/>
      <c r="X5727" s="43"/>
      <c r="Y5727" s="43"/>
    </row>
    <row r="5728" spans="1:25" s="42" customFormat="1" x14ac:dyDescent="0.25">
      <c r="A5728" s="40"/>
      <c r="B5728" s="41"/>
      <c r="F5728" s="43"/>
      <c r="P5728" s="44"/>
      <c r="Q5728" s="44"/>
      <c r="R5728" s="43"/>
      <c r="S5728" s="43"/>
      <c r="T5728" s="43"/>
      <c r="U5728" s="43"/>
      <c r="V5728" s="43"/>
      <c r="W5728" s="43"/>
      <c r="X5728" s="43"/>
      <c r="Y5728" s="43"/>
    </row>
    <row r="5729" spans="1:25" s="42" customFormat="1" x14ac:dyDescent="0.25">
      <c r="A5729" s="40"/>
      <c r="B5729" s="41"/>
      <c r="F5729" s="43"/>
      <c r="P5729" s="44"/>
      <c r="Q5729" s="44"/>
      <c r="R5729" s="43"/>
      <c r="S5729" s="43"/>
      <c r="T5729" s="43"/>
      <c r="U5729" s="43"/>
      <c r="V5729" s="43"/>
      <c r="W5729" s="43"/>
      <c r="X5729" s="43"/>
      <c r="Y5729" s="43"/>
    </row>
    <row r="5730" spans="1:25" s="42" customFormat="1" x14ac:dyDescent="0.25">
      <c r="A5730" s="40"/>
      <c r="B5730" s="41"/>
      <c r="F5730" s="43"/>
      <c r="P5730" s="44"/>
      <c r="Q5730" s="44"/>
      <c r="R5730" s="43"/>
      <c r="S5730" s="43"/>
      <c r="T5730" s="43"/>
      <c r="U5730" s="43"/>
      <c r="V5730" s="43"/>
      <c r="W5730" s="43"/>
      <c r="X5730" s="43"/>
      <c r="Y5730" s="43"/>
    </row>
    <row r="5731" spans="1:25" s="42" customFormat="1" x14ac:dyDescent="0.25">
      <c r="A5731" s="40"/>
      <c r="B5731" s="41"/>
      <c r="F5731" s="43"/>
      <c r="P5731" s="44"/>
      <c r="Q5731" s="44"/>
      <c r="R5731" s="43"/>
      <c r="S5731" s="43"/>
      <c r="T5731" s="43"/>
      <c r="U5731" s="43"/>
      <c r="V5731" s="43"/>
      <c r="W5731" s="43"/>
      <c r="X5731" s="43"/>
      <c r="Y5731" s="43"/>
    </row>
    <row r="5732" spans="1:25" s="42" customFormat="1" x14ac:dyDescent="0.25">
      <c r="A5732" s="40"/>
      <c r="B5732" s="41"/>
      <c r="F5732" s="43"/>
      <c r="P5732" s="44"/>
      <c r="Q5732" s="44"/>
      <c r="R5732" s="43"/>
      <c r="S5732" s="43"/>
      <c r="T5732" s="43"/>
      <c r="U5732" s="43"/>
      <c r="V5732" s="43"/>
      <c r="W5732" s="43"/>
      <c r="X5732" s="43"/>
      <c r="Y5732" s="43"/>
    </row>
    <row r="5733" spans="1:25" s="42" customFormat="1" x14ac:dyDescent="0.25">
      <c r="A5733" s="40"/>
      <c r="B5733" s="41"/>
      <c r="F5733" s="43"/>
      <c r="P5733" s="44"/>
      <c r="Q5733" s="44"/>
      <c r="R5733" s="43"/>
      <c r="S5733" s="43"/>
      <c r="T5733" s="43"/>
      <c r="U5733" s="43"/>
      <c r="V5733" s="43"/>
      <c r="W5733" s="43"/>
      <c r="X5733" s="43"/>
      <c r="Y5733" s="43"/>
    </row>
    <row r="5734" spans="1:25" s="42" customFormat="1" x14ac:dyDescent="0.25">
      <c r="A5734" s="40"/>
      <c r="B5734" s="41"/>
      <c r="F5734" s="43"/>
      <c r="P5734" s="44"/>
      <c r="Q5734" s="44"/>
      <c r="R5734" s="43"/>
      <c r="S5734" s="43"/>
      <c r="T5734" s="43"/>
      <c r="U5734" s="43"/>
      <c r="V5734" s="43"/>
      <c r="W5734" s="43"/>
      <c r="X5734" s="43"/>
      <c r="Y5734" s="43"/>
    </row>
    <row r="5735" spans="1:25" s="42" customFormat="1" x14ac:dyDescent="0.25">
      <c r="A5735" s="40"/>
      <c r="B5735" s="41"/>
      <c r="F5735" s="43"/>
      <c r="P5735" s="44"/>
      <c r="Q5735" s="44"/>
      <c r="R5735" s="43"/>
      <c r="S5735" s="43"/>
      <c r="T5735" s="43"/>
      <c r="U5735" s="43"/>
      <c r="V5735" s="43"/>
      <c r="W5735" s="43"/>
      <c r="X5735" s="43"/>
      <c r="Y5735" s="43"/>
    </row>
    <row r="5736" spans="1:25" s="42" customFormat="1" x14ac:dyDescent="0.25">
      <c r="A5736" s="40"/>
      <c r="B5736" s="41"/>
      <c r="F5736" s="43"/>
      <c r="P5736" s="44"/>
      <c r="Q5736" s="44"/>
      <c r="R5736" s="43"/>
      <c r="S5736" s="43"/>
      <c r="T5736" s="43"/>
      <c r="U5736" s="43"/>
      <c r="V5736" s="43"/>
      <c r="W5736" s="43"/>
      <c r="X5736" s="43"/>
      <c r="Y5736" s="43"/>
    </row>
    <row r="5737" spans="1:25" s="42" customFormat="1" x14ac:dyDescent="0.25">
      <c r="A5737" s="40"/>
      <c r="B5737" s="41"/>
      <c r="F5737" s="43"/>
      <c r="P5737" s="44"/>
      <c r="Q5737" s="44"/>
      <c r="R5737" s="43"/>
      <c r="S5737" s="43"/>
      <c r="T5737" s="43"/>
      <c r="U5737" s="43"/>
      <c r="V5737" s="43"/>
      <c r="W5737" s="43"/>
      <c r="X5737" s="43"/>
      <c r="Y5737" s="43"/>
    </row>
    <row r="5738" spans="1:25" s="42" customFormat="1" x14ac:dyDescent="0.25">
      <c r="A5738" s="40"/>
      <c r="B5738" s="41"/>
      <c r="F5738" s="43"/>
      <c r="P5738" s="44"/>
      <c r="Q5738" s="44"/>
      <c r="R5738" s="43"/>
      <c r="S5738" s="43"/>
      <c r="T5738" s="43"/>
      <c r="U5738" s="43"/>
      <c r="V5738" s="43"/>
      <c r="W5738" s="43"/>
      <c r="X5738" s="43"/>
      <c r="Y5738" s="43"/>
    </row>
    <row r="5739" spans="1:25" s="42" customFormat="1" x14ac:dyDescent="0.25">
      <c r="A5739" s="40"/>
      <c r="B5739" s="41"/>
      <c r="F5739" s="43"/>
      <c r="P5739" s="44"/>
      <c r="Q5739" s="44"/>
      <c r="R5739" s="43"/>
      <c r="S5739" s="43"/>
      <c r="T5739" s="43"/>
      <c r="U5739" s="43"/>
      <c r="V5739" s="43"/>
      <c r="W5739" s="43"/>
      <c r="X5739" s="43"/>
      <c r="Y5739" s="43"/>
    </row>
    <row r="5740" spans="1:25" s="42" customFormat="1" x14ac:dyDescent="0.25">
      <c r="A5740" s="40"/>
      <c r="B5740" s="41"/>
      <c r="F5740" s="43"/>
      <c r="P5740" s="44"/>
      <c r="Q5740" s="44"/>
      <c r="R5740" s="43"/>
      <c r="S5740" s="43"/>
      <c r="T5740" s="43"/>
      <c r="U5740" s="43"/>
      <c r="V5740" s="43"/>
      <c r="W5740" s="43"/>
      <c r="X5740" s="43"/>
      <c r="Y5740" s="43"/>
    </row>
    <row r="5741" spans="1:25" s="42" customFormat="1" x14ac:dyDescent="0.25">
      <c r="A5741" s="40"/>
      <c r="B5741" s="41"/>
      <c r="F5741" s="43"/>
      <c r="P5741" s="44"/>
      <c r="Q5741" s="44"/>
      <c r="R5741" s="43"/>
      <c r="S5741" s="43"/>
      <c r="T5741" s="43"/>
      <c r="U5741" s="43"/>
      <c r="V5741" s="43"/>
      <c r="W5741" s="43"/>
      <c r="X5741" s="43"/>
      <c r="Y5741" s="43"/>
    </row>
    <row r="5742" spans="1:25" s="42" customFormat="1" x14ac:dyDescent="0.25">
      <c r="A5742" s="40"/>
      <c r="B5742" s="41"/>
      <c r="F5742" s="43"/>
      <c r="P5742" s="44"/>
      <c r="Q5742" s="44"/>
      <c r="R5742" s="43"/>
      <c r="S5742" s="43"/>
      <c r="T5742" s="43"/>
      <c r="U5742" s="43"/>
      <c r="V5742" s="43"/>
      <c r="W5742" s="43"/>
      <c r="X5742" s="43"/>
      <c r="Y5742" s="43"/>
    </row>
    <row r="5743" spans="1:25" s="42" customFormat="1" x14ac:dyDescent="0.25">
      <c r="A5743" s="40"/>
      <c r="B5743" s="41"/>
      <c r="F5743" s="43"/>
      <c r="P5743" s="44"/>
      <c r="Q5743" s="44"/>
      <c r="R5743" s="43"/>
      <c r="S5743" s="43"/>
      <c r="T5743" s="43"/>
      <c r="U5743" s="43"/>
      <c r="V5743" s="43"/>
      <c r="W5743" s="43"/>
      <c r="X5743" s="43"/>
      <c r="Y5743" s="43"/>
    </row>
    <row r="5744" spans="1:25" s="42" customFormat="1" x14ac:dyDescent="0.25">
      <c r="A5744" s="40"/>
      <c r="B5744" s="41"/>
      <c r="F5744" s="43"/>
      <c r="P5744" s="44"/>
      <c r="Q5744" s="44"/>
      <c r="R5744" s="43"/>
      <c r="S5744" s="43"/>
      <c r="T5744" s="43"/>
      <c r="U5744" s="43"/>
      <c r="V5744" s="43"/>
      <c r="W5744" s="43"/>
      <c r="X5744" s="43"/>
      <c r="Y5744" s="43"/>
    </row>
    <row r="5745" spans="1:25" s="42" customFormat="1" x14ac:dyDescent="0.25">
      <c r="A5745" s="40"/>
      <c r="B5745" s="41"/>
      <c r="F5745" s="43"/>
      <c r="P5745" s="44"/>
      <c r="Q5745" s="44"/>
      <c r="R5745" s="43"/>
      <c r="S5745" s="43"/>
      <c r="T5745" s="43"/>
      <c r="U5745" s="43"/>
      <c r="V5745" s="43"/>
      <c r="W5745" s="43"/>
      <c r="X5745" s="43"/>
      <c r="Y5745" s="43"/>
    </row>
    <row r="5746" spans="1:25" s="42" customFormat="1" x14ac:dyDescent="0.25">
      <c r="A5746" s="40"/>
      <c r="B5746" s="41"/>
      <c r="F5746" s="43"/>
      <c r="P5746" s="44"/>
      <c r="Q5746" s="44"/>
      <c r="R5746" s="43"/>
      <c r="S5746" s="43"/>
      <c r="T5746" s="43"/>
      <c r="U5746" s="43"/>
      <c r="V5746" s="43"/>
      <c r="W5746" s="43"/>
      <c r="X5746" s="43"/>
      <c r="Y5746" s="43"/>
    </row>
    <row r="5747" spans="1:25" s="42" customFormat="1" x14ac:dyDescent="0.25">
      <c r="A5747" s="40"/>
      <c r="B5747" s="41"/>
      <c r="F5747" s="43"/>
      <c r="P5747" s="44"/>
      <c r="Q5747" s="44"/>
      <c r="R5747" s="43"/>
      <c r="S5747" s="43"/>
      <c r="T5747" s="43"/>
      <c r="U5747" s="43"/>
      <c r="V5747" s="43"/>
      <c r="W5747" s="43"/>
      <c r="X5747" s="43"/>
      <c r="Y5747" s="43"/>
    </row>
    <row r="5748" spans="1:25" s="42" customFormat="1" x14ac:dyDescent="0.25">
      <c r="A5748" s="40"/>
      <c r="B5748" s="41"/>
      <c r="F5748" s="43"/>
      <c r="P5748" s="44"/>
      <c r="Q5748" s="44"/>
      <c r="R5748" s="43"/>
      <c r="S5748" s="43"/>
      <c r="T5748" s="43"/>
      <c r="U5748" s="43"/>
      <c r="V5748" s="43"/>
      <c r="W5748" s="43"/>
      <c r="X5748" s="43"/>
      <c r="Y5748" s="43"/>
    </row>
    <row r="5749" spans="1:25" s="42" customFormat="1" x14ac:dyDescent="0.25">
      <c r="A5749" s="40"/>
      <c r="B5749" s="41"/>
      <c r="F5749" s="43"/>
      <c r="P5749" s="44"/>
      <c r="Q5749" s="44"/>
      <c r="R5749" s="43"/>
      <c r="S5749" s="43"/>
      <c r="T5749" s="43"/>
      <c r="U5749" s="43"/>
      <c r="V5749" s="43"/>
      <c r="W5749" s="43"/>
      <c r="X5749" s="43"/>
      <c r="Y5749" s="43"/>
    </row>
    <row r="5750" spans="1:25" s="42" customFormat="1" x14ac:dyDescent="0.25">
      <c r="A5750" s="40"/>
      <c r="B5750" s="41"/>
      <c r="F5750" s="43"/>
      <c r="P5750" s="44"/>
      <c r="Q5750" s="44"/>
      <c r="R5750" s="43"/>
      <c r="S5750" s="43"/>
      <c r="T5750" s="43"/>
      <c r="U5750" s="43"/>
      <c r="V5750" s="43"/>
      <c r="W5750" s="43"/>
      <c r="X5750" s="43"/>
      <c r="Y5750" s="43"/>
    </row>
    <row r="5751" spans="1:25" s="42" customFormat="1" x14ac:dyDescent="0.25">
      <c r="A5751" s="40"/>
      <c r="B5751" s="41"/>
      <c r="F5751" s="43"/>
      <c r="P5751" s="44"/>
      <c r="Q5751" s="44"/>
      <c r="R5751" s="43"/>
      <c r="S5751" s="43"/>
      <c r="T5751" s="43"/>
      <c r="U5751" s="43"/>
      <c r="V5751" s="43"/>
      <c r="W5751" s="43"/>
      <c r="X5751" s="43"/>
      <c r="Y5751" s="43"/>
    </row>
    <row r="5752" spans="1:25" s="42" customFormat="1" x14ac:dyDescent="0.25">
      <c r="A5752" s="40"/>
      <c r="B5752" s="41"/>
      <c r="F5752" s="43"/>
      <c r="P5752" s="44"/>
      <c r="Q5752" s="44"/>
      <c r="R5752" s="43"/>
      <c r="S5752" s="43"/>
      <c r="T5752" s="43"/>
      <c r="U5752" s="43"/>
      <c r="V5752" s="43"/>
      <c r="W5752" s="43"/>
      <c r="X5752" s="43"/>
      <c r="Y5752" s="43"/>
    </row>
    <row r="5753" spans="1:25" s="42" customFormat="1" x14ac:dyDescent="0.25">
      <c r="A5753" s="40"/>
      <c r="B5753" s="41"/>
      <c r="F5753" s="43"/>
      <c r="P5753" s="44"/>
      <c r="Q5753" s="44"/>
      <c r="R5753" s="43"/>
      <c r="S5753" s="43"/>
      <c r="T5753" s="43"/>
      <c r="U5753" s="43"/>
      <c r="V5753" s="43"/>
      <c r="W5753" s="43"/>
      <c r="X5753" s="43"/>
      <c r="Y5753" s="43"/>
    </row>
    <row r="5754" spans="1:25" s="42" customFormat="1" x14ac:dyDescent="0.25">
      <c r="A5754" s="40"/>
      <c r="B5754" s="41"/>
      <c r="F5754" s="43"/>
      <c r="P5754" s="44"/>
      <c r="Q5754" s="44"/>
      <c r="R5754" s="43"/>
      <c r="S5754" s="43"/>
      <c r="T5754" s="43"/>
      <c r="U5754" s="43"/>
      <c r="V5754" s="43"/>
      <c r="W5754" s="43"/>
      <c r="X5754" s="43"/>
      <c r="Y5754" s="43"/>
    </row>
    <row r="5755" spans="1:25" s="42" customFormat="1" x14ac:dyDescent="0.25">
      <c r="A5755" s="40"/>
      <c r="B5755" s="41"/>
      <c r="F5755" s="43"/>
      <c r="P5755" s="44"/>
      <c r="Q5755" s="44"/>
      <c r="R5755" s="43"/>
      <c r="S5755" s="43"/>
      <c r="T5755" s="43"/>
      <c r="U5755" s="43"/>
      <c r="V5755" s="43"/>
      <c r="W5755" s="43"/>
      <c r="X5755" s="43"/>
      <c r="Y5755" s="43"/>
    </row>
    <row r="5756" spans="1:25" s="42" customFormat="1" x14ac:dyDescent="0.25">
      <c r="A5756" s="40"/>
      <c r="B5756" s="41"/>
      <c r="F5756" s="43"/>
      <c r="P5756" s="44"/>
      <c r="Q5756" s="44"/>
      <c r="R5756" s="43"/>
      <c r="S5756" s="43"/>
      <c r="T5756" s="43"/>
      <c r="U5756" s="43"/>
      <c r="V5756" s="43"/>
      <c r="W5756" s="43"/>
      <c r="X5756" s="43"/>
      <c r="Y5756" s="43"/>
    </row>
    <row r="5757" spans="1:25" s="42" customFormat="1" x14ac:dyDescent="0.25">
      <c r="A5757" s="40"/>
      <c r="B5757" s="41"/>
      <c r="F5757" s="43"/>
      <c r="P5757" s="44"/>
      <c r="Q5757" s="44"/>
      <c r="R5757" s="43"/>
      <c r="S5757" s="43"/>
      <c r="T5757" s="43"/>
      <c r="U5757" s="43"/>
      <c r="V5757" s="43"/>
      <c r="W5757" s="43"/>
      <c r="X5757" s="43"/>
      <c r="Y5757" s="43"/>
    </row>
    <row r="5758" spans="1:25" s="42" customFormat="1" x14ac:dyDescent="0.25">
      <c r="A5758" s="40"/>
      <c r="B5758" s="41"/>
      <c r="F5758" s="43"/>
      <c r="P5758" s="44"/>
      <c r="Q5758" s="44"/>
      <c r="R5758" s="43"/>
      <c r="S5758" s="43"/>
      <c r="T5758" s="43"/>
      <c r="U5758" s="43"/>
      <c r="V5758" s="43"/>
      <c r="W5758" s="43"/>
      <c r="X5758" s="43"/>
      <c r="Y5758" s="43"/>
    </row>
    <row r="5759" spans="1:25" s="42" customFormat="1" x14ac:dyDescent="0.25">
      <c r="A5759" s="40"/>
      <c r="B5759" s="41"/>
      <c r="F5759" s="43"/>
      <c r="P5759" s="44"/>
      <c r="Q5759" s="44"/>
      <c r="R5759" s="43"/>
      <c r="S5759" s="43"/>
      <c r="T5759" s="43"/>
      <c r="U5759" s="43"/>
      <c r="V5759" s="43"/>
      <c r="W5759" s="43"/>
      <c r="X5759" s="43"/>
      <c r="Y5759" s="43"/>
    </row>
    <row r="5760" spans="1:25" s="42" customFormat="1" x14ac:dyDescent="0.25">
      <c r="A5760" s="40"/>
      <c r="B5760" s="41"/>
      <c r="F5760" s="43"/>
      <c r="P5760" s="44"/>
      <c r="Q5760" s="44"/>
      <c r="R5760" s="43"/>
      <c r="S5760" s="43"/>
      <c r="T5760" s="43"/>
      <c r="U5760" s="43"/>
      <c r="V5760" s="43"/>
      <c r="W5760" s="43"/>
      <c r="X5760" s="43"/>
      <c r="Y5760" s="43"/>
    </row>
    <row r="5761" spans="1:25" s="42" customFormat="1" x14ac:dyDescent="0.25">
      <c r="A5761" s="40"/>
      <c r="B5761" s="41"/>
      <c r="F5761" s="43"/>
      <c r="P5761" s="44"/>
      <c r="Q5761" s="44"/>
      <c r="R5761" s="43"/>
      <c r="S5761" s="43"/>
      <c r="T5761" s="43"/>
      <c r="U5761" s="43"/>
      <c r="V5761" s="43"/>
      <c r="W5761" s="43"/>
      <c r="X5761" s="43"/>
      <c r="Y5761" s="43"/>
    </row>
    <row r="5762" spans="1:25" s="42" customFormat="1" x14ac:dyDescent="0.25">
      <c r="A5762" s="40"/>
      <c r="B5762" s="41"/>
      <c r="F5762" s="43"/>
      <c r="P5762" s="44"/>
      <c r="Q5762" s="44"/>
      <c r="R5762" s="43"/>
      <c r="S5762" s="43"/>
      <c r="T5762" s="43"/>
      <c r="U5762" s="43"/>
      <c r="V5762" s="43"/>
      <c r="W5762" s="43"/>
      <c r="X5762" s="43"/>
      <c r="Y5762" s="43"/>
    </row>
    <row r="5763" spans="1:25" s="42" customFormat="1" x14ac:dyDescent="0.25">
      <c r="A5763" s="40"/>
      <c r="B5763" s="41"/>
      <c r="F5763" s="43"/>
      <c r="P5763" s="44"/>
      <c r="Q5763" s="44"/>
      <c r="R5763" s="43"/>
      <c r="S5763" s="43"/>
      <c r="T5763" s="43"/>
      <c r="U5763" s="43"/>
      <c r="V5763" s="43"/>
      <c r="W5763" s="43"/>
      <c r="X5763" s="43"/>
      <c r="Y5763" s="43"/>
    </row>
    <row r="5764" spans="1:25" s="42" customFormat="1" x14ac:dyDescent="0.25">
      <c r="A5764" s="40"/>
      <c r="B5764" s="41"/>
      <c r="F5764" s="43"/>
      <c r="P5764" s="44"/>
      <c r="Q5764" s="44"/>
      <c r="R5764" s="43"/>
      <c r="S5764" s="43"/>
      <c r="T5764" s="43"/>
      <c r="U5764" s="43"/>
      <c r="V5764" s="43"/>
      <c r="W5764" s="43"/>
      <c r="X5764" s="43"/>
      <c r="Y5764" s="43"/>
    </row>
    <row r="5765" spans="1:25" s="42" customFormat="1" x14ac:dyDescent="0.25">
      <c r="A5765" s="40"/>
      <c r="B5765" s="41"/>
      <c r="F5765" s="43"/>
      <c r="P5765" s="44"/>
      <c r="Q5765" s="44"/>
      <c r="R5765" s="43"/>
      <c r="S5765" s="43"/>
      <c r="T5765" s="43"/>
      <c r="U5765" s="43"/>
      <c r="V5765" s="43"/>
      <c r="W5765" s="43"/>
      <c r="X5765" s="43"/>
      <c r="Y5765" s="43"/>
    </row>
    <row r="5766" spans="1:25" s="42" customFormat="1" x14ac:dyDescent="0.25">
      <c r="A5766" s="40"/>
      <c r="B5766" s="41"/>
      <c r="F5766" s="43"/>
      <c r="P5766" s="44"/>
      <c r="Q5766" s="44"/>
      <c r="R5766" s="43"/>
      <c r="S5766" s="43"/>
      <c r="T5766" s="43"/>
      <c r="U5766" s="43"/>
      <c r="V5766" s="43"/>
      <c r="W5766" s="43"/>
      <c r="X5766" s="43"/>
      <c r="Y5766" s="43"/>
    </row>
    <row r="5767" spans="1:25" s="42" customFormat="1" x14ac:dyDescent="0.25">
      <c r="A5767" s="40"/>
      <c r="B5767" s="41"/>
      <c r="F5767" s="43"/>
      <c r="P5767" s="44"/>
      <c r="Q5767" s="44"/>
      <c r="R5767" s="43"/>
      <c r="S5767" s="43"/>
      <c r="T5767" s="43"/>
      <c r="U5767" s="43"/>
      <c r="V5767" s="43"/>
      <c r="W5767" s="43"/>
      <c r="X5767" s="43"/>
      <c r="Y5767" s="43"/>
    </row>
    <row r="5768" spans="1:25" s="42" customFormat="1" x14ac:dyDescent="0.25">
      <c r="A5768" s="40"/>
      <c r="B5768" s="41"/>
      <c r="F5768" s="43"/>
      <c r="P5768" s="44"/>
      <c r="Q5768" s="44"/>
      <c r="R5768" s="43"/>
      <c r="S5768" s="43"/>
      <c r="T5768" s="43"/>
      <c r="U5768" s="43"/>
      <c r="V5768" s="43"/>
      <c r="W5768" s="43"/>
      <c r="X5768" s="43"/>
      <c r="Y5768" s="43"/>
    </row>
    <row r="5769" spans="1:25" s="42" customFormat="1" x14ac:dyDescent="0.25">
      <c r="A5769" s="40"/>
      <c r="B5769" s="41"/>
      <c r="F5769" s="43"/>
      <c r="P5769" s="44"/>
      <c r="Q5769" s="44"/>
      <c r="R5769" s="43"/>
      <c r="S5769" s="43"/>
      <c r="T5769" s="43"/>
      <c r="U5769" s="43"/>
      <c r="V5769" s="43"/>
      <c r="W5769" s="43"/>
      <c r="X5769" s="43"/>
      <c r="Y5769" s="43"/>
    </row>
    <row r="5770" spans="1:25" s="42" customFormat="1" x14ac:dyDescent="0.25">
      <c r="A5770" s="40"/>
      <c r="B5770" s="41"/>
      <c r="F5770" s="43"/>
      <c r="P5770" s="44"/>
      <c r="Q5770" s="44"/>
      <c r="R5770" s="43"/>
      <c r="S5770" s="43"/>
      <c r="T5770" s="43"/>
      <c r="U5770" s="43"/>
      <c r="V5770" s="43"/>
      <c r="W5770" s="43"/>
      <c r="X5770" s="43"/>
      <c r="Y5770" s="43"/>
    </row>
    <row r="5771" spans="1:25" s="42" customFormat="1" x14ac:dyDescent="0.25">
      <c r="A5771" s="40"/>
      <c r="B5771" s="41"/>
      <c r="F5771" s="43"/>
      <c r="P5771" s="44"/>
      <c r="Q5771" s="44"/>
      <c r="R5771" s="43"/>
      <c r="S5771" s="43"/>
      <c r="T5771" s="43"/>
      <c r="U5771" s="43"/>
      <c r="V5771" s="43"/>
      <c r="W5771" s="43"/>
      <c r="X5771" s="43"/>
      <c r="Y5771" s="43"/>
    </row>
    <row r="5772" spans="1:25" s="42" customFormat="1" x14ac:dyDescent="0.25">
      <c r="A5772" s="40"/>
      <c r="B5772" s="41"/>
      <c r="F5772" s="43"/>
      <c r="P5772" s="44"/>
      <c r="Q5772" s="44"/>
      <c r="R5772" s="43"/>
      <c r="S5772" s="43"/>
      <c r="T5772" s="43"/>
      <c r="U5772" s="43"/>
      <c r="V5772" s="43"/>
      <c r="W5772" s="43"/>
      <c r="X5772" s="43"/>
      <c r="Y5772" s="43"/>
    </row>
    <row r="5773" spans="1:25" s="42" customFormat="1" x14ac:dyDescent="0.25">
      <c r="A5773" s="40"/>
      <c r="B5773" s="41"/>
      <c r="F5773" s="43"/>
      <c r="P5773" s="44"/>
      <c r="Q5773" s="44"/>
      <c r="R5773" s="43"/>
      <c r="S5773" s="43"/>
      <c r="T5773" s="43"/>
      <c r="U5773" s="43"/>
      <c r="V5773" s="43"/>
      <c r="W5773" s="43"/>
      <c r="X5773" s="43"/>
      <c r="Y5773" s="43"/>
    </row>
    <row r="5774" spans="1:25" s="42" customFormat="1" x14ac:dyDescent="0.25">
      <c r="A5774" s="40"/>
      <c r="B5774" s="41"/>
      <c r="F5774" s="43"/>
      <c r="P5774" s="44"/>
      <c r="Q5774" s="44"/>
      <c r="R5774" s="43"/>
      <c r="S5774" s="43"/>
      <c r="T5774" s="43"/>
      <c r="U5774" s="43"/>
      <c r="V5774" s="43"/>
      <c r="W5774" s="43"/>
      <c r="X5774" s="43"/>
      <c r="Y5774" s="43"/>
    </row>
    <row r="5775" spans="1:25" s="42" customFormat="1" x14ac:dyDescent="0.25">
      <c r="A5775" s="40"/>
      <c r="B5775" s="41"/>
      <c r="F5775" s="43"/>
      <c r="P5775" s="44"/>
      <c r="Q5775" s="44"/>
      <c r="R5775" s="43"/>
      <c r="S5775" s="43"/>
      <c r="T5775" s="43"/>
      <c r="U5775" s="43"/>
      <c r="V5775" s="43"/>
      <c r="W5775" s="43"/>
      <c r="X5775" s="43"/>
      <c r="Y5775" s="43"/>
    </row>
    <row r="5776" spans="1:25" s="42" customFormat="1" x14ac:dyDescent="0.25">
      <c r="A5776" s="40"/>
      <c r="B5776" s="41"/>
      <c r="F5776" s="43"/>
      <c r="P5776" s="44"/>
      <c r="Q5776" s="44"/>
      <c r="R5776" s="43"/>
      <c r="S5776" s="43"/>
      <c r="T5776" s="43"/>
      <c r="U5776" s="43"/>
      <c r="V5776" s="43"/>
      <c r="W5776" s="43"/>
      <c r="X5776" s="43"/>
      <c r="Y5776" s="43"/>
    </row>
    <row r="5777" spans="1:25" s="42" customFormat="1" x14ac:dyDescent="0.25">
      <c r="A5777" s="40"/>
      <c r="B5777" s="41"/>
      <c r="F5777" s="43"/>
      <c r="P5777" s="44"/>
      <c r="Q5777" s="44"/>
      <c r="R5777" s="43"/>
      <c r="S5777" s="43"/>
      <c r="T5777" s="43"/>
      <c r="U5777" s="43"/>
      <c r="V5777" s="43"/>
      <c r="W5777" s="43"/>
      <c r="X5777" s="43"/>
      <c r="Y5777" s="43"/>
    </row>
    <row r="5778" spans="1:25" s="42" customFormat="1" x14ac:dyDescent="0.25">
      <c r="A5778" s="40"/>
      <c r="B5778" s="41"/>
      <c r="F5778" s="43"/>
      <c r="P5778" s="44"/>
      <c r="Q5778" s="44"/>
      <c r="R5778" s="43"/>
      <c r="S5778" s="43"/>
      <c r="T5778" s="43"/>
      <c r="U5778" s="43"/>
      <c r="V5778" s="43"/>
      <c r="W5778" s="43"/>
      <c r="X5778" s="43"/>
      <c r="Y5778" s="43"/>
    </row>
    <row r="5779" spans="1:25" s="42" customFormat="1" x14ac:dyDescent="0.25">
      <c r="A5779" s="40"/>
      <c r="B5779" s="41"/>
      <c r="F5779" s="43"/>
      <c r="P5779" s="44"/>
      <c r="Q5779" s="44"/>
      <c r="R5779" s="43"/>
      <c r="S5779" s="43"/>
      <c r="T5779" s="43"/>
      <c r="U5779" s="43"/>
      <c r="V5779" s="43"/>
      <c r="W5779" s="43"/>
      <c r="X5779" s="43"/>
      <c r="Y5779" s="43"/>
    </row>
    <row r="5780" spans="1:25" s="42" customFormat="1" x14ac:dyDescent="0.25">
      <c r="A5780" s="40"/>
      <c r="B5780" s="41"/>
      <c r="F5780" s="43"/>
      <c r="P5780" s="44"/>
      <c r="Q5780" s="44"/>
      <c r="R5780" s="43"/>
      <c r="S5780" s="43"/>
      <c r="T5780" s="43"/>
      <c r="U5780" s="43"/>
      <c r="V5780" s="43"/>
      <c r="W5780" s="43"/>
      <c r="X5780" s="43"/>
      <c r="Y5780" s="43"/>
    </row>
    <row r="5781" spans="1:25" s="42" customFormat="1" x14ac:dyDescent="0.25">
      <c r="A5781" s="40"/>
      <c r="B5781" s="41"/>
      <c r="F5781" s="43"/>
      <c r="P5781" s="44"/>
      <c r="Q5781" s="44"/>
      <c r="R5781" s="43"/>
      <c r="S5781" s="43"/>
      <c r="T5781" s="43"/>
      <c r="U5781" s="43"/>
      <c r="V5781" s="43"/>
      <c r="W5781" s="43"/>
      <c r="X5781" s="43"/>
      <c r="Y5781" s="43"/>
    </row>
    <row r="5782" spans="1:25" s="42" customFormat="1" x14ac:dyDescent="0.25">
      <c r="A5782" s="40"/>
      <c r="B5782" s="41"/>
      <c r="F5782" s="43"/>
      <c r="P5782" s="44"/>
      <c r="Q5782" s="44"/>
      <c r="R5782" s="43"/>
      <c r="S5782" s="43"/>
      <c r="T5782" s="43"/>
      <c r="U5782" s="43"/>
      <c r="V5782" s="43"/>
      <c r="W5782" s="43"/>
      <c r="X5782" s="43"/>
      <c r="Y5782" s="43"/>
    </row>
    <row r="5783" spans="1:25" s="42" customFormat="1" x14ac:dyDescent="0.25">
      <c r="A5783" s="40"/>
      <c r="B5783" s="41"/>
      <c r="F5783" s="43"/>
      <c r="P5783" s="44"/>
      <c r="Q5783" s="44"/>
      <c r="R5783" s="43"/>
      <c r="S5783" s="43"/>
      <c r="T5783" s="43"/>
      <c r="U5783" s="43"/>
      <c r="V5783" s="43"/>
      <c r="W5783" s="43"/>
      <c r="X5783" s="43"/>
      <c r="Y5783" s="43"/>
    </row>
    <row r="5784" spans="1:25" s="42" customFormat="1" x14ac:dyDescent="0.25">
      <c r="A5784" s="40"/>
      <c r="B5784" s="41"/>
      <c r="F5784" s="43"/>
      <c r="P5784" s="44"/>
      <c r="Q5784" s="44"/>
      <c r="R5784" s="43"/>
      <c r="S5784" s="43"/>
      <c r="T5784" s="43"/>
      <c r="U5784" s="43"/>
      <c r="V5784" s="43"/>
      <c r="W5784" s="43"/>
      <c r="X5784" s="43"/>
      <c r="Y5784" s="43"/>
    </row>
    <row r="5785" spans="1:25" s="42" customFormat="1" x14ac:dyDescent="0.25">
      <c r="A5785" s="40"/>
      <c r="B5785" s="41"/>
      <c r="F5785" s="43"/>
      <c r="P5785" s="44"/>
      <c r="Q5785" s="44"/>
      <c r="R5785" s="43"/>
      <c r="S5785" s="43"/>
      <c r="T5785" s="43"/>
      <c r="U5785" s="43"/>
      <c r="V5785" s="43"/>
      <c r="W5785" s="43"/>
      <c r="X5785" s="43"/>
      <c r="Y5785" s="43"/>
    </row>
    <row r="5786" spans="1:25" s="42" customFormat="1" x14ac:dyDescent="0.25">
      <c r="A5786" s="40"/>
      <c r="B5786" s="41"/>
      <c r="F5786" s="43"/>
      <c r="P5786" s="44"/>
      <c r="Q5786" s="44"/>
      <c r="R5786" s="43"/>
      <c r="S5786" s="43"/>
      <c r="T5786" s="43"/>
      <c r="U5786" s="43"/>
      <c r="V5786" s="43"/>
      <c r="W5786" s="43"/>
      <c r="X5786" s="43"/>
      <c r="Y5786" s="43"/>
    </row>
    <row r="5787" spans="1:25" s="42" customFormat="1" x14ac:dyDescent="0.25">
      <c r="A5787" s="40"/>
      <c r="B5787" s="41"/>
      <c r="F5787" s="43"/>
      <c r="P5787" s="44"/>
      <c r="Q5787" s="44"/>
      <c r="R5787" s="43"/>
      <c r="S5787" s="43"/>
      <c r="T5787" s="43"/>
      <c r="U5787" s="43"/>
      <c r="V5787" s="43"/>
      <c r="W5787" s="43"/>
      <c r="X5787" s="43"/>
      <c r="Y5787" s="43"/>
    </row>
    <row r="5788" spans="1:25" s="42" customFormat="1" x14ac:dyDescent="0.25">
      <c r="A5788" s="40"/>
      <c r="B5788" s="41"/>
      <c r="F5788" s="43"/>
      <c r="P5788" s="44"/>
      <c r="Q5788" s="44"/>
      <c r="R5788" s="43"/>
      <c r="S5788" s="43"/>
      <c r="T5788" s="43"/>
      <c r="U5788" s="43"/>
      <c r="V5788" s="43"/>
      <c r="W5788" s="43"/>
      <c r="X5788" s="43"/>
      <c r="Y5788" s="43"/>
    </row>
    <row r="5789" spans="1:25" s="42" customFormat="1" x14ac:dyDescent="0.25">
      <c r="A5789" s="40"/>
      <c r="B5789" s="41"/>
      <c r="F5789" s="43"/>
      <c r="P5789" s="44"/>
      <c r="Q5789" s="44"/>
      <c r="R5789" s="43"/>
      <c r="S5789" s="43"/>
      <c r="T5789" s="43"/>
      <c r="U5789" s="43"/>
      <c r="V5789" s="43"/>
      <c r="W5789" s="43"/>
      <c r="X5789" s="43"/>
      <c r="Y5789" s="43"/>
    </row>
    <row r="5790" spans="1:25" s="42" customFormat="1" x14ac:dyDescent="0.25">
      <c r="A5790" s="40"/>
      <c r="B5790" s="41"/>
      <c r="F5790" s="43"/>
      <c r="P5790" s="44"/>
      <c r="Q5790" s="44"/>
      <c r="R5790" s="43"/>
      <c r="S5790" s="43"/>
      <c r="T5790" s="43"/>
      <c r="U5790" s="43"/>
      <c r="V5790" s="43"/>
      <c r="W5790" s="43"/>
      <c r="X5790" s="43"/>
      <c r="Y5790" s="43"/>
    </row>
    <row r="5791" spans="1:25" s="42" customFormat="1" x14ac:dyDescent="0.25">
      <c r="A5791" s="40"/>
      <c r="B5791" s="41"/>
      <c r="F5791" s="43"/>
      <c r="P5791" s="44"/>
      <c r="Q5791" s="44"/>
      <c r="R5791" s="43"/>
      <c r="S5791" s="43"/>
      <c r="T5791" s="43"/>
      <c r="U5791" s="43"/>
      <c r="V5791" s="43"/>
      <c r="W5791" s="43"/>
      <c r="X5791" s="43"/>
      <c r="Y5791" s="43"/>
    </row>
    <row r="5792" spans="1:25" s="42" customFormat="1" x14ac:dyDescent="0.25">
      <c r="A5792" s="40"/>
      <c r="B5792" s="41"/>
      <c r="F5792" s="43"/>
      <c r="P5792" s="44"/>
      <c r="Q5792" s="44"/>
      <c r="R5792" s="43"/>
      <c r="S5792" s="43"/>
      <c r="T5792" s="43"/>
      <c r="U5792" s="43"/>
      <c r="V5792" s="43"/>
      <c r="W5792" s="43"/>
      <c r="X5792" s="43"/>
      <c r="Y5792" s="43"/>
    </row>
    <row r="5793" spans="1:25" s="42" customFormat="1" x14ac:dyDescent="0.25">
      <c r="A5793" s="40"/>
      <c r="B5793" s="41"/>
      <c r="F5793" s="43"/>
      <c r="P5793" s="44"/>
      <c r="Q5793" s="44"/>
      <c r="R5793" s="43"/>
      <c r="S5793" s="43"/>
      <c r="T5793" s="43"/>
      <c r="U5793" s="43"/>
      <c r="V5793" s="43"/>
      <c r="W5793" s="43"/>
      <c r="X5793" s="43"/>
      <c r="Y5793" s="43"/>
    </row>
    <row r="5794" spans="1:25" s="42" customFormat="1" x14ac:dyDescent="0.25">
      <c r="A5794" s="40"/>
      <c r="B5794" s="41"/>
      <c r="F5794" s="43"/>
      <c r="P5794" s="44"/>
      <c r="Q5794" s="44"/>
      <c r="R5794" s="43"/>
      <c r="S5794" s="43"/>
      <c r="T5794" s="43"/>
      <c r="U5794" s="43"/>
      <c r="V5794" s="43"/>
      <c r="W5794" s="43"/>
      <c r="X5794" s="43"/>
      <c r="Y5794" s="43"/>
    </row>
    <row r="5795" spans="1:25" s="42" customFormat="1" x14ac:dyDescent="0.25">
      <c r="A5795" s="40"/>
      <c r="B5795" s="41"/>
      <c r="F5795" s="43"/>
      <c r="P5795" s="44"/>
      <c r="Q5795" s="44"/>
      <c r="R5795" s="43"/>
      <c r="S5795" s="43"/>
      <c r="T5795" s="43"/>
      <c r="U5795" s="43"/>
      <c r="V5795" s="43"/>
      <c r="W5795" s="43"/>
      <c r="X5795" s="43"/>
      <c r="Y5795" s="43"/>
    </row>
    <row r="5796" spans="1:25" s="42" customFormat="1" x14ac:dyDescent="0.25">
      <c r="A5796" s="40"/>
      <c r="B5796" s="41"/>
      <c r="F5796" s="43"/>
      <c r="P5796" s="44"/>
      <c r="Q5796" s="44"/>
      <c r="R5796" s="43"/>
      <c r="S5796" s="43"/>
      <c r="T5796" s="43"/>
      <c r="U5796" s="43"/>
      <c r="V5796" s="43"/>
      <c r="W5796" s="43"/>
      <c r="X5796" s="43"/>
      <c r="Y5796" s="43"/>
    </row>
    <row r="5797" spans="1:25" s="42" customFormat="1" x14ac:dyDescent="0.25">
      <c r="A5797" s="40"/>
      <c r="B5797" s="41"/>
      <c r="F5797" s="43"/>
      <c r="P5797" s="44"/>
      <c r="Q5797" s="44"/>
      <c r="R5797" s="43"/>
      <c r="S5797" s="43"/>
      <c r="T5797" s="43"/>
      <c r="U5797" s="43"/>
      <c r="V5797" s="43"/>
      <c r="W5797" s="43"/>
      <c r="X5797" s="43"/>
      <c r="Y5797" s="43"/>
    </row>
    <row r="5798" spans="1:25" s="42" customFormat="1" x14ac:dyDescent="0.25">
      <c r="A5798" s="40"/>
      <c r="B5798" s="41"/>
      <c r="F5798" s="43"/>
      <c r="P5798" s="44"/>
      <c r="Q5798" s="44"/>
      <c r="R5798" s="43"/>
      <c r="S5798" s="43"/>
      <c r="T5798" s="43"/>
      <c r="U5798" s="43"/>
      <c r="V5798" s="43"/>
      <c r="W5798" s="43"/>
      <c r="X5798" s="43"/>
      <c r="Y5798" s="43"/>
    </row>
    <row r="5799" spans="1:25" s="42" customFormat="1" x14ac:dyDescent="0.25">
      <c r="A5799" s="40"/>
      <c r="B5799" s="41"/>
      <c r="F5799" s="43"/>
      <c r="P5799" s="44"/>
      <c r="Q5799" s="44"/>
      <c r="R5799" s="43"/>
      <c r="S5799" s="43"/>
      <c r="T5799" s="43"/>
      <c r="U5799" s="43"/>
      <c r="V5799" s="43"/>
      <c r="W5799" s="43"/>
      <c r="X5799" s="43"/>
      <c r="Y5799" s="43"/>
    </row>
    <row r="5800" spans="1:25" s="42" customFormat="1" x14ac:dyDescent="0.25">
      <c r="A5800" s="40"/>
      <c r="B5800" s="41"/>
      <c r="F5800" s="43"/>
      <c r="P5800" s="44"/>
      <c r="Q5800" s="44"/>
      <c r="R5800" s="43"/>
      <c r="S5800" s="43"/>
      <c r="T5800" s="43"/>
      <c r="U5800" s="43"/>
      <c r="V5800" s="43"/>
      <c r="W5800" s="43"/>
      <c r="X5800" s="43"/>
      <c r="Y5800" s="43"/>
    </row>
    <row r="5801" spans="1:25" s="42" customFormat="1" x14ac:dyDescent="0.25">
      <c r="A5801" s="40"/>
      <c r="B5801" s="41"/>
      <c r="F5801" s="43"/>
      <c r="P5801" s="44"/>
      <c r="Q5801" s="44"/>
      <c r="R5801" s="43"/>
      <c r="S5801" s="43"/>
      <c r="T5801" s="43"/>
      <c r="U5801" s="43"/>
      <c r="V5801" s="43"/>
      <c r="W5801" s="43"/>
      <c r="X5801" s="43"/>
      <c r="Y5801" s="43"/>
    </row>
    <row r="5802" spans="1:25" s="42" customFormat="1" x14ac:dyDescent="0.25">
      <c r="A5802" s="40"/>
      <c r="B5802" s="41"/>
      <c r="F5802" s="43"/>
      <c r="P5802" s="44"/>
      <c r="Q5802" s="44"/>
      <c r="R5802" s="43"/>
      <c r="S5802" s="43"/>
      <c r="T5802" s="43"/>
      <c r="U5802" s="43"/>
      <c r="V5802" s="43"/>
      <c r="W5802" s="43"/>
      <c r="X5802" s="43"/>
      <c r="Y5802" s="43"/>
    </row>
    <row r="5803" spans="1:25" s="42" customFormat="1" x14ac:dyDescent="0.25">
      <c r="A5803" s="40"/>
      <c r="B5803" s="41"/>
      <c r="F5803" s="43"/>
      <c r="P5803" s="44"/>
      <c r="Q5803" s="44"/>
      <c r="R5803" s="43"/>
      <c r="S5803" s="43"/>
      <c r="T5803" s="43"/>
      <c r="U5803" s="43"/>
      <c r="V5803" s="43"/>
      <c r="W5803" s="43"/>
      <c r="X5803" s="43"/>
      <c r="Y5803" s="43"/>
    </row>
    <row r="5804" spans="1:25" s="42" customFormat="1" x14ac:dyDescent="0.25">
      <c r="A5804" s="40"/>
      <c r="B5804" s="41"/>
      <c r="F5804" s="43"/>
      <c r="P5804" s="44"/>
      <c r="Q5804" s="44"/>
      <c r="R5804" s="43"/>
      <c r="S5804" s="43"/>
      <c r="T5804" s="43"/>
      <c r="U5804" s="43"/>
      <c r="V5804" s="43"/>
      <c r="W5804" s="43"/>
      <c r="X5804" s="43"/>
      <c r="Y5804" s="43"/>
    </row>
    <row r="5805" spans="1:25" s="42" customFormat="1" x14ac:dyDescent="0.25">
      <c r="A5805" s="40"/>
      <c r="B5805" s="41"/>
      <c r="F5805" s="43"/>
      <c r="P5805" s="44"/>
      <c r="Q5805" s="44"/>
      <c r="R5805" s="43"/>
      <c r="S5805" s="43"/>
      <c r="T5805" s="43"/>
      <c r="U5805" s="43"/>
      <c r="V5805" s="43"/>
      <c r="W5805" s="43"/>
      <c r="X5805" s="43"/>
      <c r="Y5805" s="43"/>
    </row>
    <row r="5806" spans="1:25" s="42" customFormat="1" x14ac:dyDescent="0.25">
      <c r="A5806" s="40"/>
      <c r="B5806" s="41"/>
      <c r="F5806" s="43"/>
      <c r="P5806" s="44"/>
      <c r="Q5806" s="44"/>
      <c r="R5806" s="43"/>
      <c r="S5806" s="43"/>
      <c r="T5806" s="43"/>
      <c r="U5806" s="43"/>
      <c r="V5806" s="43"/>
      <c r="W5806" s="43"/>
      <c r="X5806" s="43"/>
      <c r="Y5806" s="43"/>
    </row>
    <row r="5807" spans="1:25" s="42" customFormat="1" x14ac:dyDescent="0.25">
      <c r="A5807" s="40"/>
      <c r="B5807" s="41"/>
      <c r="F5807" s="43"/>
      <c r="P5807" s="44"/>
      <c r="Q5807" s="44"/>
      <c r="R5807" s="43"/>
      <c r="S5807" s="43"/>
      <c r="T5807" s="43"/>
      <c r="U5807" s="43"/>
      <c r="V5807" s="43"/>
      <c r="W5807" s="43"/>
      <c r="X5807" s="43"/>
      <c r="Y5807" s="43"/>
    </row>
    <row r="5808" spans="1:25" s="42" customFormat="1" x14ac:dyDescent="0.25">
      <c r="A5808" s="40"/>
      <c r="B5808" s="41"/>
      <c r="F5808" s="43"/>
      <c r="P5808" s="44"/>
      <c r="Q5808" s="44"/>
      <c r="R5808" s="43"/>
      <c r="S5808" s="43"/>
      <c r="T5808" s="43"/>
      <c r="U5808" s="43"/>
      <c r="V5808" s="43"/>
      <c r="W5808" s="43"/>
      <c r="X5808" s="43"/>
      <c r="Y5808" s="43"/>
    </row>
    <row r="5809" spans="1:25" s="42" customFormat="1" x14ac:dyDescent="0.25">
      <c r="A5809" s="40"/>
      <c r="B5809" s="41"/>
      <c r="F5809" s="43"/>
      <c r="P5809" s="44"/>
      <c r="Q5809" s="44"/>
      <c r="R5809" s="43"/>
      <c r="S5809" s="43"/>
      <c r="T5809" s="43"/>
      <c r="U5809" s="43"/>
      <c r="V5809" s="43"/>
      <c r="W5809" s="43"/>
      <c r="X5809" s="43"/>
      <c r="Y5809" s="43"/>
    </row>
    <row r="5810" spans="1:25" s="42" customFormat="1" x14ac:dyDescent="0.25">
      <c r="A5810" s="40"/>
      <c r="B5810" s="41"/>
      <c r="F5810" s="43"/>
      <c r="P5810" s="44"/>
      <c r="Q5810" s="44"/>
      <c r="R5810" s="43"/>
      <c r="S5810" s="43"/>
      <c r="T5810" s="43"/>
      <c r="U5810" s="43"/>
      <c r="V5810" s="43"/>
      <c r="W5810" s="43"/>
      <c r="X5810" s="43"/>
      <c r="Y5810" s="43"/>
    </row>
    <row r="5811" spans="1:25" s="42" customFormat="1" x14ac:dyDescent="0.25">
      <c r="A5811" s="40"/>
      <c r="B5811" s="41"/>
      <c r="F5811" s="43"/>
      <c r="P5811" s="44"/>
      <c r="Q5811" s="44"/>
      <c r="R5811" s="43"/>
      <c r="S5811" s="43"/>
      <c r="T5811" s="43"/>
      <c r="U5811" s="43"/>
      <c r="V5811" s="43"/>
      <c r="W5811" s="43"/>
      <c r="X5811" s="43"/>
      <c r="Y5811" s="43"/>
    </row>
    <row r="5812" spans="1:25" s="42" customFormat="1" x14ac:dyDescent="0.25">
      <c r="A5812" s="40"/>
      <c r="B5812" s="41"/>
      <c r="F5812" s="43"/>
      <c r="P5812" s="44"/>
      <c r="Q5812" s="44"/>
      <c r="R5812" s="43"/>
      <c r="S5812" s="43"/>
      <c r="T5812" s="43"/>
      <c r="U5812" s="43"/>
      <c r="V5812" s="43"/>
      <c r="W5812" s="43"/>
      <c r="X5812" s="43"/>
      <c r="Y5812" s="43"/>
    </row>
    <row r="5813" spans="1:25" s="42" customFormat="1" x14ac:dyDescent="0.25">
      <c r="A5813" s="40"/>
      <c r="B5813" s="41"/>
      <c r="F5813" s="43"/>
      <c r="P5813" s="44"/>
      <c r="Q5813" s="44"/>
      <c r="R5813" s="43"/>
      <c r="S5813" s="43"/>
      <c r="T5813" s="43"/>
      <c r="U5813" s="43"/>
      <c r="V5813" s="43"/>
      <c r="W5813" s="43"/>
      <c r="X5813" s="43"/>
      <c r="Y5813" s="43"/>
    </row>
    <row r="5814" spans="1:25" s="42" customFormat="1" x14ac:dyDescent="0.25">
      <c r="A5814" s="40"/>
      <c r="B5814" s="41"/>
      <c r="F5814" s="43"/>
      <c r="P5814" s="44"/>
      <c r="Q5814" s="44"/>
      <c r="R5814" s="43"/>
      <c r="S5814" s="43"/>
      <c r="T5814" s="43"/>
      <c r="U5814" s="43"/>
      <c r="V5814" s="43"/>
      <c r="W5814" s="43"/>
      <c r="X5814" s="43"/>
      <c r="Y5814" s="43"/>
    </row>
    <row r="5815" spans="1:25" s="42" customFormat="1" x14ac:dyDescent="0.25">
      <c r="A5815" s="40"/>
      <c r="B5815" s="41"/>
      <c r="F5815" s="43"/>
      <c r="P5815" s="44"/>
      <c r="Q5815" s="44"/>
      <c r="R5815" s="43"/>
      <c r="S5815" s="43"/>
      <c r="T5815" s="43"/>
      <c r="U5815" s="43"/>
      <c r="V5815" s="43"/>
      <c r="W5815" s="43"/>
      <c r="X5815" s="43"/>
      <c r="Y5815" s="43"/>
    </row>
    <row r="5816" spans="1:25" s="42" customFormat="1" x14ac:dyDescent="0.25">
      <c r="A5816" s="40"/>
      <c r="B5816" s="41"/>
      <c r="F5816" s="43"/>
      <c r="P5816" s="44"/>
      <c r="Q5816" s="44"/>
      <c r="R5816" s="43"/>
      <c r="S5816" s="43"/>
      <c r="T5816" s="43"/>
      <c r="U5816" s="43"/>
      <c r="V5816" s="43"/>
      <c r="W5816" s="43"/>
      <c r="X5816" s="43"/>
      <c r="Y5816" s="43"/>
    </row>
    <row r="5817" spans="1:25" s="42" customFormat="1" x14ac:dyDescent="0.25">
      <c r="A5817" s="40"/>
      <c r="B5817" s="41"/>
      <c r="F5817" s="43"/>
      <c r="P5817" s="44"/>
      <c r="Q5817" s="44"/>
      <c r="R5817" s="43"/>
      <c r="S5817" s="43"/>
      <c r="T5817" s="43"/>
      <c r="U5817" s="43"/>
      <c r="V5817" s="43"/>
      <c r="W5817" s="43"/>
      <c r="X5817" s="43"/>
      <c r="Y5817" s="43"/>
    </row>
    <row r="5818" spans="1:25" s="42" customFormat="1" x14ac:dyDescent="0.25">
      <c r="A5818" s="40"/>
      <c r="B5818" s="41"/>
      <c r="F5818" s="43"/>
      <c r="P5818" s="44"/>
      <c r="Q5818" s="44"/>
      <c r="R5818" s="43"/>
      <c r="S5818" s="43"/>
      <c r="T5818" s="43"/>
      <c r="U5818" s="43"/>
      <c r="V5818" s="43"/>
      <c r="W5818" s="43"/>
      <c r="X5818" s="43"/>
      <c r="Y5818" s="43"/>
    </row>
    <row r="5819" spans="1:25" s="42" customFormat="1" x14ac:dyDescent="0.25">
      <c r="A5819" s="40"/>
      <c r="B5819" s="41"/>
      <c r="F5819" s="43"/>
      <c r="P5819" s="44"/>
      <c r="Q5819" s="44"/>
      <c r="R5819" s="43"/>
      <c r="S5819" s="43"/>
      <c r="T5819" s="43"/>
      <c r="U5819" s="43"/>
      <c r="V5819" s="43"/>
      <c r="W5819" s="43"/>
      <c r="X5819" s="43"/>
      <c r="Y5819" s="43"/>
    </row>
    <row r="5820" spans="1:25" s="42" customFormat="1" x14ac:dyDescent="0.25">
      <c r="A5820" s="40"/>
      <c r="B5820" s="41"/>
      <c r="F5820" s="43"/>
      <c r="P5820" s="44"/>
      <c r="Q5820" s="44"/>
      <c r="R5820" s="43"/>
      <c r="S5820" s="43"/>
      <c r="T5820" s="43"/>
      <c r="U5820" s="43"/>
      <c r="V5820" s="43"/>
      <c r="W5820" s="43"/>
      <c r="X5820" s="43"/>
      <c r="Y5820" s="43"/>
    </row>
    <row r="5821" spans="1:25" s="42" customFormat="1" x14ac:dyDescent="0.25">
      <c r="A5821" s="40"/>
      <c r="B5821" s="41"/>
      <c r="F5821" s="43"/>
      <c r="P5821" s="44"/>
      <c r="Q5821" s="44"/>
      <c r="R5821" s="43"/>
      <c r="S5821" s="43"/>
      <c r="T5821" s="43"/>
      <c r="U5821" s="43"/>
      <c r="V5821" s="43"/>
      <c r="W5821" s="43"/>
      <c r="X5821" s="43"/>
      <c r="Y5821" s="43"/>
    </row>
    <row r="5822" spans="1:25" s="42" customFormat="1" x14ac:dyDescent="0.25">
      <c r="A5822" s="40"/>
      <c r="B5822" s="41"/>
      <c r="F5822" s="43"/>
      <c r="P5822" s="44"/>
      <c r="Q5822" s="44"/>
      <c r="R5822" s="43"/>
      <c r="S5822" s="43"/>
      <c r="T5822" s="43"/>
      <c r="U5822" s="43"/>
      <c r="V5822" s="43"/>
      <c r="W5822" s="43"/>
      <c r="X5822" s="43"/>
      <c r="Y5822" s="43"/>
    </row>
    <row r="5823" spans="1:25" s="42" customFormat="1" x14ac:dyDescent="0.25">
      <c r="A5823" s="40"/>
      <c r="B5823" s="41"/>
      <c r="F5823" s="43"/>
      <c r="P5823" s="44"/>
      <c r="Q5823" s="44"/>
      <c r="R5823" s="43"/>
      <c r="S5823" s="43"/>
      <c r="T5823" s="43"/>
      <c r="U5823" s="43"/>
      <c r="V5823" s="43"/>
      <c r="W5823" s="43"/>
      <c r="X5823" s="43"/>
      <c r="Y5823" s="43"/>
    </row>
    <row r="5824" spans="1:25" s="42" customFormat="1" x14ac:dyDescent="0.25">
      <c r="A5824" s="40"/>
      <c r="B5824" s="41"/>
      <c r="F5824" s="43"/>
      <c r="P5824" s="44"/>
      <c r="Q5824" s="44"/>
      <c r="R5824" s="43"/>
      <c r="S5824" s="43"/>
      <c r="T5824" s="43"/>
      <c r="U5824" s="43"/>
      <c r="V5824" s="43"/>
      <c r="W5824" s="43"/>
      <c r="X5824" s="43"/>
      <c r="Y5824" s="43"/>
    </row>
    <row r="5825" spans="1:25" s="42" customFormat="1" x14ac:dyDescent="0.25">
      <c r="A5825" s="40"/>
      <c r="B5825" s="41"/>
      <c r="F5825" s="43"/>
      <c r="P5825" s="44"/>
      <c r="Q5825" s="44"/>
      <c r="R5825" s="43"/>
      <c r="S5825" s="43"/>
      <c r="T5825" s="43"/>
      <c r="U5825" s="43"/>
      <c r="V5825" s="43"/>
      <c r="W5825" s="43"/>
      <c r="X5825" s="43"/>
      <c r="Y5825" s="43"/>
    </row>
    <row r="5826" spans="1:25" s="42" customFormat="1" x14ac:dyDescent="0.25">
      <c r="A5826" s="40"/>
      <c r="B5826" s="41"/>
      <c r="F5826" s="43"/>
      <c r="P5826" s="44"/>
      <c r="Q5826" s="44"/>
      <c r="R5826" s="43"/>
      <c r="S5826" s="43"/>
      <c r="T5826" s="43"/>
      <c r="U5826" s="43"/>
      <c r="V5826" s="43"/>
      <c r="W5826" s="43"/>
      <c r="X5826" s="43"/>
      <c r="Y5826" s="43"/>
    </row>
    <row r="5827" spans="1:25" s="42" customFormat="1" x14ac:dyDescent="0.25">
      <c r="A5827" s="40"/>
      <c r="B5827" s="41"/>
      <c r="F5827" s="43"/>
      <c r="P5827" s="44"/>
      <c r="Q5827" s="44"/>
      <c r="R5827" s="43"/>
      <c r="S5827" s="43"/>
      <c r="T5827" s="43"/>
      <c r="U5827" s="43"/>
      <c r="V5827" s="43"/>
      <c r="W5827" s="43"/>
      <c r="X5827" s="43"/>
      <c r="Y5827" s="43"/>
    </row>
    <row r="5828" spans="1:25" s="42" customFormat="1" x14ac:dyDescent="0.25">
      <c r="A5828" s="40"/>
      <c r="B5828" s="41"/>
      <c r="F5828" s="43"/>
      <c r="P5828" s="44"/>
      <c r="Q5828" s="44"/>
      <c r="R5828" s="43"/>
      <c r="S5828" s="43"/>
      <c r="T5828" s="43"/>
      <c r="U5828" s="43"/>
      <c r="V5828" s="43"/>
      <c r="W5828" s="43"/>
      <c r="X5828" s="43"/>
      <c r="Y5828" s="43"/>
    </row>
    <row r="5829" spans="1:25" s="42" customFormat="1" x14ac:dyDescent="0.25">
      <c r="A5829" s="40"/>
      <c r="B5829" s="41"/>
      <c r="F5829" s="43"/>
      <c r="P5829" s="44"/>
      <c r="Q5829" s="44"/>
      <c r="R5829" s="43"/>
      <c r="S5829" s="43"/>
      <c r="T5829" s="43"/>
      <c r="U5829" s="43"/>
      <c r="V5829" s="43"/>
      <c r="W5829" s="43"/>
      <c r="X5829" s="43"/>
      <c r="Y5829" s="43"/>
    </row>
    <row r="5830" spans="1:25" s="42" customFormat="1" x14ac:dyDescent="0.25">
      <c r="A5830" s="40"/>
      <c r="B5830" s="41"/>
      <c r="F5830" s="43"/>
      <c r="P5830" s="44"/>
      <c r="Q5830" s="44"/>
      <c r="R5830" s="43"/>
      <c r="S5830" s="43"/>
      <c r="T5830" s="43"/>
      <c r="U5830" s="43"/>
      <c r="V5830" s="43"/>
      <c r="W5830" s="43"/>
      <c r="X5830" s="43"/>
      <c r="Y5830" s="43"/>
    </row>
    <row r="5831" spans="1:25" s="42" customFormat="1" x14ac:dyDescent="0.25">
      <c r="A5831" s="40"/>
      <c r="B5831" s="41"/>
      <c r="F5831" s="43"/>
      <c r="P5831" s="44"/>
      <c r="Q5831" s="44"/>
      <c r="R5831" s="43"/>
      <c r="S5831" s="43"/>
      <c r="T5831" s="43"/>
      <c r="U5831" s="43"/>
      <c r="V5831" s="43"/>
      <c r="W5831" s="43"/>
      <c r="X5831" s="43"/>
      <c r="Y5831" s="43"/>
    </row>
    <row r="5832" spans="1:25" s="42" customFormat="1" x14ac:dyDescent="0.25">
      <c r="A5832" s="40"/>
      <c r="B5832" s="41"/>
      <c r="F5832" s="43"/>
      <c r="P5832" s="44"/>
      <c r="Q5832" s="44"/>
      <c r="R5832" s="43"/>
      <c r="S5832" s="43"/>
      <c r="T5832" s="43"/>
      <c r="U5832" s="43"/>
      <c r="V5832" s="43"/>
      <c r="W5832" s="43"/>
      <c r="X5832" s="43"/>
      <c r="Y5832" s="43"/>
    </row>
    <row r="5833" spans="1:25" s="42" customFormat="1" x14ac:dyDescent="0.25">
      <c r="A5833" s="40"/>
      <c r="B5833" s="41"/>
      <c r="F5833" s="43"/>
      <c r="P5833" s="44"/>
      <c r="Q5833" s="44"/>
      <c r="R5833" s="43"/>
      <c r="S5833" s="43"/>
      <c r="T5833" s="43"/>
      <c r="U5833" s="43"/>
      <c r="V5833" s="43"/>
      <c r="W5833" s="43"/>
      <c r="X5833" s="43"/>
      <c r="Y5833" s="43"/>
    </row>
    <row r="5834" spans="1:25" s="42" customFormat="1" x14ac:dyDescent="0.25">
      <c r="A5834" s="40"/>
      <c r="B5834" s="41"/>
      <c r="F5834" s="43"/>
      <c r="P5834" s="44"/>
      <c r="Q5834" s="44"/>
      <c r="R5834" s="43"/>
      <c r="S5834" s="43"/>
      <c r="T5834" s="43"/>
      <c r="U5834" s="43"/>
      <c r="V5834" s="43"/>
      <c r="W5834" s="43"/>
      <c r="X5834" s="43"/>
      <c r="Y5834" s="43"/>
    </row>
    <row r="5835" spans="1:25" s="42" customFormat="1" x14ac:dyDescent="0.25">
      <c r="A5835" s="40"/>
      <c r="B5835" s="41"/>
      <c r="F5835" s="43"/>
      <c r="P5835" s="44"/>
      <c r="Q5835" s="44"/>
      <c r="R5835" s="43"/>
      <c r="S5835" s="43"/>
      <c r="T5835" s="43"/>
      <c r="U5835" s="43"/>
      <c r="V5835" s="43"/>
      <c r="W5835" s="43"/>
      <c r="X5835" s="43"/>
      <c r="Y5835" s="43"/>
    </row>
    <row r="5836" spans="1:25" s="42" customFormat="1" x14ac:dyDescent="0.25">
      <c r="A5836" s="40"/>
      <c r="B5836" s="41"/>
      <c r="F5836" s="43"/>
      <c r="P5836" s="44"/>
      <c r="Q5836" s="44"/>
      <c r="R5836" s="43"/>
      <c r="S5836" s="43"/>
      <c r="T5836" s="43"/>
      <c r="U5836" s="43"/>
      <c r="V5836" s="43"/>
      <c r="W5836" s="43"/>
      <c r="X5836" s="43"/>
      <c r="Y5836" s="43"/>
    </row>
    <row r="5837" spans="1:25" s="42" customFormat="1" x14ac:dyDescent="0.25">
      <c r="A5837" s="40"/>
      <c r="B5837" s="41"/>
      <c r="F5837" s="43"/>
      <c r="P5837" s="44"/>
      <c r="Q5837" s="44"/>
      <c r="R5837" s="43"/>
      <c r="S5837" s="43"/>
      <c r="T5837" s="43"/>
      <c r="U5837" s="43"/>
      <c r="V5837" s="43"/>
      <c r="W5837" s="43"/>
      <c r="X5837" s="43"/>
      <c r="Y5837" s="43"/>
    </row>
    <row r="5838" spans="1:25" s="42" customFormat="1" x14ac:dyDescent="0.25">
      <c r="A5838" s="40"/>
      <c r="B5838" s="41"/>
      <c r="F5838" s="43"/>
      <c r="P5838" s="44"/>
      <c r="Q5838" s="44"/>
      <c r="R5838" s="43"/>
      <c r="S5838" s="43"/>
      <c r="T5838" s="43"/>
      <c r="U5838" s="43"/>
      <c r="V5838" s="43"/>
      <c r="W5838" s="43"/>
      <c r="X5838" s="43"/>
      <c r="Y5838" s="43"/>
    </row>
    <row r="5839" spans="1:25" s="42" customFormat="1" x14ac:dyDescent="0.25">
      <c r="A5839" s="40"/>
      <c r="B5839" s="41"/>
      <c r="F5839" s="43"/>
      <c r="P5839" s="44"/>
      <c r="Q5839" s="44"/>
      <c r="R5839" s="43"/>
      <c r="S5839" s="43"/>
      <c r="T5839" s="43"/>
      <c r="U5839" s="43"/>
      <c r="V5839" s="43"/>
      <c r="W5839" s="43"/>
      <c r="X5839" s="43"/>
      <c r="Y5839" s="43"/>
    </row>
    <row r="5840" spans="1:25" s="42" customFormat="1" x14ac:dyDescent="0.25">
      <c r="A5840" s="40"/>
      <c r="B5840" s="41"/>
      <c r="F5840" s="43"/>
      <c r="P5840" s="44"/>
      <c r="Q5840" s="44"/>
      <c r="R5840" s="43"/>
      <c r="S5840" s="43"/>
      <c r="T5840" s="43"/>
      <c r="U5840" s="43"/>
      <c r="V5840" s="43"/>
      <c r="W5840" s="43"/>
      <c r="X5840" s="43"/>
      <c r="Y5840" s="43"/>
    </row>
    <row r="5841" spans="1:25" s="42" customFormat="1" x14ac:dyDescent="0.25">
      <c r="A5841" s="40"/>
      <c r="B5841" s="41"/>
      <c r="F5841" s="43"/>
      <c r="P5841" s="44"/>
      <c r="Q5841" s="44"/>
      <c r="R5841" s="43"/>
      <c r="S5841" s="43"/>
      <c r="T5841" s="43"/>
      <c r="U5841" s="43"/>
      <c r="V5841" s="43"/>
      <c r="W5841" s="43"/>
      <c r="X5841" s="43"/>
      <c r="Y5841" s="43"/>
    </row>
    <row r="5842" spans="1:25" s="42" customFormat="1" x14ac:dyDescent="0.25">
      <c r="A5842" s="40"/>
      <c r="B5842" s="41"/>
      <c r="F5842" s="43"/>
      <c r="P5842" s="44"/>
      <c r="Q5842" s="44"/>
      <c r="R5842" s="43"/>
      <c r="S5842" s="43"/>
      <c r="T5842" s="43"/>
      <c r="U5842" s="43"/>
      <c r="V5842" s="43"/>
      <c r="W5842" s="43"/>
      <c r="X5842" s="43"/>
      <c r="Y5842" s="43"/>
    </row>
    <row r="5843" spans="1:25" s="42" customFormat="1" x14ac:dyDescent="0.25">
      <c r="A5843" s="40"/>
      <c r="B5843" s="41"/>
      <c r="F5843" s="43"/>
      <c r="P5843" s="44"/>
      <c r="Q5843" s="44"/>
      <c r="R5843" s="43"/>
      <c r="S5843" s="43"/>
      <c r="T5843" s="43"/>
      <c r="U5843" s="43"/>
      <c r="V5843" s="43"/>
      <c r="W5843" s="43"/>
      <c r="X5843" s="43"/>
      <c r="Y5843" s="43"/>
    </row>
    <row r="5844" spans="1:25" s="42" customFormat="1" x14ac:dyDescent="0.25">
      <c r="A5844" s="40"/>
      <c r="B5844" s="41"/>
      <c r="F5844" s="43"/>
      <c r="P5844" s="44"/>
      <c r="Q5844" s="44"/>
      <c r="R5844" s="43"/>
      <c r="S5844" s="43"/>
      <c r="T5844" s="43"/>
      <c r="U5844" s="43"/>
      <c r="V5844" s="43"/>
      <c r="W5844" s="43"/>
      <c r="X5844" s="43"/>
      <c r="Y5844" s="43"/>
    </row>
    <row r="5845" spans="1:25" s="42" customFormat="1" x14ac:dyDescent="0.25">
      <c r="A5845" s="40"/>
      <c r="B5845" s="41"/>
      <c r="F5845" s="43"/>
      <c r="P5845" s="44"/>
      <c r="Q5845" s="44"/>
      <c r="R5845" s="43"/>
      <c r="S5845" s="43"/>
      <c r="T5845" s="43"/>
      <c r="U5845" s="43"/>
      <c r="V5845" s="43"/>
      <c r="W5845" s="43"/>
      <c r="X5845" s="43"/>
      <c r="Y5845" s="43"/>
    </row>
    <row r="5846" spans="1:25" s="42" customFormat="1" x14ac:dyDescent="0.25">
      <c r="A5846" s="40"/>
      <c r="B5846" s="41"/>
      <c r="F5846" s="43"/>
      <c r="P5846" s="44"/>
      <c r="Q5846" s="44"/>
      <c r="R5846" s="43"/>
      <c r="S5846" s="43"/>
      <c r="T5846" s="43"/>
      <c r="U5846" s="43"/>
      <c r="V5846" s="43"/>
      <c r="W5846" s="43"/>
      <c r="X5846" s="43"/>
      <c r="Y5846" s="43"/>
    </row>
    <row r="5847" spans="1:25" s="42" customFormat="1" x14ac:dyDescent="0.25">
      <c r="A5847" s="40"/>
      <c r="B5847" s="41"/>
      <c r="F5847" s="43"/>
      <c r="P5847" s="44"/>
      <c r="Q5847" s="44"/>
      <c r="R5847" s="43"/>
      <c r="S5847" s="43"/>
      <c r="T5847" s="43"/>
      <c r="U5847" s="43"/>
      <c r="V5847" s="43"/>
      <c r="W5847" s="43"/>
      <c r="X5847" s="43"/>
      <c r="Y5847" s="43"/>
    </row>
    <row r="5848" spans="1:25" s="42" customFormat="1" x14ac:dyDescent="0.25">
      <c r="A5848" s="40"/>
      <c r="B5848" s="41"/>
      <c r="F5848" s="43"/>
      <c r="P5848" s="44"/>
      <c r="Q5848" s="44"/>
      <c r="R5848" s="43"/>
      <c r="S5848" s="43"/>
      <c r="T5848" s="43"/>
      <c r="U5848" s="43"/>
      <c r="V5848" s="43"/>
      <c r="W5848" s="43"/>
      <c r="X5848" s="43"/>
      <c r="Y5848" s="43"/>
    </row>
    <row r="5849" spans="1:25" s="42" customFormat="1" x14ac:dyDescent="0.25">
      <c r="A5849" s="40"/>
      <c r="B5849" s="41"/>
      <c r="F5849" s="43"/>
      <c r="P5849" s="44"/>
      <c r="Q5849" s="44"/>
      <c r="R5849" s="43"/>
      <c r="S5849" s="43"/>
      <c r="T5849" s="43"/>
      <c r="U5849" s="43"/>
      <c r="V5849" s="43"/>
      <c r="W5849" s="43"/>
      <c r="X5849" s="43"/>
      <c r="Y5849" s="43"/>
    </row>
    <row r="5850" spans="1:25" s="42" customFormat="1" x14ac:dyDescent="0.25">
      <c r="A5850" s="40"/>
      <c r="B5850" s="41"/>
      <c r="F5850" s="43"/>
      <c r="P5850" s="44"/>
      <c r="Q5850" s="44"/>
      <c r="R5850" s="43"/>
      <c r="S5850" s="43"/>
      <c r="T5850" s="43"/>
      <c r="U5850" s="43"/>
      <c r="V5850" s="43"/>
      <c r="W5850" s="43"/>
      <c r="X5850" s="43"/>
      <c r="Y5850" s="43"/>
    </row>
    <row r="5851" spans="1:25" s="42" customFormat="1" x14ac:dyDescent="0.25">
      <c r="A5851" s="40"/>
      <c r="B5851" s="41"/>
      <c r="F5851" s="43"/>
      <c r="P5851" s="44"/>
      <c r="Q5851" s="44"/>
      <c r="R5851" s="43"/>
      <c r="S5851" s="43"/>
      <c r="T5851" s="43"/>
      <c r="U5851" s="43"/>
      <c r="V5851" s="43"/>
      <c r="W5851" s="43"/>
      <c r="X5851" s="43"/>
      <c r="Y5851" s="43"/>
    </row>
    <row r="5852" spans="1:25" s="42" customFormat="1" x14ac:dyDescent="0.25">
      <c r="A5852" s="40"/>
      <c r="B5852" s="41"/>
      <c r="F5852" s="43"/>
      <c r="P5852" s="44"/>
      <c r="Q5852" s="44"/>
      <c r="R5852" s="43"/>
      <c r="S5852" s="43"/>
      <c r="T5852" s="43"/>
      <c r="U5852" s="43"/>
      <c r="V5852" s="43"/>
      <c r="W5852" s="43"/>
      <c r="X5852" s="43"/>
      <c r="Y5852" s="43"/>
    </row>
    <row r="5853" spans="1:25" s="42" customFormat="1" x14ac:dyDescent="0.25">
      <c r="A5853" s="40"/>
      <c r="B5853" s="41"/>
      <c r="F5853" s="43"/>
      <c r="P5853" s="44"/>
      <c r="Q5853" s="44"/>
      <c r="R5853" s="43"/>
      <c r="S5853" s="43"/>
      <c r="T5853" s="43"/>
      <c r="U5853" s="43"/>
      <c r="V5853" s="43"/>
      <c r="W5853" s="43"/>
      <c r="X5853" s="43"/>
      <c r="Y5853" s="43"/>
    </row>
    <row r="5854" spans="1:25" s="42" customFormat="1" x14ac:dyDescent="0.25">
      <c r="A5854" s="40"/>
      <c r="B5854" s="41"/>
      <c r="F5854" s="43"/>
      <c r="P5854" s="44"/>
      <c r="Q5854" s="44"/>
      <c r="R5854" s="43"/>
      <c r="S5854" s="43"/>
      <c r="T5854" s="43"/>
      <c r="U5854" s="43"/>
      <c r="V5854" s="43"/>
      <c r="W5854" s="43"/>
      <c r="X5854" s="43"/>
      <c r="Y5854" s="43"/>
    </row>
    <row r="5855" spans="1:25" s="42" customFormat="1" x14ac:dyDescent="0.25">
      <c r="A5855" s="40"/>
      <c r="B5855" s="41"/>
      <c r="F5855" s="43"/>
      <c r="P5855" s="44"/>
      <c r="Q5855" s="44"/>
      <c r="R5855" s="43"/>
      <c r="S5855" s="43"/>
      <c r="T5855" s="43"/>
      <c r="U5855" s="43"/>
      <c r="V5855" s="43"/>
      <c r="W5855" s="43"/>
      <c r="X5855" s="43"/>
      <c r="Y5855" s="43"/>
    </row>
    <row r="5856" spans="1:25" s="42" customFormat="1" x14ac:dyDescent="0.25">
      <c r="A5856" s="40"/>
      <c r="B5856" s="41"/>
      <c r="F5856" s="43"/>
      <c r="P5856" s="44"/>
      <c r="Q5856" s="44"/>
      <c r="R5856" s="43"/>
      <c r="S5856" s="43"/>
      <c r="T5856" s="43"/>
      <c r="U5856" s="43"/>
      <c r="V5856" s="43"/>
      <c r="W5856" s="43"/>
      <c r="X5856" s="43"/>
      <c r="Y5856" s="43"/>
    </row>
    <row r="5857" spans="1:25" s="42" customFormat="1" x14ac:dyDescent="0.25">
      <c r="A5857" s="40"/>
      <c r="B5857" s="41"/>
      <c r="F5857" s="43"/>
      <c r="P5857" s="44"/>
      <c r="Q5857" s="44"/>
      <c r="R5857" s="43"/>
      <c r="S5857" s="43"/>
      <c r="T5857" s="43"/>
      <c r="U5857" s="43"/>
      <c r="V5857" s="43"/>
      <c r="W5857" s="43"/>
      <c r="X5857" s="43"/>
      <c r="Y5857" s="43"/>
    </row>
    <row r="5858" spans="1:25" s="42" customFormat="1" x14ac:dyDescent="0.25">
      <c r="A5858" s="40"/>
      <c r="B5858" s="41"/>
      <c r="F5858" s="43"/>
      <c r="P5858" s="44"/>
      <c r="Q5858" s="44"/>
      <c r="R5858" s="43"/>
      <c r="S5858" s="43"/>
      <c r="T5858" s="43"/>
      <c r="U5858" s="43"/>
      <c r="V5858" s="43"/>
      <c r="W5858" s="43"/>
      <c r="X5858" s="43"/>
      <c r="Y5858" s="43"/>
    </row>
    <row r="5859" spans="1:25" s="42" customFormat="1" x14ac:dyDescent="0.25">
      <c r="A5859" s="40"/>
      <c r="B5859" s="41"/>
      <c r="F5859" s="43"/>
      <c r="P5859" s="44"/>
      <c r="Q5859" s="44"/>
      <c r="R5859" s="43"/>
      <c r="S5859" s="43"/>
      <c r="T5859" s="43"/>
      <c r="U5859" s="43"/>
      <c r="V5859" s="43"/>
      <c r="W5859" s="43"/>
      <c r="X5859" s="43"/>
      <c r="Y5859" s="43"/>
    </row>
    <row r="5860" spans="1:25" s="42" customFormat="1" x14ac:dyDescent="0.25">
      <c r="A5860" s="40"/>
      <c r="B5860" s="41"/>
      <c r="F5860" s="43"/>
      <c r="P5860" s="44"/>
      <c r="Q5860" s="44"/>
      <c r="R5860" s="43"/>
      <c r="S5860" s="43"/>
      <c r="T5860" s="43"/>
      <c r="U5860" s="43"/>
      <c r="V5860" s="43"/>
      <c r="W5860" s="43"/>
      <c r="X5860" s="43"/>
      <c r="Y5860" s="43"/>
    </row>
    <row r="5861" spans="1:25" s="42" customFormat="1" x14ac:dyDescent="0.25">
      <c r="A5861" s="40"/>
      <c r="B5861" s="41"/>
      <c r="F5861" s="43"/>
      <c r="P5861" s="44"/>
      <c r="Q5861" s="44"/>
      <c r="R5861" s="43"/>
      <c r="S5861" s="43"/>
      <c r="T5861" s="43"/>
      <c r="U5861" s="43"/>
      <c r="V5861" s="43"/>
      <c r="W5861" s="43"/>
      <c r="X5861" s="43"/>
      <c r="Y5861" s="43"/>
    </row>
    <row r="5862" spans="1:25" s="42" customFormat="1" x14ac:dyDescent="0.25">
      <c r="A5862" s="40"/>
      <c r="B5862" s="41"/>
      <c r="F5862" s="43"/>
      <c r="P5862" s="44"/>
      <c r="Q5862" s="44"/>
      <c r="R5862" s="43"/>
      <c r="S5862" s="43"/>
      <c r="T5862" s="43"/>
      <c r="U5862" s="43"/>
      <c r="V5862" s="43"/>
      <c r="W5862" s="43"/>
      <c r="X5862" s="43"/>
      <c r="Y5862" s="43"/>
    </row>
    <row r="5863" spans="1:25" s="42" customFormat="1" x14ac:dyDescent="0.25">
      <c r="A5863" s="40"/>
      <c r="B5863" s="41"/>
      <c r="F5863" s="43"/>
      <c r="P5863" s="44"/>
      <c r="Q5863" s="44"/>
      <c r="R5863" s="43"/>
      <c r="S5863" s="43"/>
      <c r="T5863" s="43"/>
      <c r="U5863" s="43"/>
      <c r="V5863" s="43"/>
      <c r="W5863" s="43"/>
      <c r="X5863" s="43"/>
      <c r="Y5863" s="43"/>
    </row>
    <row r="5864" spans="1:25" s="42" customFormat="1" x14ac:dyDescent="0.25">
      <c r="A5864" s="40"/>
      <c r="B5864" s="41"/>
      <c r="F5864" s="43"/>
      <c r="P5864" s="44"/>
      <c r="Q5864" s="44"/>
      <c r="R5864" s="43"/>
      <c r="S5864" s="43"/>
      <c r="T5864" s="43"/>
      <c r="U5864" s="43"/>
      <c r="V5864" s="43"/>
      <c r="W5864" s="43"/>
      <c r="X5864" s="43"/>
      <c r="Y5864" s="43"/>
    </row>
    <row r="5865" spans="1:25" s="42" customFormat="1" x14ac:dyDescent="0.25">
      <c r="A5865" s="40"/>
      <c r="B5865" s="41"/>
      <c r="F5865" s="43"/>
      <c r="P5865" s="44"/>
      <c r="Q5865" s="44"/>
      <c r="R5865" s="43"/>
      <c r="S5865" s="43"/>
      <c r="T5865" s="43"/>
      <c r="U5865" s="43"/>
      <c r="V5865" s="43"/>
      <c r="W5865" s="43"/>
      <c r="X5865" s="43"/>
      <c r="Y5865" s="43"/>
    </row>
    <row r="5866" spans="1:25" s="42" customFormat="1" x14ac:dyDescent="0.25">
      <c r="A5866" s="40"/>
      <c r="B5866" s="41"/>
      <c r="F5866" s="43"/>
      <c r="P5866" s="44"/>
      <c r="Q5866" s="44"/>
      <c r="R5866" s="43"/>
      <c r="S5866" s="43"/>
      <c r="T5866" s="43"/>
      <c r="U5866" s="43"/>
      <c r="V5866" s="43"/>
      <c r="W5866" s="43"/>
      <c r="X5866" s="43"/>
      <c r="Y5866" s="43"/>
    </row>
    <row r="5867" spans="1:25" s="42" customFormat="1" x14ac:dyDescent="0.25">
      <c r="A5867" s="40"/>
      <c r="B5867" s="41"/>
      <c r="F5867" s="43"/>
      <c r="P5867" s="44"/>
      <c r="Q5867" s="44"/>
      <c r="R5867" s="43"/>
      <c r="S5867" s="43"/>
      <c r="T5867" s="43"/>
      <c r="U5867" s="43"/>
      <c r="V5867" s="43"/>
      <c r="W5867" s="43"/>
      <c r="X5867" s="43"/>
      <c r="Y5867" s="43"/>
    </row>
    <row r="5868" spans="1:25" s="42" customFormat="1" x14ac:dyDescent="0.25">
      <c r="A5868" s="40"/>
      <c r="B5868" s="41"/>
      <c r="F5868" s="43"/>
      <c r="P5868" s="44"/>
      <c r="Q5868" s="44"/>
      <c r="R5868" s="43"/>
      <c r="S5868" s="43"/>
      <c r="T5868" s="43"/>
      <c r="U5868" s="43"/>
      <c r="V5868" s="43"/>
      <c r="W5868" s="43"/>
      <c r="X5868" s="43"/>
      <c r="Y5868" s="43"/>
    </row>
    <row r="5869" spans="1:25" s="42" customFormat="1" x14ac:dyDescent="0.25">
      <c r="A5869" s="40"/>
      <c r="B5869" s="41"/>
      <c r="F5869" s="43"/>
      <c r="P5869" s="44"/>
      <c r="Q5869" s="44"/>
      <c r="R5869" s="43"/>
      <c r="S5869" s="43"/>
      <c r="T5869" s="43"/>
      <c r="U5869" s="43"/>
      <c r="V5869" s="43"/>
      <c r="W5869" s="43"/>
      <c r="X5869" s="43"/>
      <c r="Y5869" s="43"/>
    </row>
    <row r="5870" spans="1:25" s="42" customFormat="1" x14ac:dyDescent="0.25">
      <c r="A5870" s="40"/>
      <c r="B5870" s="41"/>
      <c r="F5870" s="43"/>
      <c r="P5870" s="44"/>
      <c r="Q5870" s="44"/>
      <c r="R5870" s="43"/>
      <c r="S5870" s="43"/>
      <c r="T5870" s="43"/>
      <c r="U5870" s="43"/>
      <c r="V5870" s="43"/>
      <c r="W5870" s="43"/>
      <c r="X5870" s="43"/>
      <c r="Y5870" s="43"/>
    </row>
    <row r="5871" spans="1:25" s="42" customFormat="1" x14ac:dyDescent="0.25">
      <c r="A5871" s="40"/>
      <c r="B5871" s="41"/>
      <c r="F5871" s="43"/>
      <c r="P5871" s="44"/>
      <c r="Q5871" s="44"/>
      <c r="R5871" s="43"/>
      <c r="S5871" s="43"/>
      <c r="T5871" s="43"/>
      <c r="U5871" s="43"/>
      <c r="V5871" s="43"/>
      <c r="W5871" s="43"/>
      <c r="X5871" s="43"/>
      <c r="Y5871" s="43"/>
    </row>
    <row r="5872" spans="1:25" s="42" customFormat="1" x14ac:dyDescent="0.25">
      <c r="A5872" s="40"/>
      <c r="B5872" s="41"/>
      <c r="F5872" s="43"/>
      <c r="P5872" s="44"/>
      <c r="Q5872" s="44"/>
      <c r="R5872" s="43"/>
      <c r="S5872" s="43"/>
      <c r="T5872" s="43"/>
      <c r="U5872" s="43"/>
      <c r="V5872" s="43"/>
      <c r="W5872" s="43"/>
      <c r="X5872" s="43"/>
      <c r="Y5872" s="43"/>
    </row>
    <row r="5873" spans="1:25" s="42" customFormat="1" x14ac:dyDescent="0.25">
      <c r="A5873" s="40"/>
      <c r="B5873" s="41"/>
      <c r="F5873" s="43"/>
      <c r="P5873" s="44"/>
      <c r="Q5873" s="44"/>
      <c r="R5873" s="43"/>
      <c r="S5873" s="43"/>
      <c r="T5873" s="43"/>
      <c r="U5873" s="43"/>
      <c r="V5873" s="43"/>
      <c r="W5873" s="43"/>
      <c r="X5873" s="43"/>
      <c r="Y5873" s="43"/>
    </row>
    <row r="5874" spans="1:25" s="42" customFormat="1" x14ac:dyDescent="0.25">
      <c r="A5874" s="40"/>
      <c r="B5874" s="41"/>
      <c r="F5874" s="43"/>
      <c r="P5874" s="44"/>
      <c r="Q5874" s="44"/>
      <c r="R5874" s="43"/>
      <c r="S5874" s="43"/>
      <c r="T5874" s="43"/>
      <c r="U5874" s="43"/>
      <c r="V5874" s="43"/>
      <c r="W5874" s="43"/>
      <c r="X5874" s="43"/>
      <c r="Y5874" s="43"/>
    </row>
    <row r="5875" spans="1:25" s="42" customFormat="1" x14ac:dyDescent="0.25">
      <c r="A5875" s="40"/>
      <c r="B5875" s="41"/>
      <c r="F5875" s="43"/>
      <c r="P5875" s="44"/>
      <c r="Q5875" s="44"/>
      <c r="R5875" s="43"/>
      <c r="S5875" s="43"/>
      <c r="T5875" s="43"/>
      <c r="U5875" s="43"/>
      <c r="V5875" s="43"/>
      <c r="W5875" s="43"/>
      <c r="X5875" s="43"/>
      <c r="Y5875" s="43"/>
    </row>
    <row r="5876" spans="1:25" s="42" customFormat="1" x14ac:dyDescent="0.25">
      <c r="A5876" s="40"/>
      <c r="B5876" s="41"/>
      <c r="F5876" s="43"/>
      <c r="P5876" s="44"/>
      <c r="Q5876" s="44"/>
      <c r="R5876" s="43"/>
      <c r="S5876" s="43"/>
      <c r="T5876" s="43"/>
      <c r="U5876" s="43"/>
      <c r="V5876" s="43"/>
      <c r="W5876" s="43"/>
      <c r="X5876" s="43"/>
      <c r="Y5876" s="43"/>
    </row>
    <row r="5877" spans="1:25" s="42" customFormat="1" x14ac:dyDescent="0.25">
      <c r="A5877" s="40"/>
      <c r="B5877" s="41"/>
      <c r="F5877" s="43"/>
      <c r="P5877" s="44"/>
      <c r="Q5877" s="44"/>
      <c r="R5877" s="43"/>
      <c r="S5877" s="43"/>
      <c r="T5877" s="43"/>
      <c r="U5877" s="43"/>
      <c r="V5877" s="43"/>
      <c r="W5877" s="43"/>
      <c r="X5877" s="43"/>
      <c r="Y5877" s="43"/>
    </row>
    <row r="5878" spans="1:25" s="42" customFormat="1" x14ac:dyDescent="0.25">
      <c r="A5878" s="40"/>
      <c r="B5878" s="41"/>
      <c r="F5878" s="43"/>
      <c r="P5878" s="44"/>
      <c r="Q5878" s="44"/>
      <c r="R5878" s="43"/>
      <c r="S5878" s="43"/>
      <c r="T5878" s="43"/>
      <c r="U5878" s="43"/>
      <c r="V5878" s="43"/>
      <c r="W5878" s="43"/>
      <c r="X5878" s="43"/>
      <c r="Y5878" s="43"/>
    </row>
    <row r="5879" spans="1:25" s="42" customFormat="1" x14ac:dyDescent="0.25">
      <c r="A5879" s="40"/>
      <c r="B5879" s="41"/>
      <c r="F5879" s="43"/>
      <c r="P5879" s="44"/>
      <c r="Q5879" s="44"/>
      <c r="R5879" s="43"/>
      <c r="S5879" s="43"/>
      <c r="T5879" s="43"/>
      <c r="U5879" s="43"/>
      <c r="V5879" s="43"/>
      <c r="W5879" s="43"/>
      <c r="X5879" s="43"/>
      <c r="Y5879" s="43"/>
    </row>
    <row r="5880" spans="1:25" s="42" customFormat="1" x14ac:dyDescent="0.25">
      <c r="A5880" s="40"/>
      <c r="B5880" s="41"/>
      <c r="F5880" s="43"/>
      <c r="P5880" s="44"/>
      <c r="Q5880" s="44"/>
      <c r="R5880" s="43"/>
      <c r="S5880" s="43"/>
      <c r="T5880" s="43"/>
      <c r="U5880" s="43"/>
      <c r="V5880" s="43"/>
      <c r="W5880" s="43"/>
      <c r="X5880" s="43"/>
      <c r="Y5880" s="43"/>
    </row>
    <row r="5881" spans="1:25" s="42" customFormat="1" x14ac:dyDescent="0.25">
      <c r="A5881" s="40"/>
      <c r="B5881" s="41"/>
      <c r="F5881" s="43"/>
      <c r="P5881" s="44"/>
      <c r="Q5881" s="44"/>
      <c r="R5881" s="43"/>
      <c r="S5881" s="43"/>
      <c r="T5881" s="43"/>
      <c r="U5881" s="43"/>
      <c r="V5881" s="43"/>
      <c r="W5881" s="43"/>
      <c r="X5881" s="43"/>
      <c r="Y5881" s="43"/>
    </row>
    <row r="5882" spans="1:25" s="42" customFormat="1" x14ac:dyDescent="0.25">
      <c r="A5882" s="40"/>
      <c r="B5882" s="41"/>
      <c r="F5882" s="43"/>
      <c r="P5882" s="44"/>
      <c r="Q5882" s="44"/>
      <c r="R5882" s="43"/>
      <c r="S5882" s="43"/>
      <c r="T5882" s="43"/>
      <c r="U5882" s="43"/>
      <c r="V5882" s="43"/>
      <c r="W5882" s="43"/>
      <c r="X5882" s="43"/>
      <c r="Y5882" s="43"/>
    </row>
    <row r="5883" spans="1:25" s="42" customFormat="1" x14ac:dyDescent="0.25">
      <c r="A5883" s="40"/>
      <c r="B5883" s="41"/>
      <c r="F5883" s="43"/>
      <c r="P5883" s="44"/>
      <c r="Q5883" s="44"/>
      <c r="R5883" s="43"/>
      <c r="S5883" s="43"/>
      <c r="T5883" s="43"/>
      <c r="U5883" s="43"/>
      <c r="V5883" s="43"/>
      <c r="W5883" s="43"/>
      <c r="X5883" s="43"/>
      <c r="Y5883" s="43"/>
    </row>
    <row r="5884" spans="1:25" s="42" customFormat="1" x14ac:dyDescent="0.25">
      <c r="A5884" s="40"/>
      <c r="B5884" s="41"/>
      <c r="F5884" s="43"/>
      <c r="P5884" s="44"/>
      <c r="Q5884" s="44"/>
      <c r="R5884" s="43"/>
      <c r="S5884" s="43"/>
      <c r="T5884" s="43"/>
      <c r="U5884" s="43"/>
      <c r="V5884" s="43"/>
      <c r="W5884" s="43"/>
      <c r="X5884" s="43"/>
      <c r="Y5884" s="43"/>
    </row>
    <row r="5885" spans="1:25" s="42" customFormat="1" x14ac:dyDescent="0.25">
      <c r="A5885" s="40"/>
      <c r="B5885" s="41"/>
      <c r="F5885" s="43"/>
      <c r="P5885" s="44"/>
      <c r="Q5885" s="44"/>
      <c r="R5885" s="43"/>
      <c r="S5885" s="43"/>
      <c r="T5885" s="43"/>
      <c r="U5885" s="43"/>
      <c r="V5885" s="43"/>
      <c r="W5885" s="43"/>
      <c r="X5885" s="43"/>
      <c r="Y5885" s="43"/>
    </row>
    <row r="5886" spans="1:25" s="42" customFormat="1" x14ac:dyDescent="0.25">
      <c r="A5886" s="40"/>
      <c r="B5886" s="41"/>
      <c r="F5886" s="43"/>
      <c r="P5886" s="44"/>
      <c r="Q5886" s="44"/>
      <c r="R5886" s="43"/>
      <c r="S5886" s="43"/>
      <c r="T5886" s="43"/>
      <c r="U5886" s="43"/>
      <c r="V5886" s="43"/>
      <c r="W5886" s="43"/>
      <c r="X5886" s="43"/>
      <c r="Y5886" s="43"/>
    </row>
    <row r="5887" spans="1:25" s="42" customFormat="1" x14ac:dyDescent="0.25">
      <c r="A5887" s="40"/>
      <c r="B5887" s="41"/>
      <c r="F5887" s="43"/>
      <c r="P5887" s="44"/>
      <c r="Q5887" s="44"/>
      <c r="R5887" s="43"/>
      <c r="S5887" s="43"/>
      <c r="T5887" s="43"/>
      <c r="U5887" s="43"/>
      <c r="V5887" s="43"/>
      <c r="W5887" s="43"/>
      <c r="X5887" s="43"/>
      <c r="Y5887" s="43"/>
    </row>
    <row r="5888" spans="1:25" s="42" customFormat="1" x14ac:dyDescent="0.25">
      <c r="A5888" s="40"/>
      <c r="B5888" s="41"/>
      <c r="F5888" s="43"/>
      <c r="P5888" s="44"/>
      <c r="Q5888" s="44"/>
      <c r="R5888" s="43"/>
      <c r="S5888" s="43"/>
      <c r="T5888" s="43"/>
      <c r="U5888" s="43"/>
      <c r="V5888" s="43"/>
      <c r="W5888" s="43"/>
      <c r="X5888" s="43"/>
      <c r="Y5888" s="43"/>
    </row>
    <row r="5889" spans="1:25" s="42" customFormat="1" x14ac:dyDescent="0.25">
      <c r="A5889" s="40"/>
      <c r="B5889" s="41"/>
      <c r="F5889" s="43"/>
      <c r="P5889" s="44"/>
      <c r="Q5889" s="44"/>
      <c r="R5889" s="43"/>
      <c r="S5889" s="43"/>
      <c r="T5889" s="43"/>
      <c r="U5889" s="43"/>
      <c r="V5889" s="43"/>
      <c r="W5889" s="43"/>
      <c r="X5889" s="43"/>
      <c r="Y5889" s="43"/>
    </row>
    <row r="5890" spans="1:25" s="42" customFormat="1" x14ac:dyDescent="0.25">
      <c r="A5890" s="40"/>
      <c r="B5890" s="41"/>
      <c r="F5890" s="43"/>
      <c r="P5890" s="44"/>
      <c r="Q5890" s="44"/>
      <c r="R5890" s="43"/>
      <c r="S5890" s="43"/>
      <c r="T5890" s="43"/>
      <c r="U5890" s="43"/>
      <c r="V5890" s="43"/>
      <c r="W5890" s="43"/>
      <c r="X5890" s="43"/>
      <c r="Y5890" s="43"/>
    </row>
    <row r="5891" spans="1:25" s="42" customFormat="1" x14ac:dyDescent="0.25">
      <c r="A5891" s="40"/>
      <c r="B5891" s="41"/>
      <c r="F5891" s="43"/>
      <c r="P5891" s="44"/>
      <c r="Q5891" s="44"/>
      <c r="R5891" s="43"/>
      <c r="S5891" s="43"/>
      <c r="T5891" s="43"/>
      <c r="U5891" s="43"/>
      <c r="V5891" s="43"/>
      <c r="W5891" s="43"/>
      <c r="X5891" s="43"/>
      <c r="Y5891" s="43"/>
    </row>
    <row r="5892" spans="1:25" s="42" customFormat="1" x14ac:dyDescent="0.25">
      <c r="A5892" s="40"/>
      <c r="B5892" s="41"/>
      <c r="F5892" s="43"/>
      <c r="P5892" s="44"/>
      <c r="Q5892" s="44"/>
      <c r="R5892" s="43"/>
      <c r="S5892" s="43"/>
      <c r="T5892" s="43"/>
      <c r="U5892" s="43"/>
      <c r="V5892" s="43"/>
      <c r="W5892" s="43"/>
      <c r="X5892" s="43"/>
      <c r="Y5892" s="43"/>
    </row>
    <row r="5893" spans="1:25" s="42" customFormat="1" x14ac:dyDescent="0.25">
      <c r="A5893" s="40"/>
      <c r="B5893" s="41"/>
      <c r="F5893" s="43"/>
      <c r="P5893" s="44"/>
      <c r="Q5893" s="44"/>
      <c r="R5893" s="43"/>
      <c r="S5893" s="43"/>
      <c r="T5893" s="43"/>
      <c r="U5893" s="43"/>
      <c r="V5893" s="43"/>
      <c r="W5893" s="43"/>
      <c r="X5893" s="43"/>
      <c r="Y5893" s="43"/>
    </row>
    <row r="5894" spans="1:25" s="42" customFormat="1" x14ac:dyDescent="0.25">
      <c r="A5894" s="40"/>
      <c r="B5894" s="41"/>
      <c r="F5894" s="43"/>
      <c r="P5894" s="44"/>
      <c r="Q5894" s="44"/>
      <c r="R5894" s="43"/>
      <c r="S5894" s="43"/>
      <c r="T5894" s="43"/>
      <c r="U5894" s="43"/>
      <c r="V5894" s="43"/>
      <c r="W5894" s="43"/>
      <c r="X5894" s="43"/>
      <c r="Y5894" s="43"/>
    </row>
    <row r="5895" spans="1:25" s="42" customFormat="1" x14ac:dyDescent="0.25">
      <c r="A5895" s="40"/>
      <c r="B5895" s="41"/>
      <c r="F5895" s="43"/>
      <c r="P5895" s="44"/>
      <c r="Q5895" s="44"/>
      <c r="R5895" s="43"/>
      <c r="S5895" s="43"/>
      <c r="T5895" s="43"/>
      <c r="U5895" s="43"/>
      <c r="V5895" s="43"/>
      <c r="W5895" s="43"/>
      <c r="X5895" s="43"/>
      <c r="Y5895" s="43"/>
    </row>
    <row r="5896" spans="1:25" s="42" customFormat="1" x14ac:dyDescent="0.25">
      <c r="A5896" s="40"/>
      <c r="B5896" s="41"/>
      <c r="F5896" s="43"/>
      <c r="P5896" s="44"/>
      <c r="Q5896" s="44"/>
      <c r="R5896" s="43"/>
      <c r="S5896" s="43"/>
      <c r="T5896" s="43"/>
      <c r="U5896" s="43"/>
      <c r="V5896" s="43"/>
      <c r="W5896" s="43"/>
      <c r="X5896" s="43"/>
      <c r="Y5896" s="43"/>
    </row>
    <row r="5897" spans="1:25" s="42" customFormat="1" x14ac:dyDescent="0.25">
      <c r="A5897" s="40"/>
      <c r="B5897" s="41"/>
      <c r="F5897" s="43"/>
      <c r="P5897" s="44"/>
      <c r="Q5897" s="44"/>
      <c r="R5897" s="43"/>
      <c r="S5897" s="43"/>
      <c r="T5897" s="43"/>
      <c r="U5897" s="43"/>
      <c r="V5897" s="43"/>
      <c r="W5897" s="43"/>
      <c r="X5897" s="43"/>
      <c r="Y5897" s="43"/>
    </row>
    <row r="5898" spans="1:25" s="42" customFormat="1" x14ac:dyDescent="0.25">
      <c r="A5898" s="40"/>
      <c r="B5898" s="41"/>
      <c r="F5898" s="43"/>
      <c r="P5898" s="44"/>
      <c r="Q5898" s="44"/>
      <c r="R5898" s="43"/>
      <c r="S5898" s="43"/>
      <c r="T5898" s="43"/>
      <c r="U5898" s="43"/>
      <c r="V5898" s="43"/>
      <c r="W5898" s="43"/>
      <c r="X5898" s="43"/>
      <c r="Y5898" s="43"/>
    </row>
    <row r="5899" spans="1:25" s="42" customFormat="1" x14ac:dyDescent="0.25">
      <c r="A5899" s="40"/>
      <c r="B5899" s="41"/>
      <c r="F5899" s="43"/>
      <c r="P5899" s="44"/>
      <c r="Q5899" s="44"/>
      <c r="R5899" s="43"/>
      <c r="S5899" s="43"/>
      <c r="T5899" s="43"/>
      <c r="U5899" s="43"/>
      <c r="V5899" s="43"/>
      <c r="W5899" s="43"/>
      <c r="X5899" s="43"/>
      <c r="Y5899" s="43"/>
    </row>
    <row r="5900" spans="1:25" s="42" customFormat="1" x14ac:dyDescent="0.25">
      <c r="A5900" s="40"/>
      <c r="B5900" s="41"/>
      <c r="F5900" s="43"/>
      <c r="P5900" s="44"/>
      <c r="Q5900" s="44"/>
      <c r="R5900" s="43"/>
      <c r="S5900" s="43"/>
      <c r="T5900" s="43"/>
      <c r="U5900" s="43"/>
      <c r="V5900" s="43"/>
      <c r="W5900" s="43"/>
      <c r="X5900" s="43"/>
      <c r="Y5900" s="43"/>
    </row>
    <row r="5901" spans="1:25" s="42" customFormat="1" x14ac:dyDescent="0.25">
      <c r="A5901" s="40"/>
      <c r="B5901" s="41"/>
      <c r="F5901" s="43"/>
      <c r="P5901" s="44"/>
      <c r="Q5901" s="44"/>
      <c r="R5901" s="43"/>
      <c r="S5901" s="43"/>
      <c r="T5901" s="43"/>
      <c r="U5901" s="43"/>
      <c r="V5901" s="43"/>
      <c r="W5901" s="43"/>
      <c r="X5901" s="43"/>
      <c r="Y5901" s="43"/>
    </row>
    <row r="5902" spans="1:25" s="42" customFormat="1" x14ac:dyDescent="0.25">
      <c r="A5902" s="40"/>
      <c r="B5902" s="41"/>
      <c r="F5902" s="43"/>
      <c r="P5902" s="44"/>
      <c r="Q5902" s="44"/>
      <c r="R5902" s="43"/>
      <c r="S5902" s="43"/>
      <c r="T5902" s="43"/>
      <c r="U5902" s="43"/>
      <c r="V5902" s="43"/>
      <c r="W5902" s="43"/>
      <c r="X5902" s="43"/>
      <c r="Y5902" s="43"/>
    </row>
    <row r="5903" spans="1:25" s="42" customFormat="1" x14ac:dyDescent="0.25">
      <c r="A5903" s="40"/>
      <c r="B5903" s="41"/>
      <c r="F5903" s="43"/>
      <c r="P5903" s="44"/>
      <c r="Q5903" s="44"/>
      <c r="R5903" s="43"/>
      <c r="S5903" s="43"/>
      <c r="T5903" s="43"/>
      <c r="U5903" s="43"/>
      <c r="V5903" s="43"/>
      <c r="W5903" s="43"/>
      <c r="X5903" s="43"/>
      <c r="Y5903" s="43"/>
    </row>
    <row r="5904" spans="1:25" s="42" customFormat="1" x14ac:dyDescent="0.25">
      <c r="A5904" s="40"/>
      <c r="B5904" s="41"/>
      <c r="F5904" s="43"/>
      <c r="P5904" s="44"/>
      <c r="Q5904" s="44"/>
      <c r="R5904" s="43"/>
      <c r="S5904" s="43"/>
      <c r="T5904" s="43"/>
      <c r="U5904" s="43"/>
      <c r="V5904" s="43"/>
      <c r="W5904" s="43"/>
      <c r="X5904" s="43"/>
      <c r="Y5904" s="43"/>
    </row>
    <row r="5905" spans="1:25" s="42" customFormat="1" x14ac:dyDescent="0.25">
      <c r="A5905" s="40"/>
      <c r="B5905" s="41"/>
      <c r="F5905" s="43"/>
      <c r="P5905" s="44"/>
      <c r="Q5905" s="44"/>
      <c r="R5905" s="43"/>
      <c r="S5905" s="43"/>
      <c r="T5905" s="43"/>
      <c r="U5905" s="43"/>
      <c r="V5905" s="43"/>
      <c r="W5905" s="43"/>
      <c r="X5905" s="43"/>
      <c r="Y5905" s="43"/>
    </row>
    <row r="5906" spans="1:25" s="42" customFormat="1" x14ac:dyDescent="0.25">
      <c r="A5906" s="40"/>
      <c r="B5906" s="41"/>
      <c r="F5906" s="43"/>
      <c r="P5906" s="44"/>
      <c r="Q5906" s="44"/>
      <c r="R5906" s="43"/>
      <c r="S5906" s="43"/>
      <c r="T5906" s="43"/>
      <c r="U5906" s="43"/>
      <c r="V5906" s="43"/>
      <c r="W5906" s="43"/>
      <c r="X5906" s="43"/>
      <c r="Y5906" s="43"/>
    </row>
    <row r="5907" spans="1:25" s="42" customFormat="1" x14ac:dyDescent="0.25">
      <c r="A5907" s="40"/>
      <c r="B5907" s="41"/>
      <c r="F5907" s="43"/>
      <c r="P5907" s="44"/>
      <c r="Q5907" s="44"/>
      <c r="R5907" s="43"/>
      <c r="S5907" s="43"/>
      <c r="T5907" s="43"/>
      <c r="U5907" s="43"/>
      <c r="V5907" s="43"/>
      <c r="W5907" s="43"/>
      <c r="X5907" s="43"/>
      <c r="Y5907" s="43"/>
    </row>
    <row r="5908" spans="1:25" s="42" customFormat="1" x14ac:dyDescent="0.25">
      <c r="A5908" s="40"/>
      <c r="B5908" s="41"/>
      <c r="F5908" s="43"/>
      <c r="P5908" s="44"/>
      <c r="Q5908" s="44"/>
      <c r="R5908" s="43"/>
      <c r="S5908" s="43"/>
      <c r="T5908" s="43"/>
      <c r="U5908" s="43"/>
      <c r="V5908" s="43"/>
      <c r="W5908" s="43"/>
      <c r="X5908" s="43"/>
      <c r="Y5908" s="43"/>
    </row>
    <row r="5909" spans="1:25" s="42" customFormat="1" x14ac:dyDescent="0.25">
      <c r="A5909" s="40"/>
      <c r="B5909" s="41"/>
      <c r="F5909" s="43"/>
      <c r="P5909" s="44"/>
      <c r="Q5909" s="44"/>
      <c r="R5909" s="43"/>
      <c r="S5909" s="43"/>
      <c r="T5909" s="43"/>
      <c r="U5909" s="43"/>
      <c r="V5909" s="43"/>
      <c r="W5909" s="43"/>
      <c r="X5909" s="43"/>
      <c r="Y5909" s="43"/>
    </row>
    <row r="5910" spans="1:25" s="42" customFormat="1" x14ac:dyDescent="0.25">
      <c r="A5910" s="40"/>
      <c r="B5910" s="41"/>
      <c r="F5910" s="43"/>
      <c r="P5910" s="44"/>
      <c r="Q5910" s="44"/>
      <c r="R5910" s="43"/>
      <c r="S5910" s="43"/>
      <c r="T5910" s="43"/>
      <c r="U5910" s="43"/>
      <c r="V5910" s="43"/>
      <c r="W5910" s="43"/>
      <c r="X5910" s="43"/>
      <c r="Y5910" s="43"/>
    </row>
    <row r="5911" spans="1:25" s="42" customFormat="1" x14ac:dyDescent="0.25">
      <c r="A5911" s="40"/>
      <c r="B5911" s="41"/>
      <c r="F5911" s="43"/>
      <c r="P5911" s="44"/>
      <c r="Q5911" s="44"/>
      <c r="R5911" s="43"/>
      <c r="S5911" s="43"/>
      <c r="T5911" s="43"/>
      <c r="U5911" s="43"/>
      <c r="V5911" s="43"/>
      <c r="W5911" s="43"/>
      <c r="X5911" s="43"/>
      <c r="Y5911" s="43"/>
    </row>
    <row r="5912" spans="1:25" s="42" customFormat="1" x14ac:dyDescent="0.25">
      <c r="A5912" s="40"/>
      <c r="B5912" s="41"/>
      <c r="F5912" s="43"/>
      <c r="P5912" s="44"/>
      <c r="Q5912" s="44"/>
      <c r="R5912" s="43"/>
      <c r="S5912" s="43"/>
      <c r="T5912" s="43"/>
      <c r="U5912" s="43"/>
      <c r="V5912" s="43"/>
      <c r="W5912" s="43"/>
      <c r="X5912" s="43"/>
      <c r="Y5912" s="43"/>
    </row>
    <row r="5913" spans="1:25" s="42" customFormat="1" x14ac:dyDescent="0.25">
      <c r="A5913" s="40"/>
      <c r="B5913" s="41"/>
      <c r="F5913" s="43"/>
      <c r="P5913" s="44"/>
      <c r="Q5913" s="44"/>
      <c r="R5913" s="43"/>
      <c r="S5913" s="43"/>
      <c r="T5913" s="43"/>
      <c r="U5913" s="43"/>
      <c r="V5913" s="43"/>
      <c r="W5913" s="43"/>
      <c r="X5913" s="43"/>
      <c r="Y5913" s="43"/>
    </row>
    <row r="5914" spans="1:25" s="42" customFormat="1" x14ac:dyDescent="0.25">
      <c r="A5914" s="40"/>
      <c r="B5914" s="41"/>
      <c r="F5914" s="43"/>
      <c r="P5914" s="44"/>
      <c r="Q5914" s="44"/>
      <c r="R5914" s="43"/>
      <c r="S5914" s="43"/>
      <c r="T5914" s="43"/>
      <c r="U5914" s="43"/>
      <c r="V5914" s="43"/>
      <c r="W5914" s="43"/>
      <c r="X5914" s="43"/>
      <c r="Y5914" s="43"/>
    </row>
    <row r="5915" spans="1:25" s="42" customFormat="1" x14ac:dyDescent="0.25">
      <c r="A5915" s="40"/>
      <c r="B5915" s="41"/>
      <c r="F5915" s="43"/>
      <c r="P5915" s="44"/>
      <c r="Q5915" s="44"/>
      <c r="R5915" s="43"/>
      <c r="S5915" s="43"/>
      <c r="T5915" s="43"/>
      <c r="U5915" s="43"/>
      <c r="V5915" s="43"/>
      <c r="W5915" s="43"/>
      <c r="X5915" s="43"/>
      <c r="Y5915" s="43"/>
    </row>
    <row r="5916" spans="1:25" s="42" customFormat="1" x14ac:dyDescent="0.25">
      <c r="A5916" s="40"/>
      <c r="B5916" s="41"/>
      <c r="F5916" s="43"/>
      <c r="P5916" s="44"/>
      <c r="Q5916" s="44"/>
      <c r="R5916" s="43"/>
      <c r="S5916" s="43"/>
      <c r="T5916" s="43"/>
      <c r="U5916" s="43"/>
      <c r="V5916" s="43"/>
      <c r="W5916" s="43"/>
      <c r="X5916" s="43"/>
      <c r="Y5916" s="43"/>
    </row>
    <row r="5917" spans="1:25" s="42" customFormat="1" x14ac:dyDescent="0.25">
      <c r="A5917" s="40"/>
      <c r="B5917" s="41"/>
      <c r="F5917" s="43"/>
      <c r="P5917" s="44"/>
      <c r="Q5917" s="44"/>
      <c r="R5917" s="43"/>
      <c r="S5917" s="43"/>
      <c r="T5917" s="43"/>
      <c r="U5917" s="43"/>
      <c r="V5917" s="43"/>
      <c r="W5917" s="43"/>
      <c r="X5917" s="43"/>
      <c r="Y5917" s="43"/>
    </row>
    <row r="5918" spans="1:25" s="42" customFormat="1" x14ac:dyDescent="0.25">
      <c r="A5918" s="40"/>
      <c r="B5918" s="41"/>
      <c r="F5918" s="43"/>
      <c r="P5918" s="44"/>
      <c r="Q5918" s="44"/>
      <c r="R5918" s="43"/>
      <c r="S5918" s="43"/>
      <c r="T5918" s="43"/>
      <c r="U5918" s="43"/>
      <c r="V5918" s="43"/>
      <c r="W5918" s="43"/>
      <c r="X5918" s="43"/>
      <c r="Y5918" s="43"/>
    </row>
    <row r="5919" spans="1:25" s="42" customFormat="1" x14ac:dyDescent="0.25">
      <c r="A5919" s="40"/>
      <c r="B5919" s="41"/>
      <c r="F5919" s="43"/>
      <c r="P5919" s="44"/>
      <c r="Q5919" s="44"/>
      <c r="R5919" s="43"/>
      <c r="S5919" s="43"/>
      <c r="T5919" s="43"/>
      <c r="U5919" s="43"/>
      <c r="V5919" s="43"/>
      <c r="W5919" s="43"/>
      <c r="X5919" s="43"/>
      <c r="Y5919" s="43"/>
    </row>
    <row r="5920" spans="1:25" s="42" customFormat="1" x14ac:dyDescent="0.25">
      <c r="A5920" s="40"/>
      <c r="B5920" s="41"/>
      <c r="F5920" s="43"/>
      <c r="P5920" s="44"/>
      <c r="Q5920" s="44"/>
      <c r="R5920" s="43"/>
      <c r="S5920" s="43"/>
      <c r="T5920" s="43"/>
      <c r="U5920" s="43"/>
      <c r="V5920" s="43"/>
      <c r="W5920" s="43"/>
      <c r="X5920" s="43"/>
      <c r="Y5920" s="43"/>
    </row>
    <row r="5921" spans="1:25" s="42" customFormat="1" x14ac:dyDescent="0.25">
      <c r="A5921" s="40"/>
      <c r="B5921" s="41"/>
      <c r="F5921" s="43"/>
      <c r="P5921" s="44"/>
      <c r="Q5921" s="44"/>
      <c r="R5921" s="43"/>
      <c r="S5921" s="43"/>
      <c r="T5921" s="43"/>
      <c r="U5921" s="43"/>
      <c r="V5921" s="43"/>
      <c r="W5921" s="43"/>
      <c r="X5921" s="43"/>
      <c r="Y5921" s="43"/>
    </row>
    <row r="5922" spans="1:25" s="42" customFormat="1" x14ac:dyDescent="0.25">
      <c r="A5922" s="40"/>
      <c r="B5922" s="41"/>
      <c r="F5922" s="43"/>
      <c r="P5922" s="44"/>
      <c r="Q5922" s="44"/>
      <c r="R5922" s="43"/>
      <c r="S5922" s="43"/>
      <c r="T5922" s="43"/>
      <c r="U5922" s="43"/>
      <c r="V5922" s="43"/>
      <c r="W5922" s="43"/>
      <c r="X5922" s="43"/>
      <c r="Y5922" s="43"/>
    </row>
    <row r="5923" spans="1:25" s="42" customFormat="1" x14ac:dyDescent="0.25">
      <c r="A5923" s="40"/>
      <c r="B5923" s="41"/>
      <c r="F5923" s="43"/>
      <c r="P5923" s="44"/>
      <c r="Q5923" s="44"/>
      <c r="R5923" s="43"/>
      <c r="S5923" s="43"/>
      <c r="T5923" s="43"/>
      <c r="U5923" s="43"/>
      <c r="V5923" s="43"/>
      <c r="W5923" s="43"/>
      <c r="X5923" s="43"/>
      <c r="Y5923" s="43"/>
    </row>
    <row r="5924" spans="1:25" s="42" customFormat="1" x14ac:dyDescent="0.25">
      <c r="A5924" s="40"/>
      <c r="B5924" s="41"/>
      <c r="F5924" s="43"/>
      <c r="P5924" s="44"/>
      <c r="Q5924" s="44"/>
      <c r="R5924" s="43"/>
      <c r="S5924" s="43"/>
      <c r="T5924" s="43"/>
      <c r="U5924" s="43"/>
      <c r="V5924" s="43"/>
      <c r="W5924" s="43"/>
      <c r="X5924" s="43"/>
      <c r="Y5924" s="43"/>
    </row>
    <row r="5925" spans="1:25" s="42" customFormat="1" x14ac:dyDescent="0.25">
      <c r="A5925" s="40"/>
      <c r="B5925" s="41"/>
      <c r="F5925" s="43"/>
      <c r="P5925" s="44"/>
      <c r="Q5925" s="44"/>
      <c r="R5925" s="43"/>
      <c r="S5925" s="43"/>
      <c r="T5925" s="43"/>
      <c r="U5925" s="43"/>
      <c r="V5925" s="43"/>
      <c r="W5925" s="43"/>
      <c r="X5925" s="43"/>
      <c r="Y5925" s="43"/>
    </row>
    <row r="5926" spans="1:25" s="42" customFormat="1" x14ac:dyDescent="0.25">
      <c r="A5926" s="40"/>
      <c r="B5926" s="41"/>
      <c r="F5926" s="43"/>
      <c r="P5926" s="44"/>
      <c r="Q5926" s="44"/>
      <c r="R5926" s="43"/>
      <c r="S5926" s="43"/>
      <c r="T5926" s="43"/>
      <c r="U5926" s="43"/>
      <c r="V5926" s="43"/>
      <c r="W5926" s="43"/>
      <c r="X5926" s="43"/>
      <c r="Y5926" s="43"/>
    </row>
    <row r="5927" spans="1:25" s="42" customFormat="1" x14ac:dyDescent="0.25">
      <c r="A5927" s="40"/>
      <c r="B5927" s="41"/>
      <c r="F5927" s="43"/>
      <c r="P5927" s="44"/>
      <c r="Q5927" s="44"/>
      <c r="R5927" s="43"/>
      <c r="S5927" s="43"/>
      <c r="T5927" s="43"/>
      <c r="U5927" s="43"/>
      <c r="V5927" s="43"/>
      <c r="W5927" s="43"/>
      <c r="X5927" s="43"/>
      <c r="Y5927" s="43"/>
    </row>
    <row r="5928" spans="1:25" s="42" customFormat="1" x14ac:dyDescent="0.25">
      <c r="A5928" s="40"/>
      <c r="B5928" s="41"/>
      <c r="F5928" s="43"/>
      <c r="P5928" s="44"/>
      <c r="Q5928" s="44"/>
      <c r="R5928" s="43"/>
      <c r="S5928" s="43"/>
      <c r="T5928" s="43"/>
      <c r="U5928" s="43"/>
      <c r="V5928" s="43"/>
      <c r="W5928" s="43"/>
      <c r="X5928" s="43"/>
      <c r="Y5928" s="43"/>
    </row>
    <row r="5929" spans="1:25" s="42" customFormat="1" x14ac:dyDescent="0.25">
      <c r="A5929" s="40"/>
      <c r="B5929" s="41"/>
      <c r="F5929" s="43"/>
      <c r="P5929" s="44"/>
      <c r="Q5929" s="44"/>
      <c r="R5929" s="43"/>
      <c r="S5929" s="43"/>
      <c r="T5929" s="43"/>
      <c r="U5929" s="43"/>
      <c r="V5929" s="43"/>
      <c r="W5929" s="43"/>
      <c r="X5929" s="43"/>
      <c r="Y5929" s="43"/>
    </row>
    <row r="5930" spans="1:25" s="42" customFormat="1" x14ac:dyDescent="0.25">
      <c r="A5930" s="40"/>
      <c r="B5930" s="41"/>
      <c r="F5930" s="43"/>
      <c r="P5930" s="44"/>
      <c r="Q5930" s="44"/>
      <c r="R5930" s="43"/>
      <c r="S5930" s="43"/>
      <c r="T5930" s="43"/>
      <c r="U5930" s="43"/>
      <c r="V5930" s="43"/>
      <c r="W5930" s="43"/>
      <c r="X5930" s="43"/>
      <c r="Y5930" s="43"/>
    </row>
    <row r="5931" spans="1:25" s="42" customFormat="1" x14ac:dyDescent="0.25">
      <c r="A5931" s="40"/>
      <c r="B5931" s="41"/>
      <c r="F5931" s="43"/>
      <c r="P5931" s="44"/>
      <c r="Q5931" s="44"/>
      <c r="R5931" s="43"/>
      <c r="S5931" s="43"/>
      <c r="T5931" s="43"/>
      <c r="U5931" s="43"/>
      <c r="V5931" s="43"/>
      <c r="W5931" s="43"/>
      <c r="X5931" s="43"/>
      <c r="Y5931" s="43"/>
    </row>
    <row r="5932" spans="1:25" s="42" customFormat="1" x14ac:dyDescent="0.25">
      <c r="A5932" s="40"/>
      <c r="B5932" s="41"/>
      <c r="F5932" s="43"/>
      <c r="P5932" s="44"/>
      <c r="Q5932" s="44"/>
      <c r="R5932" s="43"/>
      <c r="S5932" s="43"/>
      <c r="T5932" s="43"/>
      <c r="U5932" s="43"/>
      <c r="V5932" s="43"/>
      <c r="W5932" s="43"/>
      <c r="X5932" s="43"/>
      <c r="Y5932" s="43"/>
    </row>
    <row r="5933" spans="1:25" s="42" customFormat="1" x14ac:dyDescent="0.25">
      <c r="A5933" s="40"/>
      <c r="B5933" s="41"/>
      <c r="F5933" s="43"/>
      <c r="P5933" s="44"/>
      <c r="Q5933" s="44"/>
      <c r="R5933" s="43"/>
      <c r="S5933" s="43"/>
      <c r="T5933" s="43"/>
      <c r="U5933" s="43"/>
      <c r="V5933" s="43"/>
      <c r="W5933" s="43"/>
      <c r="X5933" s="43"/>
      <c r="Y5933" s="43"/>
    </row>
    <row r="5934" spans="1:25" s="42" customFormat="1" x14ac:dyDescent="0.25">
      <c r="A5934" s="40"/>
      <c r="B5934" s="41"/>
      <c r="F5934" s="43"/>
      <c r="P5934" s="44"/>
      <c r="Q5934" s="44"/>
      <c r="R5934" s="43"/>
      <c r="S5934" s="43"/>
      <c r="T5934" s="43"/>
      <c r="U5934" s="43"/>
      <c r="V5934" s="43"/>
      <c r="W5934" s="43"/>
      <c r="X5934" s="43"/>
      <c r="Y5934" s="43"/>
    </row>
    <row r="5935" spans="1:25" s="42" customFormat="1" x14ac:dyDescent="0.25">
      <c r="A5935" s="40"/>
      <c r="B5935" s="41"/>
      <c r="F5935" s="43"/>
      <c r="P5935" s="44"/>
      <c r="Q5935" s="44"/>
      <c r="R5935" s="43"/>
      <c r="S5935" s="43"/>
      <c r="T5935" s="43"/>
      <c r="U5935" s="43"/>
      <c r="V5935" s="43"/>
      <c r="W5935" s="43"/>
      <c r="X5935" s="43"/>
      <c r="Y5935" s="43"/>
    </row>
    <row r="5936" spans="1:25" s="42" customFormat="1" x14ac:dyDescent="0.25">
      <c r="A5936" s="40"/>
      <c r="B5936" s="41"/>
      <c r="F5936" s="43"/>
      <c r="P5936" s="44"/>
      <c r="Q5936" s="44"/>
      <c r="R5936" s="43"/>
      <c r="S5936" s="43"/>
      <c r="T5936" s="43"/>
      <c r="U5936" s="43"/>
      <c r="V5936" s="43"/>
      <c r="W5936" s="43"/>
      <c r="X5936" s="43"/>
      <c r="Y5936" s="43"/>
    </row>
    <row r="5937" spans="1:25" s="42" customFormat="1" x14ac:dyDescent="0.25">
      <c r="A5937" s="40"/>
      <c r="B5937" s="41"/>
      <c r="F5937" s="43"/>
      <c r="P5937" s="44"/>
      <c r="Q5937" s="44"/>
      <c r="R5937" s="43"/>
      <c r="S5937" s="43"/>
      <c r="T5937" s="43"/>
      <c r="U5937" s="43"/>
      <c r="V5937" s="43"/>
      <c r="W5937" s="43"/>
      <c r="X5937" s="43"/>
      <c r="Y5937" s="43"/>
    </row>
    <row r="5938" spans="1:25" s="42" customFormat="1" x14ac:dyDescent="0.25">
      <c r="A5938" s="40"/>
      <c r="B5938" s="41"/>
      <c r="F5938" s="43"/>
      <c r="P5938" s="44"/>
      <c r="Q5938" s="44"/>
      <c r="R5938" s="43"/>
      <c r="S5938" s="43"/>
      <c r="T5938" s="43"/>
      <c r="U5938" s="43"/>
      <c r="V5938" s="43"/>
      <c r="W5938" s="43"/>
      <c r="X5938" s="43"/>
      <c r="Y5938" s="43"/>
    </row>
    <row r="5939" spans="1:25" s="42" customFormat="1" x14ac:dyDescent="0.25">
      <c r="A5939" s="40"/>
      <c r="B5939" s="41"/>
      <c r="F5939" s="43"/>
      <c r="P5939" s="44"/>
      <c r="Q5939" s="44"/>
      <c r="R5939" s="43"/>
      <c r="S5939" s="43"/>
      <c r="T5939" s="43"/>
      <c r="U5939" s="43"/>
      <c r="V5939" s="43"/>
      <c r="W5939" s="43"/>
      <c r="X5939" s="43"/>
      <c r="Y5939" s="43"/>
    </row>
    <row r="5940" spans="1:25" s="42" customFormat="1" x14ac:dyDescent="0.25">
      <c r="A5940" s="40"/>
      <c r="B5940" s="41"/>
      <c r="F5940" s="43"/>
      <c r="P5940" s="44"/>
      <c r="Q5940" s="44"/>
      <c r="R5940" s="43"/>
      <c r="S5940" s="43"/>
      <c r="T5940" s="43"/>
      <c r="U5940" s="43"/>
      <c r="V5940" s="43"/>
      <c r="W5940" s="43"/>
      <c r="X5940" s="43"/>
      <c r="Y5940" s="43"/>
    </row>
    <row r="5941" spans="1:25" s="42" customFormat="1" x14ac:dyDescent="0.25">
      <c r="A5941" s="40"/>
      <c r="B5941" s="41"/>
      <c r="F5941" s="43"/>
      <c r="P5941" s="44"/>
      <c r="Q5941" s="44"/>
      <c r="R5941" s="43"/>
      <c r="S5941" s="43"/>
      <c r="T5941" s="43"/>
      <c r="U5941" s="43"/>
      <c r="V5941" s="43"/>
      <c r="W5941" s="43"/>
      <c r="X5941" s="43"/>
      <c r="Y5941" s="43"/>
    </row>
    <row r="5942" spans="1:25" s="42" customFormat="1" x14ac:dyDescent="0.25">
      <c r="A5942" s="40"/>
      <c r="B5942" s="41"/>
      <c r="F5942" s="43"/>
      <c r="P5942" s="44"/>
      <c r="Q5942" s="44"/>
      <c r="R5942" s="43"/>
      <c r="S5942" s="43"/>
      <c r="T5942" s="43"/>
      <c r="U5942" s="43"/>
      <c r="V5942" s="43"/>
      <c r="W5942" s="43"/>
      <c r="X5942" s="43"/>
      <c r="Y5942" s="43"/>
    </row>
    <row r="5943" spans="1:25" s="42" customFormat="1" x14ac:dyDescent="0.25">
      <c r="A5943" s="40"/>
      <c r="B5943" s="41"/>
      <c r="F5943" s="43"/>
      <c r="P5943" s="44"/>
      <c r="Q5943" s="44"/>
      <c r="R5943" s="43"/>
      <c r="S5943" s="43"/>
      <c r="T5943" s="43"/>
      <c r="U5943" s="43"/>
      <c r="V5943" s="43"/>
      <c r="W5943" s="43"/>
      <c r="X5943" s="43"/>
      <c r="Y5943" s="43"/>
    </row>
    <row r="5944" spans="1:25" s="42" customFormat="1" x14ac:dyDescent="0.25">
      <c r="A5944" s="40"/>
      <c r="B5944" s="41"/>
      <c r="F5944" s="43"/>
      <c r="P5944" s="44"/>
      <c r="Q5944" s="44"/>
      <c r="R5944" s="43"/>
      <c r="S5944" s="43"/>
      <c r="T5944" s="43"/>
      <c r="U5944" s="43"/>
      <c r="V5944" s="43"/>
      <c r="W5944" s="43"/>
      <c r="X5944" s="43"/>
      <c r="Y5944" s="43"/>
    </row>
    <row r="5945" spans="1:25" s="42" customFormat="1" x14ac:dyDescent="0.25">
      <c r="A5945" s="40"/>
      <c r="B5945" s="41"/>
      <c r="F5945" s="43"/>
      <c r="P5945" s="44"/>
      <c r="Q5945" s="44"/>
      <c r="R5945" s="43"/>
      <c r="S5945" s="43"/>
      <c r="T5945" s="43"/>
      <c r="U5945" s="43"/>
      <c r="V5945" s="43"/>
      <c r="W5945" s="43"/>
      <c r="X5945" s="43"/>
      <c r="Y5945" s="43"/>
    </row>
    <row r="5946" spans="1:25" s="42" customFormat="1" x14ac:dyDescent="0.25">
      <c r="A5946" s="40"/>
      <c r="B5946" s="41"/>
      <c r="F5946" s="43"/>
      <c r="P5946" s="44"/>
      <c r="Q5946" s="44"/>
      <c r="R5946" s="43"/>
      <c r="S5946" s="43"/>
      <c r="T5946" s="43"/>
      <c r="U5946" s="43"/>
      <c r="V5946" s="43"/>
      <c r="W5946" s="43"/>
      <c r="X5946" s="43"/>
      <c r="Y5946" s="43"/>
    </row>
    <row r="5947" spans="1:25" s="42" customFormat="1" x14ac:dyDescent="0.25">
      <c r="A5947" s="40"/>
      <c r="B5947" s="41"/>
      <c r="F5947" s="43"/>
      <c r="P5947" s="44"/>
      <c r="Q5947" s="44"/>
      <c r="R5947" s="43"/>
      <c r="S5947" s="43"/>
      <c r="T5947" s="43"/>
      <c r="U5947" s="43"/>
      <c r="V5947" s="43"/>
      <c r="W5947" s="43"/>
      <c r="X5947" s="43"/>
      <c r="Y5947" s="43"/>
    </row>
    <row r="5948" spans="1:25" s="42" customFormat="1" x14ac:dyDescent="0.25">
      <c r="A5948" s="40"/>
      <c r="B5948" s="41"/>
      <c r="F5948" s="43"/>
      <c r="P5948" s="44"/>
      <c r="Q5948" s="44"/>
      <c r="R5948" s="43"/>
      <c r="S5948" s="43"/>
      <c r="T5948" s="43"/>
      <c r="U5948" s="43"/>
      <c r="V5948" s="43"/>
      <c r="W5948" s="43"/>
      <c r="X5948" s="43"/>
      <c r="Y5948" s="43"/>
    </row>
    <row r="5949" spans="1:25" s="42" customFormat="1" x14ac:dyDescent="0.25">
      <c r="A5949" s="40"/>
      <c r="B5949" s="41"/>
      <c r="F5949" s="43"/>
      <c r="P5949" s="44"/>
      <c r="Q5949" s="44"/>
      <c r="R5949" s="43"/>
      <c r="S5949" s="43"/>
      <c r="T5949" s="43"/>
      <c r="U5949" s="43"/>
      <c r="V5949" s="43"/>
      <c r="W5949" s="43"/>
      <c r="X5949" s="43"/>
      <c r="Y5949" s="43"/>
    </row>
    <row r="5950" spans="1:25" s="42" customFormat="1" x14ac:dyDescent="0.25">
      <c r="A5950" s="40"/>
      <c r="B5950" s="41"/>
      <c r="F5950" s="43"/>
      <c r="P5950" s="44"/>
      <c r="Q5950" s="44"/>
      <c r="R5950" s="43"/>
      <c r="S5950" s="43"/>
      <c r="T5950" s="43"/>
      <c r="U5950" s="43"/>
      <c r="V5950" s="43"/>
      <c r="W5950" s="43"/>
      <c r="X5950" s="43"/>
      <c r="Y5950" s="43"/>
    </row>
    <row r="5951" spans="1:25" s="42" customFormat="1" x14ac:dyDescent="0.25">
      <c r="A5951" s="40"/>
      <c r="B5951" s="41"/>
      <c r="F5951" s="43"/>
      <c r="P5951" s="44"/>
      <c r="Q5951" s="44"/>
      <c r="R5951" s="43"/>
      <c r="S5951" s="43"/>
      <c r="T5951" s="43"/>
      <c r="U5951" s="43"/>
      <c r="V5951" s="43"/>
      <c r="W5951" s="43"/>
      <c r="X5951" s="43"/>
      <c r="Y5951" s="43"/>
    </row>
    <row r="5952" spans="1:25" s="42" customFormat="1" x14ac:dyDescent="0.25">
      <c r="A5952" s="40"/>
      <c r="B5952" s="41"/>
      <c r="F5952" s="43"/>
      <c r="P5952" s="44"/>
      <c r="Q5952" s="44"/>
      <c r="R5952" s="43"/>
      <c r="S5952" s="43"/>
      <c r="T5952" s="43"/>
      <c r="U5952" s="43"/>
      <c r="V5952" s="43"/>
      <c r="W5952" s="43"/>
      <c r="X5952" s="43"/>
      <c r="Y5952" s="43"/>
    </row>
    <row r="5953" spans="1:25" s="42" customFormat="1" x14ac:dyDescent="0.25">
      <c r="A5953" s="40"/>
      <c r="B5953" s="41"/>
      <c r="F5953" s="43"/>
      <c r="P5953" s="44"/>
      <c r="Q5953" s="44"/>
      <c r="R5953" s="43"/>
      <c r="S5953" s="43"/>
      <c r="T5953" s="43"/>
      <c r="U5953" s="43"/>
      <c r="V5953" s="43"/>
      <c r="W5953" s="43"/>
      <c r="X5953" s="43"/>
      <c r="Y5953" s="43"/>
    </row>
    <row r="5954" spans="1:25" s="42" customFormat="1" x14ac:dyDescent="0.25">
      <c r="A5954" s="40"/>
      <c r="B5954" s="41"/>
      <c r="F5954" s="43"/>
      <c r="P5954" s="44"/>
      <c r="Q5954" s="44"/>
      <c r="R5954" s="43"/>
      <c r="S5954" s="43"/>
      <c r="T5954" s="43"/>
      <c r="U5954" s="43"/>
      <c r="V5954" s="43"/>
      <c r="W5954" s="43"/>
      <c r="X5954" s="43"/>
      <c r="Y5954" s="43"/>
    </row>
    <row r="5955" spans="1:25" s="42" customFormat="1" x14ac:dyDescent="0.25">
      <c r="A5955" s="40"/>
      <c r="B5955" s="41"/>
      <c r="F5955" s="43"/>
      <c r="P5955" s="44"/>
      <c r="Q5955" s="44"/>
      <c r="R5955" s="43"/>
      <c r="S5955" s="43"/>
      <c r="T5955" s="43"/>
      <c r="U5955" s="43"/>
      <c r="V5955" s="43"/>
      <c r="W5955" s="43"/>
      <c r="X5955" s="43"/>
      <c r="Y5955" s="43"/>
    </row>
    <row r="5956" spans="1:25" s="42" customFormat="1" x14ac:dyDescent="0.25">
      <c r="A5956" s="40"/>
      <c r="B5956" s="41"/>
      <c r="F5956" s="43"/>
      <c r="P5956" s="44"/>
      <c r="Q5956" s="44"/>
      <c r="R5956" s="43"/>
      <c r="S5956" s="43"/>
      <c r="T5956" s="43"/>
      <c r="U5956" s="43"/>
      <c r="V5956" s="43"/>
      <c r="W5956" s="43"/>
      <c r="X5956" s="43"/>
      <c r="Y5956" s="43"/>
    </row>
    <row r="5957" spans="1:25" s="42" customFormat="1" x14ac:dyDescent="0.25">
      <c r="A5957" s="40"/>
      <c r="B5957" s="41"/>
      <c r="F5957" s="43"/>
      <c r="P5957" s="44"/>
      <c r="Q5957" s="44"/>
      <c r="R5957" s="43"/>
      <c r="S5957" s="43"/>
      <c r="T5957" s="43"/>
      <c r="U5957" s="43"/>
      <c r="V5957" s="43"/>
      <c r="W5957" s="43"/>
      <c r="X5957" s="43"/>
      <c r="Y5957" s="43"/>
    </row>
    <row r="5958" spans="1:25" s="42" customFormat="1" x14ac:dyDescent="0.25">
      <c r="A5958" s="40"/>
      <c r="B5958" s="41"/>
      <c r="F5958" s="43"/>
      <c r="P5958" s="44"/>
      <c r="Q5958" s="44"/>
      <c r="R5958" s="43"/>
      <c r="S5958" s="43"/>
      <c r="T5958" s="43"/>
      <c r="U5958" s="43"/>
      <c r="V5958" s="43"/>
      <c r="W5958" s="43"/>
      <c r="X5958" s="43"/>
      <c r="Y5958" s="43"/>
    </row>
    <row r="5959" spans="1:25" s="42" customFormat="1" x14ac:dyDescent="0.25">
      <c r="A5959" s="40"/>
      <c r="B5959" s="41"/>
      <c r="F5959" s="43"/>
      <c r="P5959" s="44"/>
      <c r="Q5959" s="44"/>
      <c r="R5959" s="43"/>
      <c r="S5959" s="43"/>
      <c r="T5959" s="43"/>
      <c r="U5959" s="43"/>
      <c r="V5959" s="43"/>
      <c r="W5959" s="43"/>
      <c r="X5959" s="43"/>
      <c r="Y5959" s="43"/>
    </row>
    <row r="5960" spans="1:25" s="42" customFormat="1" x14ac:dyDescent="0.25">
      <c r="A5960" s="40"/>
      <c r="B5960" s="41"/>
      <c r="F5960" s="43"/>
      <c r="P5960" s="44"/>
      <c r="Q5960" s="44"/>
      <c r="R5960" s="43"/>
      <c r="S5960" s="43"/>
      <c r="T5960" s="43"/>
      <c r="U5960" s="43"/>
      <c r="V5960" s="43"/>
      <c r="W5960" s="43"/>
      <c r="X5960" s="43"/>
      <c r="Y5960" s="43"/>
    </row>
    <row r="5961" spans="1:25" s="42" customFormat="1" x14ac:dyDescent="0.25">
      <c r="A5961" s="40"/>
      <c r="B5961" s="41"/>
      <c r="F5961" s="43"/>
      <c r="P5961" s="44"/>
      <c r="Q5961" s="44"/>
      <c r="R5961" s="43"/>
      <c r="S5961" s="43"/>
      <c r="T5961" s="43"/>
      <c r="U5961" s="43"/>
      <c r="V5961" s="43"/>
      <c r="W5961" s="43"/>
      <c r="X5961" s="43"/>
      <c r="Y5961" s="43"/>
    </row>
    <row r="5962" spans="1:25" s="42" customFormat="1" x14ac:dyDescent="0.25">
      <c r="A5962" s="40"/>
      <c r="B5962" s="41"/>
      <c r="F5962" s="43"/>
      <c r="P5962" s="44"/>
      <c r="Q5962" s="44"/>
      <c r="R5962" s="43"/>
      <c r="S5962" s="43"/>
      <c r="T5962" s="43"/>
      <c r="U5962" s="43"/>
      <c r="V5962" s="43"/>
      <c r="W5962" s="43"/>
      <c r="X5962" s="43"/>
      <c r="Y5962" s="43"/>
    </row>
    <row r="5963" spans="1:25" s="42" customFormat="1" x14ac:dyDescent="0.25">
      <c r="A5963" s="40"/>
      <c r="B5963" s="41"/>
      <c r="F5963" s="43"/>
      <c r="P5963" s="44"/>
      <c r="Q5963" s="44"/>
      <c r="R5963" s="43"/>
      <c r="S5963" s="43"/>
      <c r="T5963" s="43"/>
      <c r="U5963" s="43"/>
      <c r="V5963" s="43"/>
      <c r="W5963" s="43"/>
      <c r="X5963" s="43"/>
      <c r="Y5963" s="43"/>
    </row>
    <row r="5964" spans="1:25" s="42" customFormat="1" x14ac:dyDescent="0.25">
      <c r="A5964" s="40"/>
      <c r="B5964" s="41"/>
      <c r="F5964" s="43"/>
      <c r="P5964" s="44"/>
      <c r="Q5964" s="44"/>
      <c r="R5964" s="43"/>
      <c r="S5964" s="43"/>
      <c r="T5964" s="43"/>
      <c r="U5964" s="43"/>
      <c r="V5964" s="43"/>
      <c r="W5964" s="43"/>
      <c r="X5964" s="43"/>
      <c r="Y5964" s="43"/>
    </row>
    <row r="5965" spans="1:25" s="42" customFormat="1" x14ac:dyDescent="0.25">
      <c r="A5965" s="40"/>
      <c r="B5965" s="41"/>
      <c r="F5965" s="43"/>
      <c r="P5965" s="44"/>
      <c r="Q5965" s="44"/>
      <c r="R5965" s="43"/>
      <c r="S5965" s="43"/>
      <c r="T5965" s="43"/>
      <c r="U5965" s="43"/>
      <c r="V5965" s="43"/>
      <c r="W5965" s="43"/>
      <c r="X5965" s="43"/>
      <c r="Y5965" s="43"/>
    </row>
    <row r="5966" spans="1:25" s="42" customFormat="1" x14ac:dyDescent="0.25">
      <c r="A5966" s="40"/>
      <c r="B5966" s="41"/>
      <c r="F5966" s="43"/>
      <c r="P5966" s="44"/>
      <c r="Q5966" s="44"/>
      <c r="R5966" s="43"/>
      <c r="S5966" s="43"/>
      <c r="T5966" s="43"/>
      <c r="U5966" s="43"/>
      <c r="V5966" s="43"/>
      <c r="W5966" s="43"/>
      <c r="X5966" s="43"/>
      <c r="Y5966" s="43"/>
    </row>
    <row r="5967" spans="1:25" s="42" customFormat="1" x14ac:dyDescent="0.25">
      <c r="A5967" s="40"/>
      <c r="B5967" s="41"/>
      <c r="F5967" s="43"/>
      <c r="P5967" s="44"/>
      <c r="Q5967" s="44"/>
      <c r="R5967" s="43"/>
      <c r="S5967" s="43"/>
      <c r="T5967" s="43"/>
      <c r="U5967" s="43"/>
      <c r="V5967" s="43"/>
      <c r="W5967" s="43"/>
      <c r="X5967" s="43"/>
      <c r="Y5967" s="43"/>
    </row>
    <row r="5968" spans="1:25" s="42" customFormat="1" x14ac:dyDescent="0.25">
      <c r="A5968" s="40"/>
      <c r="B5968" s="41"/>
      <c r="F5968" s="43"/>
      <c r="P5968" s="44"/>
      <c r="Q5968" s="44"/>
      <c r="R5968" s="43"/>
      <c r="S5968" s="43"/>
      <c r="T5968" s="43"/>
      <c r="U5968" s="43"/>
      <c r="V5968" s="43"/>
      <c r="W5968" s="43"/>
      <c r="X5968" s="43"/>
      <c r="Y5968" s="43"/>
    </row>
    <row r="5969" spans="1:25" s="42" customFormat="1" x14ac:dyDescent="0.25">
      <c r="A5969" s="40"/>
      <c r="B5969" s="41"/>
      <c r="F5969" s="43"/>
      <c r="P5969" s="44"/>
      <c r="Q5969" s="44"/>
      <c r="R5969" s="43"/>
      <c r="S5969" s="43"/>
      <c r="T5969" s="43"/>
      <c r="U5969" s="43"/>
      <c r="V5969" s="43"/>
      <c r="W5969" s="43"/>
      <c r="X5969" s="43"/>
      <c r="Y5969" s="43"/>
    </row>
    <row r="5970" spans="1:25" s="42" customFormat="1" x14ac:dyDescent="0.25">
      <c r="A5970" s="40"/>
      <c r="B5970" s="41"/>
      <c r="F5970" s="43"/>
      <c r="P5970" s="44"/>
      <c r="Q5970" s="44"/>
      <c r="R5970" s="43"/>
      <c r="S5970" s="43"/>
      <c r="T5970" s="43"/>
      <c r="U5970" s="43"/>
      <c r="V5970" s="43"/>
      <c r="W5970" s="43"/>
      <c r="X5970" s="43"/>
      <c r="Y5970" s="43"/>
    </row>
    <row r="5971" spans="1:25" s="42" customFormat="1" x14ac:dyDescent="0.25">
      <c r="A5971" s="40"/>
      <c r="B5971" s="41"/>
      <c r="F5971" s="43"/>
      <c r="P5971" s="44"/>
      <c r="Q5971" s="44"/>
      <c r="R5971" s="43"/>
      <c r="S5971" s="43"/>
      <c r="T5971" s="43"/>
      <c r="U5971" s="43"/>
      <c r="V5971" s="43"/>
      <c r="W5971" s="43"/>
      <c r="X5971" s="43"/>
      <c r="Y5971" s="43"/>
    </row>
    <row r="5972" spans="1:25" s="42" customFormat="1" x14ac:dyDescent="0.25">
      <c r="A5972" s="40"/>
      <c r="B5972" s="41"/>
      <c r="F5972" s="43"/>
      <c r="P5972" s="44"/>
      <c r="Q5972" s="44"/>
      <c r="R5972" s="43"/>
      <c r="S5972" s="43"/>
      <c r="T5972" s="43"/>
      <c r="U5972" s="43"/>
      <c r="V5972" s="43"/>
      <c r="W5972" s="43"/>
      <c r="X5972" s="43"/>
      <c r="Y5972" s="43"/>
    </row>
    <row r="5973" spans="1:25" s="42" customFormat="1" x14ac:dyDescent="0.25">
      <c r="A5973" s="40"/>
      <c r="B5973" s="41"/>
      <c r="F5973" s="43"/>
      <c r="P5973" s="44"/>
      <c r="Q5973" s="44"/>
      <c r="R5973" s="43"/>
      <c r="S5973" s="43"/>
      <c r="T5973" s="43"/>
      <c r="U5973" s="43"/>
      <c r="V5973" s="43"/>
      <c r="W5973" s="43"/>
      <c r="X5973" s="43"/>
      <c r="Y5973" s="43"/>
    </row>
    <row r="5974" spans="1:25" s="42" customFormat="1" x14ac:dyDescent="0.25">
      <c r="A5974" s="40"/>
      <c r="B5974" s="41"/>
      <c r="F5974" s="43"/>
      <c r="P5974" s="44"/>
      <c r="Q5974" s="44"/>
      <c r="R5974" s="43"/>
      <c r="S5974" s="43"/>
      <c r="T5974" s="43"/>
      <c r="U5974" s="43"/>
      <c r="V5974" s="43"/>
      <c r="W5974" s="43"/>
      <c r="X5974" s="43"/>
      <c r="Y5974" s="43"/>
    </row>
    <row r="5975" spans="1:25" s="42" customFormat="1" x14ac:dyDescent="0.25">
      <c r="A5975" s="40"/>
      <c r="B5975" s="41"/>
      <c r="F5975" s="43"/>
      <c r="P5975" s="44"/>
      <c r="Q5975" s="44"/>
      <c r="R5975" s="43"/>
      <c r="S5975" s="43"/>
      <c r="T5975" s="43"/>
      <c r="U5975" s="43"/>
      <c r="V5975" s="43"/>
      <c r="W5975" s="43"/>
      <c r="X5975" s="43"/>
      <c r="Y5975" s="43"/>
    </row>
    <row r="5976" spans="1:25" s="42" customFormat="1" x14ac:dyDescent="0.25">
      <c r="A5976" s="40"/>
      <c r="B5976" s="41"/>
      <c r="F5976" s="43"/>
      <c r="P5976" s="44"/>
      <c r="Q5976" s="44"/>
      <c r="R5976" s="43"/>
      <c r="S5976" s="43"/>
      <c r="T5976" s="43"/>
      <c r="U5976" s="43"/>
      <c r="V5976" s="43"/>
      <c r="W5976" s="43"/>
      <c r="X5976" s="43"/>
      <c r="Y5976" s="43"/>
    </row>
    <row r="5977" spans="1:25" s="42" customFormat="1" x14ac:dyDescent="0.25">
      <c r="A5977" s="40"/>
      <c r="B5977" s="41"/>
      <c r="F5977" s="43"/>
      <c r="P5977" s="44"/>
      <c r="Q5977" s="44"/>
      <c r="R5977" s="43"/>
      <c r="S5977" s="43"/>
      <c r="T5977" s="43"/>
      <c r="U5977" s="43"/>
      <c r="V5977" s="43"/>
      <c r="W5977" s="43"/>
      <c r="X5977" s="43"/>
      <c r="Y5977" s="43"/>
    </row>
    <row r="5978" spans="1:25" s="42" customFormat="1" x14ac:dyDescent="0.25">
      <c r="A5978" s="40"/>
      <c r="B5978" s="41"/>
      <c r="F5978" s="43"/>
      <c r="P5978" s="44"/>
      <c r="Q5978" s="44"/>
      <c r="R5978" s="43"/>
      <c r="S5978" s="43"/>
      <c r="T5978" s="43"/>
      <c r="U5978" s="43"/>
      <c r="V5978" s="43"/>
      <c r="W5978" s="43"/>
      <c r="X5978" s="43"/>
      <c r="Y5978" s="43"/>
    </row>
    <row r="5979" spans="1:25" s="42" customFormat="1" x14ac:dyDescent="0.25">
      <c r="A5979" s="40"/>
      <c r="B5979" s="41"/>
      <c r="F5979" s="43"/>
      <c r="P5979" s="44"/>
      <c r="Q5979" s="44"/>
      <c r="R5979" s="43"/>
      <c r="S5979" s="43"/>
      <c r="T5979" s="43"/>
      <c r="U5979" s="43"/>
      <c r="V5979" s="43"/>
      <c r="W5979" s="43"/>
      <c r="X5979" s="43"/>
      <c r="Y5979" s="43"/>
    </row>
    <row r="5980" spans="1:25" s="42" customFormat="1" x14ac:dyDescent="0.25">
      <c r="A5980" s="40"/>
      <c r="B5980" s="41"/>
      <c r="F5980" s="43"/>
      <c r="P5980" s="44"/>
      <c r="Q5980" s="44"/>
      <c r="R5980" s="43"/>
      <c r="S5980" s="43"/>
      <c r="T5980" s="43"/>
      <c r="U5980" s="43"/>
      <c r="V5980" s="43"/>
      <c r="W5980" s="43"/>
      <c r="X5980" s="43"/>
      <c r="Y5980" s="43"/>
    </row>
    <row r="5981" spans="1:25" s="42" customFormat="1" x14ac:dyDescent="0.25">
      <c r="A5981" s="40"/>
      <c r="B5981" s="41"/>
      <c r="F5981" s="43"/>
      <c r="P5981" s="44"/>
      <c r="Q5981" s="44"/>
      <c r="R5981" s="43"/>
      <c r="S5981" s="43"/>
      <c r="T5981" s="43"/>
      <c r="U5981" s="43"/>
      <c r="V5981" s="43"/>
      <c r="W5981" s="43"/>
      <c r="X5981" s="43"/>
      <c r="Y5981" s="43"/>
    </row>
    <row r="5982" spans="1:25" s="42" customFormat="1" x14ac:dyDescent="0.25">
      <c r="A5982" s="40"/>
      <c r="B5982" s="41"/>
      <c r="F5982" s="43"/>
      <c r="P5982" s="44"/>
      <c r="Q5982" s="44"/>
      <c r="R5982" s="43"/>
      <c r="S5982" s="43"/>
      <c r="T5982" s="43"/>
      <c r="U5982" s="43"/>
      <c r="V5982" s="43"/>
      <c r="W5982" s="43"/>
      <c r="X5982" s="43"/>
      <c r="Y5982" s="43"/>
    </row>
    <row r="5983" spans="1:25" s="42" customFormat="1" x14ac:dyDescent="0.25">
      <c r="A5983" s="40"/>
      <c r="B5983" s="41"/>
      <c r="F5983" s="43"/>
      <c r="P5983" s="44"/>
      <c r="Q5983" s="44"/>
      <c r="R5983" s="43"/>
      <c r="S5983" s="43"/>
      <c r="T5983" s="43"/>
      <c r="U5983" s="43"/>
      <c r="V5983" s="43"/>
      <c r="W5983" s="43"/>
      <c r="X5983" s="43"/>
      <c r="Y5983" s="43"/>
    </row>
    <row r="5984" spans="1:25" s="42" customFormat="1" x14ac:dyDescent="0.25">
      <c r="A5984" s="40"/>
      <c r="B5984" s="41"/>
      <c r="F5984" s="43"/>
      <c r="P5984" s="44"/>
      <c r="Q5984" s="44"/>
      <c r="R5984" s="43"/>
      <c r="S5984" s="43"/>
      <c r="T5984" s="43"/>
      <c r="U5984" s="43"/>
      <c r="V5984" s="43"/>
      <c r="W5984" s="43"/>
      <c r="X5984" s="43"/>
      <c r="Y5984" s="43"/>
    </row>
    <row r="5985" spans="1:25" s="42" customFormat="1" x14ac:dyDescent="0.25">
      <c r="A5985" s="40"/>
      <c r="B5985" s="41"/>
      <c r="F5985" s="43"/>
      <c r="P5985" s="44"/>
      <c r="Q5985" s="44"/>
      <c r="R5985" s="43"/>
      <c r="S5985" s="43"/>
      <c r="T5985" s="43"/>
      <c r="U5985" s="43"/>
      <c r="V5985" s="43"/>
      <c r="W5985" s="43"/>
      <c r="X5985" s="43"/>
      <c r="Y5985" s="43"/>
    </row>
    <row r="5986" spans="1:25" s="42" customFormat="1" x14ac:dyDescent="0.25">
      <c r="A5986" s="40"/>
      <c r="B5986" s="41"/>
      <c r="F5986" s="43"/>
      <c r="P5986" s="44"/>
      <c r="Q5986" s="44"/>
      <c r="R5986" s="43"/>
      <c r="S5986" s="43"/>
      <c r="T5986" s="43"/>
      <c r="U5986" s="43"/>
      <c r="V5986" s="43"/>
      <c r="W5986" s="43"/>
      <c r="X5986" s="43"/>
      <c r="Y5986" s="43"/>
    </row>
    <row r="5987" spans="1:25" s="42" customFormat="1" x14ac:dyDescent="0.25">
      <c r="A5987" s="40"/>
      <c r="B5987" s="41"/>
      <c r="F5987" s="43"/>
      <c r="P5987" s="44"/>
      <c r="Q5987" s="44"/>
      <c r="R5987" s="43"/>
      <c r="S5987" s="43"/>
      <c r="T5987" s="43"/>
      <c r="U5987" s="43"/>
      <c r="V5987" s="43"/>
      <c r="W5987" s="43"/>
      <c r="X5987" s="43"/>
      <c r="Y5987" s="43"/>
    </row>
    <row r="5988" spans="1:25" s="42" customFormat="1" x14ac:dyDescent="0.25">
      <c r="A5988" s="40"/>
      <c r="B5988" s="41"/>
      <c r="F5988" s="43"/>
      <c r="P5988" s="44"/>
      <c r="Q5988" s="44"/>
      <c r="R5988" s="43"/>
      <c r="S5988" s="43"/>
      <c r="T5988" s="43"/>
      <c r="U5988" s="43"/>
      <c r="V5988" s="43"/>
      <c r="W5988" s="43"/>
      <c r="X5988" s="43"/>
      <c r="Y5988" s="43"/>
    </row>
    <row r="5989" spans="1:25" s="42" customFormat="1" x14ac:dyDescent="0.25">
      <c r="A5989" s="40"/>
      <c r="B5989" s="41"/>
      <c r="F5989" s="43"/>
      <c r="P5989" s="44"/>
      <c r="Q5989" s="44"/>
      <c r="R5989" s="43"/>
      <c r="S5989" s="43"/>
      <c r="T5989" s="43"/>
      <c r="U5989" s="43"/>
      <c r="V5989" s="43"/>
      <c r="W5989" s="43"/>
      <c r="X5989" s="43"/>
      <c r="Y5989" s="43"/>
    </row>
    <row r="5990" spans="1:25" s="42" customFormat="1" x14ac:dyDescent="0.25">
      <c r="A5990" s="40"/>
      <c r="B5990" s="41"/>
      <c r="F5990" s="43"/>
      <c r="P5990" s="44"/>
      <c r="Q5990" s="44"/>
      <c r="R5990" s="43"/>
      <c r="S5990" s="43"/>
      <c r="T5990" s="43"/>
      <c r="U5990" s="43"/>
      <c r="V5990" s="43"/>
      <c r="W5990" s="43"/>
      <c r="X5990" s="43"/>
      <c r="Y5990" s="43"/>
    </row>
    <row r="5991" spans="1:25" s="42" customFormat="1" x14ac:dyDescent="0.25">
      <c r="A5991" s="40"/>
      <c r="B5991" s="41"/>
      <c r="F5991" s="43"/>
      <c r="P5991" s="44"/>
      <c r="Q5991" s="44"/>
      <c r="R5991" s="43"/>
      <c r="S5991" s="43"/>
      <c r="T5991" s="43"/>
      <c r="U5991" s="43"/>
      <c r="V5991" s="43"/>
      <c r="W5991" s="43"/>
      <c r="X5991" s="43"/>
      <c r="Y5991" s="43"/>
    </row>
    <row r="5992" spans="1:25" s="42" customFormat="1" x14ac:dyDescent="0.25">
      <c r="A5992" s="40"/>
      <c r="B5992" s="41"/>
      <c r="F5992" s="43"/>
      <c r="P5992" s="44"/>
      <c r="Q5992" s="44"/>
      <c r="R5992" s="43"/>
      <c r="S5992" s="43"/>
      <c r="T5992" s="43"/>
      <c r="U5992" s="43"/>
      <c r="V5992" s="43"/>
      <c r="W5992" s="43"/>
      <c r="X5992" s="43"/>
      <c r="Y5992" s="43"/>
    </row>
    <row r="5993" spans="1:25" s="42" customFormat="1" x14ac:dyDescent="0.25">
      <c r="A5993" s="40"/>
      <c r="B5993" s="41"/>
      <c r="F5993" s="43"/>
      <c r="P5993" s="44"/>
      <c r="Q5993" s="44"/>
      <c r="R5993" s="43"/>
      <c r="S5993" s="43"/>
      <c r="T5993" s="43"/>
      <c r="U5993" s="43"/>
      <c r="V5993" s="43"/>
      <c r="W5993" s="43"/>
      <c r="X5993" s="43"/>
      <c r="Y5993" s="43"/>
    </row>
    <row r="5994" spans="1:25" s="42" customFormat="1" x14ac:dyDescent="0.25">
      <c r="A5994" s="40"/>
      <c r="B5994" s="41"/>
      <c r="F5994" s="43"/>
      <c r="P5994" s="44"/>
      <c r="Q5994" s="44"/>
      <c r="R5994" s="43"/>
      <c r="S5994" s="43"/>
      <c r="T5994" s="43"/>
      <c r="U5994" s="43"/>
      <c r="V5994" s="43"/>
      <c r="W5994" s="43"/>
      <c r="X5994" s="43"/>
      <c r="Y5994" s="43"/>
    </row>
    <row r="5995" spans="1:25" s="42" customFormat="1" x14ac:dyDescent="0.25">
      <c r="A5995" s="40"/>
      <c r="B5995" s="41"/>
      <c r="F5995" s="43"/>
      <c r="P5995" s="44"/>
      <c r="Q5995" s="44"/>
      <c r="R5995" s="43"/>
      <c r="S5995" s="43"/>
      <c r="T5995" s="43"/>
      <c r="U5995" s="43"/>
      <c r="V5995" s="43"/>
      <c r="W5995" s="43"/>
      <c r="X5995" s="43"/>
      <c r="Y5995" s="43"/>
    </row>
    <row r="5996" spans="1:25" s="42" customFormat="1" x14ac:dyDescent="0.25">
      <c r="A5996" s="40"/>
      <c r="B5996" s="41"/>
      <c r="F5996" s="43"/>
      <c r="P5996" s="44"/>
      <c r="Q5996" s="44"/>
      <c r="R5996" s="43"/>
      <c r="S5996" s="43"/>
      <c r="T5996" s="43"/>
      <c r="U5996" s="43"/>
      <c r="V5996" s="43"/>
      <c r="W5996" s="43"/>
      <c r="X5996" s="43"/>
      <c r="Y5996" s="43"/>
    </row>
    <row r="5997" spans="1:25" s="42" customFormat="1" x14ac:dyDescent="0.25">
      <c r="A5997" s="40"/>
      <c r="B5997" s="41"/>
      <c r="F5997" s="43"/>
      <c r="P5997" s="44"/>
      <c r="Q5997" s="44"/>
      <c r="R5997" s="43"/>
      <c r="S5997" s="43"/>
      <c r="T5997" s="43"/>
      <c r="U5997" s="43"/>
      <c r="V5997" s="43"/>
      <c r="W5997" s="43"/>
      <c r="X5997" s="43"/>
      <c r="Y5997" s="43"/>
    </row>
    <row r="5998" spans="1:25" s="42" customFormat="1" x14ac:dyDescent="0.25">
      <c r="A5998" s="40"/>
      <c r="B5998" s="41"/>
      <c r="F5998" s="43"/>
      <c r="P5998" s="44"/>
      <c r="Q5998" s="44"/>
      <c r="R5998" s="43"/>
      <c r="S5998" s="43"/>
      <c r="T5998" s="43"/>
      <c r="U5998" s="43"/>
      <c r="V5998" s="43"/>
      <c r="W5998" s="43"/>
      <c r="X5998" s="43"/>
      <c r="Y5998" s="43"/>
    </row>
    <row r="5999" spans="1:25" s="42" customFormat="1" x14ac:dyDescent="0.25">
      <c r="A5999" s="40"/>
      <c r="B5999" s="41"/>
      <c r="F5999" s="43"/>
      <c r="P5999" s="44"/>
      <c r="Q5999" s="44"/>
      <c r="R5999" s="43"/>
      <c r="S5999" s="43"/>
      <c r="T5999" s="43"/>
      <c r="U5999" s="43"/>
      <c r="V5999" s="43"/>
      <c r="W5999" s="43"/>
      <c r="X5999" s="43"/>
      <c r="Y5999" s="43"/>
    </row>
    <row r="6000" spans="1:25" s="42" customFormat="1" x14ac:dyDescent="0.25">
      <c r="A6000" s="40"/>
      <c r="B6000" s="41"/>
      <c r="F6000" s="43"/>
      <c r="P6000" s="44"/>
      <c r="Q6000" s="44"/>
      <c r="R6000" s="43"/>
      <c r="S6000" s="43"/>
      <c r="T6000" s="43"/>
      <c r="U6000" s="43"/>
      <c r="V6000" s="43"/>
      <c r="W6000" s="43"/>
      <c r="X6000" s="43"/>
      <c r="Y6000" s="43"/>
    </row>
    <row r="6001" spans="1:25" s="42" customFormat="1" x14ac:dyDescent="0.25">
      <c r="A6001" s="40"/>
      <c r="B6001" s="41"/>
      <c r="F6001" s="43"/>
      <c r="P6001" s="44"/>
      <c r="Q6001" s="44"/>
      <c r="R6001" s="43"/>
      <c r="S6001" s="43"/>
      <c r="T6001" s="43"/>
      <c r="U6001" s="43"/>
      <c r="V6001" s="43"/>
      <c r="W6001" s="43"/>
      <c r="X6001" s="43"/>
      <c r="Y6001" s="43"/>
    </row>
    <row r="6002" spans="1:25" s="42" customFormat="1" x14ac:dyDescent="0.25">
      <c r="A6002" s="40"/>
      <c r="B6002" s="41"/>
      <c r="F6002" s="43"/>
      <c r="P6002" s="44"/>
      <c r="Q6002" s="44"/>
      <c r="R6002" s="43"/>
      <c r="S6002" s="43"/>
      <c r="T6002" s="43"/>
      <c r="U6002" s="43"/>
      <c r="V6002" s="43"/>
      <c r="W6002" s="43"/>
      <c r="X6002" s="43"/>
      <c r="Y6002" s="43"/>
    </row>
    <row r="6003" spans="1:25" s="42" customFormat="1" x14ac:dyDescent="0.25">
      <c r="A6003" s="40"/>
      <c r="B6003" s="41"/>
      <c r="F6003" s="43"/>
      <c r="P6003" s="44"/>
      <c r="Q6003" s="44"/>
      <c r="R6003" s="43"/>
      <c r="S6003" s="43"/>
      <c r="T6003" s="43"/>
      <c r="U6003" s="43"/>
      <c r="V6003" s="43"/>
      <c r="W6003" s="43"/>
      <c r="X6003" s="43"/>
      <c r="Y6003" s="43"/>
    </row>
    <row r="6004" spans="1:25" s="42" customFormat="1" x14ac:dyDescent="0.25">
      <c r="A6004" s="40"/>
      <c r="B6004" s="41"/>
      <c r="F6004" s="43"/>
      <c r="P6004" s="44"/>
      <c r="Q6004" s="44"/>
      <c r="R6004" s="43"/>
      <c r="S6004" s="43"/>
      <c r="T6004" s="43"/>
      <c r="U6004" s="43"/>
      <c r="V6004" s="43"/>
      <c r="W6004" s="43"/>
      <c r="X6004" s="43"/>
      <c r="Y6004" s="43"/>
    </row>
    <row r="6005" spans="1:25" s="42" customFormat="1" x14ac:dyDescent="0.25">
      <c r="A6005" s="40"/>
      <c r="B6005" s="41"/>
      <c r="F6005" s="43"/>
      <c r="P6005" s="44"/>
      <c r="Q6005" s="44"/>
      <c r="R6005" s="43"/>
      <c r="S6005" s="43"/>
      <c r="T6005" s="43"/>
      <c r="U6005" s="43"/>
      <c r="V6005" s="43"/>
      <c r="W6005" s="43"/>
      <c r="X6005" s="43"/>
      <c r="Y6005" s="43"/>
    </row>
    <row r="6006" spans="1:25" s="42" customFormat="1" x14ac:dyDescent="0.25">
      <c r="A6006" s="40"/>
      <c r="B6006" s="41"/>
      <c r="F6006" s="43"/>
      <c r="P6006" s="44"/>
      <c r="Q6006" s="44"/>
      <c r="R6006" s="43"/>
      <c r="S6006" s="43"/>
      <c r="T6006" s="43"/>
      <c r="U6006" s="43"/>
      <c r="V6006" s="43"/>
      <c r="W6006" s="43"/>
      <c r="X6006" s="43"/>
      <c r="Y6006" s="43"/>
    </row>
    <row r="6007" spans="1:25" s="42" customFormat="1" x14ac:dyDescent="0.25">
      <c r="A6007" s="40"/>
      <c r="B6007" s="41"/>
      <c r="F6007" s="43"/>
      <c r="P6007" s="44"/>
      <c r="Q6007" s="44"/>
      <c r="R6007" s="43"/>
      <c r="S6007" s="43"/>
      <c r="T6007" s="43"/>
      <c r="U6007" s="43"/>
      <c r="V6007" s="43"/>
      <c r="W6007" s="43"/>
      <c r="X6007" s="43"/>
      <c r="Y6007" s="43"/>
    </row>
    <row r="6008" spans="1:25" s="42" customFormat="1" x14ac:dyDescent="0.25">
      <c r="A6008" s="40"/>
      <c r="B6008" s="41"/>
      <c r="F6008" s="43"/>
      <c r="P6008" s="44"/>
      <c r="Q6008" s="44"/>
      <c r="R6008" s="43"/>
      <c r="S6008" s="43"/>
      <c r="T6008" s="43"/>
      <c r="U6008" s="43"/>
      <c r="V6008" s="43"/>
      <c r="W6008" s="43"/>
      <c r="X6008" s="43"/>
      <c r="Y6008" s="43"/>
    </row>
    <row r="6009" spans="1:25" s="42" customFormat="1" x14ac:dyDescent="0.25">
      <c r="A6009" s="40"/>
      <c r="B6009" s="41"/>
      <c r="F6009" s="43"/>
      <c r="P6009" s="44"/>
      <c r="Q6009" s="44"/>
      <c r="R6009" s="43"/>
      <c r="S6009" s="43"/>
      <c r="T6009" s="43"/>
      <c r="U6009" s="43"/>
      <c r="V6009" s="43"/>
      <c r="W6009" s="43"/>
      <c r="X6009" s="43"/>
      <c r="Y6009" s="43"/>
    </row>
    <row r="6010" spans="1:25" s="42" customFormat="1" x14ac:dyDescent="0.25">
      <c r="A6010" s="40"/>
      <c r="B6010" s="41"/>
      <c r="F6010" s="43"/>
      <c r="P6010" s="44"/>
      <c r="Q6010" s="44"/>
      <c r="R6010" s="43"/>
      <c r="S6010" s="43"/>
      <c r="T6010" s="43"/>
      <c r="U6010" s="43"/>
      <c r="V6010" s="43"/>
      <c r="W6010" s="43"/>
      <c r="X6010" s="43"/>
      <c r="Y6010" s="43"/>
    </row>
    <row r="6011" spans="1:25" s="42" customFormat="1" x14ac:dyDescent="0.25">
      <c r="A6011" s="40"/>
      <c r="B6011" s="41"/>
      <c r="F6011" s="43"/>
      <c r="P6011" s="44"/>
      <c r="Q6011" s="44"/>
      <c r="R6011" s="43"/>
      <c r="S6011" s="43"/>
      <c r="T6011" s="43"/>
      <c r="U6011" s="43"/>
      <c r="V6011" s="43"/>
      <c r="W6011" s="43"/>
      <c r="X6011" s="43"/>
      <c r="Y6011" s="43"/>
    </row>
    <row r="6012" spans="1:25" s="42" customFormat="1" x14ac:dyDescent="0.25">
      <c r="A6012" s="40"/>
      <c r="B6012" s="41"/>
      <c r="F6012" s="43"/>
      <c r="P6012" s="44"/>
      <c r="Q6012" s="44"/>
      <c r="R6012" s="43"/>
      <c r="S6012" s="43"/>
      <c r="T6012" s="43"/>
      <c r="U6012" s="43"/>
      <c r="V6012" s="43"/>
      <c r="W6012" s="43"/>
      <c r="X6012" s="43"/>
      <c r="Y6012" s="43"/>
    </row>
    <row r="6013" spans="1:25" s="42" customFormat="1" x14ac:dyDescent="0.25">
      <c r="A6013" s="40"/>
      <c r="B6013" s="41"/>
      <c r="F6013" s="43"/>
      <c r="P6013" s="44"/>
      <c r="Q6013" s="44"/>
      <c r="R6013" s="43"/>
      <c r="S6013" s="43"/>
      <c r="T6013" s="43"/>
      <c r="U6013" s="43"/>
      <c r="V6013" s="43"/>
      <c r="W6013" s="43"/>
      <c r="X6013" s="43"/>
      <c r="Y6013" s="43"/>
    </row>
    <row r="6014" spans="1:25" s="42" customFormat="1" x14ac:dyDescent="0.25">
      <c r="A6014" s="40"/>
      <c r="B6014" s="41"/>
      <c r="F6014" s="43"/>
      <c r="P6014" s="44"/>
      <c r="Q6014" s="44"/>
      <c r="R6014" s="43"/>
      <c r="S6014" s="43"/>
      <c r="T6014" s="43"/>
      <c r="U6014" s="43"/>
      <c r="V6014" s="43"/>
      <c r="W6014" s="43"/>
      <c r="X6014" s="43"/>
      <c r="Y6014" s="43"/>
    </row>
    <row r="6015" spans="1:25" s="42" customFormat="1" x14ac:dyDescent="0.25">
      <c r="A6015" s="40"/>
      <c r="B6015" s="41"/>
      <c r="F6015" s="43"/>
      <c r="P6015" s="44"/>
      <c r="Q6015" s="44"/>
      <c r="R6015" s="43"/>
      <c r="S6015" s="43"/>
      <c r="T6015" s="43"/>
      <c r="U6015" s="43"/>
      <c r="V6015" s="43"/>
      <c r="W6015" s="43"/>
      <c r="X6015" s="43"/>
      <c r="Y6015" s="43"/>
    </row>
    <row r="6016" spans="1:25" s="42" customFormat="1" x14ac:dyDescent="0.25">
      <c r="A6016" s="40"/>
      <c r="B6016" s="41"/>
      <c r="F6016" s="43"/>
      <c r="P6016" s="44"/>
      <c r="Q6016" s="44"/>
      <c r="R6016" s="43"/>
      <c r="S6016" s="43"/>
      <c r="T6016" s="43"/>
      <c r="U6016" s="43"/>
      <c r="V6016" s="43"/>
      <c r="W6016" s="43"/>
      <c r="X6016" s="43"/>
      <c r="Y6016" s="43"/>
    </row>
    <row r="6017" spans="1:25" s="42" customFormat="1" x14ac:dyDescent="0.25">
      <c r="A6017" s="40"/>
      <c r="B6017" s="41"/>
      <c r="F6017" s="43"/>
      <c r="P6017" s="44"/>
      <c r="Q6017" s="44"/>
      <c r="R6017" s="43"/>
      <c r="S6017" s="43"/>
      <c r="T6017" s="43"/>
      <c r="U6017" s="43"/>
      <c r="V6017" s="43"/>
      <c r="W6017" s="43"/>
      <c r="X6017" s="43"/>
      <c r="Y6017" s="43"/>
    </row>
    <row r="6018" spans="1:25" s="42" customFormat="1" x14ac:dyDescent="0.25">
      <c r="A6018" s="40"/>
      <c r="B6018" s="41"/>
      <c r="F6018" s="43"/>
      <c r="P6018" s="44"/>
      <c r="Q6018" s="44"/>
      <c r="R6018" s="43"/>
      <c r="S6018" s="43"/>
      <c r="T6018" s="43"/>
      <c r="U6018" s="43"/>
      <c r="V6018" s="43"/>
      <c r="W6018" s="43"/>
      <c r="X6018" s="43"/>
      <c r="Y6018" s="43"/>
    </row>
    <row r="6019" spans="1:25" s="42" customFormat="1" x14ac:dyDescent="0.25">
      <c r="A6019" s="40"/>
      <c r="B6019" s="41"/>
      <c r="F6019" s="43"/>
      <c r="P6019" s="44"/>
      <c r="Q6019" s="44"/>
      <c r="R6019" s="43"/>
      <c r="S6019" s="43"/>
      <c r="T6019" s="43"/>
      <c r="U6019" s="43"/>
      <c r="V6019" s="43"/>
      <c r="W6019" s="43"/>
      <c r="X6019" s="43"/>
      <c r="Y6019" s="43"/>
    </row>
    <row r="6020" spans="1:25" s="42" customFormat="1" x14ac:dyDescent="0.25">
      <c r="A6020" s="40"/>
      <c r="B6020" s="41"/>
      <c r="F6020" s="43"/>
      <c r="P6020" s="44"/>
      <c r="Q6020" s="44"/>
      <c r="R6020" s="43"/>
      <c r="S6020" s="43"/>
      <c r="T6020" s="43"/>
      <c r="U6020" s="43"/>
      <c r="V6020" s="43"/>
      <c r="W6020" s="43"/>
      <c r="X6020" s="43"/>
      <c r="Y6020" s="43"/>
    </row>
    <row r="6021" spans="1:25" s="42" customFormat="1" x14ac:dyDescent="0.25">
      <c r="A6021" s="40"/>
      <c r="B6021" s="41"/>
      <c r="F6021" s="43"/>
      <c r="P6021" s="44"/>
      <c r="Q6021" s="44"/>
      <c r="R6021" s="43"/>
      <c r="S6021" s="43"/>
      <c r="T6021" s="43"/>
      <c r="U6021" s="43"/>
      <c r="V6021" s="43"/>
      <c r="W6021" s="43"/>
      <c r="X6021" s="43"/>
      <c r="Y6021" s="43"/>
    </row>
    <row r="6022" spans="1:25" s="42" customFormat="1" x14ac:dyDescent="0.25">
      <c r="A6022" s="40"/>
      <c r="B6022" s="41"/>
      <c r="F6022" s="43"/>
      <c r="P6022" s="44"/>
      <c r="Q6022" s="44"/>
      <c r="R6022" s="43"/>
      <c r="S6022" s="43"/>
      <c r="T6022" s="43"/>
      <c r="U6022" s="43"/>
      <c r="V6022" s="43"/>
      <c r="W6022" s="43"/>
      <c r="X6022" s="43"/>
      <c r="Y6022" s="43"/>
    </row>
    <row r="6023" spans="1:25" s="42" customFormat="1" x14ac:dyDescent="0.25">
      <c r="A6023" s="40"/>
      <c r="B6023" s="41"/>
      <c r="F6023" s="43"/>
      <c r="P6023" s="44"/>
      <c r="Q6023" s="44"/>
      <c r="R6023" s="43"/>
      <c r="S6023" s="43"/>
      <c r="T6023" s="43"/>
      <c r="U6023" s="43"/>
      <c r="V6023" s="43"/>
      <c r="W6023" s="43"/>
      <c r="X6023" s="43"/>
      <c r="Y6023" s="43"/>
    </row>
    <row r="6024" spans="1:25" s="42" customFormat="1" x14ac:dyDescent="0.25">
      <c r="A6024" s="40"/>
      <c r="B6024" s="41"/>
      <c r="F6024" s="43"/>
      <c r="P6024" s="44"/>
      <c r="Q6024" s="44"/>
      <c r="R6024" s="43"/>
      <c r="S6024" s="43"/>
      <c r="T6024" s="43"/>
      <c r="U6024" s="43"/>
      <c r="V6024" s="43"/>
      <c r="W6024" s="43"/>
      <c r="X6024" s="43"/>
      <c r="Y6024" s="43"/>
    </row>
    <row r="6025" spans="1:25" s="42" customFormat="1" x14ac:dyDescent="0.25">
      <c r="A6025" s="40"/>
      <c r="B6025" s="41"/>
      <c r="F6025" s="43"/>
      <c r="P6025" s="44"/>
      <c r="Q6025" s="44"/>
      <c r="R6025" s="43"/>
      <c r="S6025" s="43"/>
      <c r="T6025" s="43"/>
      <c r="U6025" s="43"/>
      <c r="V6025" s="43"/>
      <c r="W6025" s="43"/>
      <c r="X6025" s="43"/>
      <c r="Y6025" s="43"/>
    </row>
    <row r="6026" spans="1:25" s="42" customFormat="1" x14ac:dyDescent="0.25">
      <c r="A6026" s="40"/>
      <c r="B6026" s="41"/>
      <c r="F6026" s="43"/>
      <c r="P6026" s="44"/>
      <c r="Q6026" s="44"/>
      <c r="R6026" s="43"/>
      <c r="S6026" s="43"/>
      <c r="T6026" s="43"/>
      <c r="U6026" s="43"/>
      <c r="V6026" s="43"/>
      <c r="W6026" s="43"/>
      <c r="X6026" s="43"/>
      <c r="Y6026" s="43"/>
    </row>
    <row r="6027" spans="1:25" s="42" customFormat="1" x14ac:dyDescent="0.25">
      <c r="A6027" s="40"/>
      <c r="B6027" s="41"/>
      <c r="F6027" s="43"/>
      <c r="P6027" s="44"/>
      <c r="Q6027" s="44"/>
      <c r="R6027" s="43"/>
      <c r="S6027" s="43"/>
      <c r="T6027" s="43"/>
      <c r="U6027" s="43"/>
      <c r="V6027" s="43"/>
      <c r="W6027" s="43"/>
      <c r="X6027" s="43"/>
      <c r="Y6027" s="43"/>
    </row>
    <row r="6028" spans="1:25" s="42" customFormat="1" x14ac:dyDescent="0.25">
      <c r="A6028" s="40"/>
      <c r="B6028" s="41"/>
      <c r="F6028" s="43"/>
      <c r="P6028" s="44"/>
      <c r="Q6028" s="44"/>
      <c r="R6028" s="43"/>
      <c r="S6028" s="43"/>
      <c r="T6028" s="43"/>
      <c r="U6028" s="43"/>
      <c r="V6028" s="43"/>
      <c r="W6028" s="43"/>
      <c r="X6028" s="43"/>
      <c r="Y6028" s="43"/>
    </row>
    <row r="6029" spans="1:25" s="42" customFormat="1" x14ac:dyDescent="0.25">
      <c r="A6029" s="40"/>
      <c r="B6029" s="41"/>
      <c r="F6029" s="43"/>
      <c r="P6029" s="44"/>
      <c r="Q6029" s="44"/>
      <c r="R6029" s="43"/>
      <c r="S6029" s="43"/>
      <c r="T6029" s="43"/>
      <c r="U6029" s="43"/>
      <c r="V6029" s="43"/>
      <c r="W6029" s="43"/>
      <c r="X6029" s="43"/>
      <c r="Y6029" s="43"/>
    </row>
    <row r="6030" spans="1:25" s="42" customFormat="1" x14ac:dyDescent="0.25">
      <c r="A6030" s="40"/>
      <c r="B6030" s="41"/>
      <c r="F6030" s="43"/>
      <c r="P6030" s="44"/>
      <c r="Q6030" s="44"/>
      <c r="R6030" s="43"/>
      <c r="S6030" s="43"/>
      <c r="T6030" s="43"/>
      <c r="U6030" s="43"/>
      <c r="V6030" s="43"/>
      <c r="W6030" s="43"/>
      <c r="X6030" s="43"/>
      <c r="Y6030" s="43"/>
    </row>
    <row r="6031" spans="1:25" s="42" customFormat="1" x14ac:dyDescent="0.25">
      <c r="A6031" s="40"/>
      <c r="B6031" s="41"/>
      <c r="F6031" s="43"/>
      <c r="P6031" s="44"/>
      <c r="Q6031" s="44"/>
      <c r="R6031" s="43"/>
      <c r="S6031" s="43"/>
      <c r="T6031" s="43"/>
      <c r="U6031" s="43"/>
      <c r="V6031" s="43"/>
      <c r="W6031" s="43"/>
      <c r="X6031" s="43"/>
      <c r="Y6031" s="43"/>
    </row>
    <row r="6032" spans="1:25" s="42" customFormat="1" x14ac:dyDescent="0.25">
      <c r="A6032" s="40"/>
      <c r="B6032" s="41"/>
      <c r="F6032" s="43"/>
      <c r="P6032" s="44"/>
      <c r="Q6032" s="44"/>
      <c r="R6032" s="43"/>
      <c r="S6032" s="43"/>
      <c r="T6032" s="43"/>
      <c r="U6032" s="43"/>
      <c r="V6032" s="43"/>
      <c r="W6032" s="43"/>
      <c r="X6032" s="43"/>
      <c r="Y6032" s="43"/>
    </row>
    <row r="6033" spans="1:25" s="42" customFormat="1" x14ac:dyDescent="0.25">
      <c r="A6033" s="40"/>
      <c r="B6033" s="41"/>
      <c r="F6033" s="43"/>
      <c r="P6033" s="44"/>
      <c r="Q6033" s="44"/>
      <c r="R6033" s="43"/>
      <c r="S6033" s="43"/>
      <c r="T6033" s="43"/>
      <c r="U6033" s="43"/>
      <c r="V6033" s="43"/>
      <c r="W6033" s="43"/>
      <c r="X6033" s="43"/>
      <c r="Y6033" s="43"/>
    </row>
    <row r="6034" spans="1:25" s="42" customFormat="1" x14ac:dyDescent="0.25">
      <c r="A6034" s="40"/>
      <c r="B6034" s="41"/>
      <c r="F6034" s="43"/>
      <c r="P6034" s="44"/>
      <c r="Q6034" s="44"/>
      <c r="R6034" s="43"/>
      <c r="S6034" s="43"/>
      <c r="T6034" s="43"/>
      <c r="U6034" s="43"/>
      <c r="V6034" s="43"/>
      <c r="W6034" s="43"/>
      <c r="X6034" s="43"/>
      <c r="Y6034" s="43"/>
    </row>
    <row r="6035" spans="1:25" s="42" customFormat="1" x14ac:dyDescent="0.25">
      <c r="A6035" s="40"/>
      <c r="B6035" s="41"/>
      <c r="F6035" s="43"/>
      <c r="P6035" s="44"/>
      <c r="Q6035" s="44"/>
      <c r="R6035" s="43"/>
      <c r="S6035" s="43"/>
      <c r="T6035" s="43"/>
      <c r="U6035" s="43"/>
      <c r="V6035" s="43"/>
      <c r="W6035" s="43"/>
      <c r="X6035" s="43"/>
      <c r="Y6035" s="43"/>
    </row>
    <row r="6036" spans="1:25" s="42" customFormat="1" x14ac:dyDescent="0.25">
      <c r="A6036" s="40"/>
      <c r="B6036" s="41"/>
      <c r="F6036" s="43"/>
      <c r="P6036" s="44"/>
      <c r="Q6036" s="44"/>
      <c r="R6036" s="43"/>
      <c r="S6036" s="43"/>
      <c r="T6036" s="43"/>
      <c r="U6036" s="43"/>
      <c r="V6036" s="43"/>
      <c r="W6036" s="43"/>
      <c r="X6036" s="43"/>
      <c r="Y6036" s="43"/>
    </row>
    <row r="6037" spans="1:25" s="42" customFormat="1" x14ac:dyDescent="0.25">
      <c r="A6037" s="40"/>
      <c r="B6037" s="41"/>
      <c r="F6037" s="43"/>
      <c r="P6037" s="44"/>
      <c r="Q6037" s="44"/>
      <c r="R6037" s="43"/>
      <c r="S6037" s="43"/>
      <c r="T6037" s="43"/>
      <c r="U6037" s="43"/>
      <c r="V6037" s="43"/>
      <c r="W6037" s="43"/>
      <c r="X6037" s="43"/>
      <c r="Y6037" s="43"/>
    </row>
    <row r="6038" spans="1:25" s="42" customFormat="1" x14ac:dyDescent="0.25">
      <c r="A6038" s="40"/>
      <c r="B6038" s="41"/>
      <c r="F6038" s="43"/>
      <c r="P6038" s="44"/>
      <c r="Q6038" s="44"/>
      <c r="R6038" s="43"/>
      <c r="S6038" s="43"/>
      <c r="T6038" s="43"/>
      <c r="U6038" s="43"/>
      <c r="V6038" s="43"/>
      <c r="W6038" s="43"/>
      <c r="X6038" s="43"/>
      <c r="Y6038" s="43"/>
    </row>
    <row r="6039" spans="1:25" s="42" customFormat="1" x14ac:dyDescent="0.25">
      <c r="A6039" s="40"/>
      <c r="B6039" s="41"/>
      <c r="F6039" s="43"/>
      <c r="P6039" s="44"/>
      <c r="Q6039" s="44"/>
      <c r="R6039" s="43"/>
      <c r="S6039" s="43"/>
      <c r="T6039" s="43"/>
      <c r="U6039" s="43"/>
      <c r="V6039" s="43"/>
      <c r="W6039" s="43"/>
      <c r="X6039" s="43"/>
      <c r="Y6039" s="43"/>
    </row>
    <row r="6040" spans="1:25" s="42" customFormat="1" x14ac:dyDescent="0.25">
      <c r="A6040" s="40"/>
      <c r="B6040" s="41"/>
      <c r="F6040" s="43"/>
      <c r="P6040" s="44"/>
      <c r="Q6040" s="44"/>
      <c r="R6040" s="43"/>
      <c r="S6040" s="43"/>
      <c r="T6040" s="43"/>
      <c r="U6040" s="43"/>
      <c r="V6040" s="43"/>
      <c r="W6040" s="43"/>
      <c r="X6040" s="43"/>
      <c r="Y6040" s="43"/>
    </row>
    <row r="6041" spans="1:25" s="42" customFormat="1" x14ac:dyDescent="0.25">
      <c r="A6041" s="40"/>
      <c r="B6041" s="41"/>
      <c r="F6041" s="43"/>
      <c r="P6041" s="44"/>
      <c r="Q6041" s="44"/>
      <c r="R6041" s="43"/>
      <c r="S6041" s="43"/>
      <c r="T6041" s="43"/>
      <c r="U6041" s="43"/>
      <c r="V6041" s="43"/>
      <c r="W6041" s="43"/>
      <c r="X6041" s="43"/>
      <c r="Y6041" s="43"/>
    </row>
    <row r="6042" spans="1:25" s="42" customFormat="1" x14ac:dyDescent="0.25">
      <c r="A6042" s="40"/>
      <c r="B6042" s="41"/>
      <c r="F6042" s="43"/>
      <c r="P6042" s="44"/>
      <c r="Q6042" s="44"/>
      <c r="R6042" s="43"/>
      <c r="S6042" s="43"/>
      <c r="T6042" s="43"/>
      <c r="U6042" s="43"/>
      <c r="V6042" s="43"/>
      <c r="W6042" s="43"/>
      <c r="X6042" s="43"/>
      <c r="Y6042" s="43"/>
    </row>
    <row r="6043" spans="1:25" s="42" customFormat="1" x14ac:dyDescent="0.25">
      <c r="A6043" s="40"/>
      <c r="B6043" s="41"/>
      <c r="F6043" s="43"/>
      <c r="P6043" s="44"/>
      <c r="Q6043" s="44"/>
      <c r="R6043" s="43"/>
      <c r="S6043" s="43"/>
      <c r="T6043" s="43"/>
      <c r="U6043" s="43"/>
      <c r="V6043" s="43"/>
      <c r="W6043" s="43"/>
      <c r="X6043" s="43"/>
      <c r="Y6043" s="43"/>
    </row>
    <row r="6044" spans="1:25" s="42" customFormat="1" x14ac:dyDescent="0.25">
      <c r="A6044" s="40"/>
      <c r="B6044" s="41"/>
      <c r="F6044" s="43"/>
      <c r="P6044" s="44"/>
      <c r="Q6044" s="44"/>
      <c r="R6044" s="43"/>
      <c r="S6044" s="43"/>
      <c r="T6044" s="43"/>
      <c r="U6044" s="43"/>
      <c r="V6044" s="43"/>
      <c r="W6044" s="43"/>
      <c r="X6044" s="43"/>
      <c r="Y6044" s="43"/>
    </row>
    <row r="6045" spans="1:25" s="42" customFormat="1" x14ac:dyDescent="0.25">
      <c r="A6045" s="40"/>
      <c r="B6045" s="41"/>
      <c r="F6045" s="43"/>
      <c r="P6045" s="44"/>
      <c r="Q6045" s="44"/>
      <c r="R6045" s="43"/>
      <c r="S6045" s="43"/>
      <c r="T6045" s="43"/>
      <c r="U6045" s="43"/>
      <c r="V6045" s="43"/>
      <c r="W6045" s="43"/>
      <c r="X6045" s="43"/>
      <c r="Y6045" s="43"/>
    </row>
    <row r="6046" spans="1:25" s="42" customFormat="1" x14ac:dyDescent="0.25">
      <c r="A6046" s="40"/>
      <c r="B6046" s="41"/>
      <c r="F6046" s="43"/>
      <c r="P6046" s="44"/>
      <c r="Q6046" s="44"/>
      <c r="R6046" s="43"/>
      <c r="S6046" s="43"/>
      <c r="T6046" s="43"/>
      <c r="U6046" s="43"/>
      <c r="V6046" s="43"/>
      <c r="W6046" s="43"/>
      <c r="X6046" s="43"/>
      <c r="Y6046" s="43"/>
    </row>
    <row r="6047" spans="1:25" s="42" customFormat="1" x14ac:dyDescent="0.25">
      <c r="A6047" s="40"/>
      <c r="B6047" s="41"/>
      <c r="F6047" s="43"/>
      <c r="P6047" s="44"/>
      <c r="Q6047" s="44"/>
      <c r="R6047" s="43"/>
      <c r="S6047" s="43"/>
      <c r="T6047" s="43"/>
      <c r="U6047" s="43"/>
      <c r="V6047" s="43"/>
      <c r="W6047" s="43"/>
      <c r="X6047" s="43"/>
      <c r="Y6047" s="43"/>
    </row>
    <row r="6048" spans="1:25" s="42" customFormat="1" x14ac:dyDescent="0.25">
      <c r="A6048" s="40"/>
      <c r="B6048" s="41"/>
      <c r="F6048" s="43"/>
      <c r="P6048" s="44"/>
      <c r="Q6048" s="44"/>
      <c r="R6048" s="43"/>
      <c r="S6048" s="43"/>
      <c r="T6048" s="43"/>
      <c r="U6048" s="43"/>
      <c r="V6048" s="43"/>
      <c r="W6048" s="43"/>
      <c r="X6048" s="43"/>
      <c r="Y6048" s="43"/>
    </row>
    <row r="6049" spans="1:25" s="42" customFormat="1" x14ac:dyDescent="0.25">
      <c r="A6049" s="40"/>
      <c r="B6049" s="41"/>
      <c r="F6049" s="43"/>
      <c r="P6049" s="44"/>
      <c r="Q6049" s="44"/>
      <c r="R6049" s="43"/>
      <c r="S6049" s="43"/>
      <c r="T6049" s="43"/>
      <c r="U6049" s="43"/>
      <c r="V6049" s="43"/>
      <c r="W6049" s="43"/>
      <c r="X6049" s="43"/>
      <c r="Y6049" s="43"/>
    </row>
    <row r="6050" spans="1:25" s="42" customFormat="1" x14ac:dyDescent="0.25">
      <c r="A6050" s="40"/>
      <c r="B6050" s="41"/>
      <c r="F6050" s="43"/>
      <c r="P6050" s="44"/>
      <c r="Q6050" s="44"/>
      <c r="R6050" s="43"/>
      <c r="S6050" s="43"/>
      <c r="T6050" s="43"/>
      <c r="U6050" s="43"/>
      <c r="V6050" s="43"/>
      <c r="W6050" s="43"/>
      <c r="X6050" s="43"/>
      <c r="Y6050" s="43"/>
    </row>
    <row r="6051" spans="1:25" s="42" customFormat="1" x14ac:dyDescent="0.25">
      <c r="A6051" s="40"/>
      <c r="B6051" s="41"/>
      <c r="F6051" s="43"/>
      <c r="P6051" s="44"/>
      <c r="Q6051" s="44"/>
      <c r="R6051" s="43"/>
      <c r="S6051" s="43"/>
      <c r="T6051" s="43"/>
      <c r="U6051" s="43"/>
      <c r="V6051" s="43"/>
      <c r="W6051" s="43"/>
      <c r="X6051" s="43"/>
      <c r="Y6051" s="43"/>
    </row>
    <row r="6052" spans="1:25" s="42" customFormat="1" x14ac:dyDescent="0.25">
      <c r="A6052" s="40"/>
      <c r="B6052" s="41"/>
      <c r="F6052" s="43"/>
      <c r="P6052" s="44"/>
      <c r="Q6052" s="44"/>
      <c r="R6052" s="43"/>
      <c r="S6052" s="43"/>
      <c r="T6052" s="43"/>
      <c r="U6052" s="43"/>
      <c r="V6052" s="43"/>
      <c r="W6052" s="43"/>
      <c r="X6052" s="43"/>
      <c r="Y6052" s="43"/>
    </row>
    <row r="6053" spans="1:25" s="42" customFormat="1" x14ac:dyDescent="0.25">
      <c r="A6053" s="40"/>
      <c r="B6053" s="41"/>
      <c r="F6053" s="43"/>
      <c r="P6053" s="44"/>
      <c r="Q6053" s="44"/>
      <c r="R6053" s="43"/>
      <c r="S6053" s="43"/>
      <c r="T6053" s="43"/>
      <c r="U6053" s="43"/>
      <c r="V6053" s="43"/>
      <c r="W6053" s="43"/>
      <c r="X6053" s="43"/>
      <c r="Y6053" s="43"/>
    </row>
    <row r="6054" spans="1:25" s="42" customFormat="1" x14ac:dyDescent="0.25">
      <c r="A6054" s="40"/>
      <c r="B6054" s="41"/>
      <c r="F6054" s="43"/>
      <c r="P6054" s="44"/>
      <c r="Q6054" s="44"/>
      <c r="R6054" s="43"/>
      <c r="S6054" s="43"/>
      <c r="T6054" s="43"/>
      <c r="U6054" s="43"/>
      <c r="V6054" s="43"/>
      <c r="W6054" s="43"/>
      <c r="X6054" s="43"/>
      <c r="Y6054" s="43"/>
    </row>
    <row r="6055" spans="1:25" s="42" customFormat="1" x14ac:dyDescent="0.25">
      <c r="A6055" s="40"/>
      <c r="B6055" s="41"/>
      <c r="F6055" s="43"/>
      <c r="P6055" s="44"/>
      <c r="Q6055" s="44"/>
      <c r="R6055" s="43"/>
      <c r="S6055" s="43"/>
      <c r="T6055" s="43"/>
      <c r="U6055" s="43"/>
      <c r="V6055" s="43"/>
      <c r="W6055" s="43"/>
      <c r="X6055" s="43"/>
      <c r="Y6055" s="43"/>
    </row>
    <row r="6056" spans="1:25" s="42" customFormat="1" x14ac:dyDescent="0.25">
      <c r="A6056" s="40"/>
      <c r="B6056" s="41"/>
      <c r="F6056" s="43"/>
      <c r="P6056" s="44"/>
      <c r="Q6056" s="44"/>
      <c r="R6056" s="43"/>
      <c r="S6056" s="43"/>
      <c r="T6056" s="43"/>
      <c r="U6056" s="43"/>
      <c r="V6056" s="43"/>
      <c r="W6056" s="43"/>
      <c r="X6056" s="43"/>
      <c r="Y6056" s="43"/>
    </row>
    <row r="6057" spans="1:25" s="42" customFormat="1" x14ac:dyDescent="0.25">
      <c r="A6057" s="40"/>
      <c r="B6057" s="41"/>
      <c r="F6057" s="43"/>
      <c r="P6057" s="44"/>
      <c r="Q6057" s="44"/>
      <c r="R6057" s="43"/>
      <c r="S6057" s="43"/>
      <c r="T6057" s="43"/>
      <c r="U6057" s="43"/>
      <c r="V6057" s="43"/>
      <c r="W6057" s="43"/>
      <c r="X6057" s="43"/>
      <c r="Y6057" s="43"/>
    </row>
    <row r="6058" spans="1:25" s="42" customFormat="1" x14ac:dyDescent="0.25">
      <c r="A6058" s="40"/>
      <c r="B6058" s="41"/>
      <c r="F6058" s="43"/>
      <c r="P6058" s="44"/>
      <c r="Q6058" s="44"/>
      <c r="R6058" s="43"/>
      <c r="S6058" s="43"/>
      <c r="T6058" s="43"/>
      <c r="U6058" s="43"/>
      <c r="V6058" s="43"/>
      <c r="W6058" s="43"/>
      <c r="X6058" s="43"/>
      <c r="Y6058" s="43"/>
    </row>
    <row r="6059" spans="1:25" s="42" customFormat="1" x14ac:dyDescent="0.25">
      <c r="A6059" s="40"/>
      <c r="B6059" s="41"/>
      <c r="F6059" s="43"/>
      <c r="P6059" s="44"/>
      <c r="Q6059" s="44"/>
      <c r="R6059" s="43"/>
      <c r="S6059" s="43"/>
      <c r="T6059" s="43"/>
      <c r="U6059" s="43"/>
      <c r="V6059" s="43"/>
      <c r="W6059" s="43"/>
      <c r="X6059" s="43"/>
      <c r="Y6059" s="43"/>
    </row>
    <row r="6060" spans="1:25" s="42" customFormat="1" x14ac:dyDescent="0.25">
      <c r="A6060" s="40"/>
      <c r="B6060" s="41"/>
      <c r="F6060" s="43"/>
      <c r="P6060" s="44"/>
      <c r="Q6060" s="44"/>
      <c r="R6060" s="43"/>
      <c r="S6060" s="43"/>
      <c r="T6060" s="43"/>
      <c r="U6060" s="43"/>
      <c r="V6060" s="43"/>
      <c r="W6060" s="43"/>
      <c r="X6060" s="43"/>
      <c r="Y6060" s="43"/>
    </row>
    <row r="6061" spans="1:25" s="42" customFormat="1" x14ac:dyDescent="0.25">
      <c r="A6061" s="40"/>
      <c r="B6061" s="41"/>
      <c r="F6061" s="43"/>
      <c r="P6061" s="44"/>
      <c r="Q6061" s="44"/>
      <c r="R6061" s="43"/>
      <c r="S6061" s="43"/>
      <c r="T6061" s="43"/>
      <c r="U6061" s="43"/>
      <c r="V6061" s="43"/>
      <c r="W6061" s="43"/>
      <c r="X6061" s="43"/>
      <c r="Y6061" s="43"/>
    </row>
    <row r="6062" spans="1:25" s="42" customFormat="1" x14ac:dyDescent="0.25">
      <c r="A6062" s="40"/>
      <c r="B6062" s="41"/>
      <c r="F6062" s="43"/>
      <c r="P6062" s="44"/>
      <c r="Q6062" s="44"/>
      <c r="R6062" s="43"/>
      <c r="S6062" s="43"/>
      <c r="T6062" s="43"/>
      <c r="U6062" s="43"/>
      <c r="V6062" s="43"/>
      <c r="W6062" s="43"/>
      <c r="X6062" s="43"/>
      <c r="Y6062" s="43"/>
    </row>
    <row r="6063" spans="1:25" s="42" customFormat="1" x14ac:dyDescent="0.25">
      <c r="A6063" s="40"/>
      <c r="B6063" s="41"/>
      <c r="F6063" s="43"/>
      <c r="P6063" s="44"/>
      <c r="Q6063" s="44"/>
      <c r="R6063" s="43"/>
      <c r="S6063" s="43"/>
      <c r="T6063" s="43"/>
      <c r="U6063" s="43"/>
      <c r="V6063" s="43"/>
      <c r="W6063" s="43"/>
      <c r="X6063" s="43"/>
      <c r="Y6063" s="43"/>
    </row>
    <row r="6064" spans="1:25" s="42" customFormat="1" x14ac:dyDescent="0.25">
      <c r="A6064" s="40"/>
      <c r="B6064" s="41"/>
      <c r="F6064" s="43"/>
      <c r="P6064" s="44"/>
      <c r="Q6064" s="44"/>
      <c r="R6064" s="43"/>
      <c r="S6064" s="43"/>
      <c r="T6064" s="43"/>
      <c r="U6064" s="43"/>
      <c r="V6064" s="43"/>
      <c r="W6064" s="43"/>
      <c r="X6064" s="43"/>
      <c r="Y6064" s="43"/>
    </row>
    <row r="6065" spans="1:25" s="42" customFormat="1" x14ac:dyDescent="0.25">
      <c r="A6065" s="40"/>
      <c r="B6065" s="41"/>
      <c r="F6065" s="43"/>
      <c r="P6065" s="44"/>
      <c r="Q6065" s="44"/>
      <c r="R6065" s="43"/>
      <c r="S6065" s="43"/>
      <c r="T6065" s="43"/>
      <c r="U6065" s="43"/>
      <c r="V6065" s="43"/>
      <c r="W6065" s="43"/>
      <c r="X6065" s="43"/>
      <c r="Y6065" s="43"/>
    </row>
    <row r="6066" spans="1:25" s="42" customFormat="1" x14ac:dyDescent="0.25">
      <c r="A6066" s="40"/>
      <c r="B6066" s="41"/>
      <c r="F6066" s="43"/>
      <c r="P6066" s="44"/>
      <c r="Q6066" s="44"/>
      <c r="R6066" s="43"/>
      <c r="S6066" s="43"/>
      <c r="T6066" s="43"/>
      <c r="U6066" s="43"/>
      <c r="V6066" s="43"/>
      <c r="W6066" s="43"/>
      <c r="X6066" s="43"/>
      <c r="Y6066" s="43"/>
    </row>
    <row r="6067" spans="1:25" s="42" customFormat="1" x14ac:dyDescent="0.25">
      <c r="A6067" s="40"/>
      <c r="B6067" s="41"/>
      <c r="F6067" s="43"/>
      <c r="P6067" s="44"/>
      <c r="Q6067" s="44"/>
      <c r="R6067" s="43"/>
      <c r="S6067" s="43"/>
      <c r="T6067" s="43"/>
      <c r="U6067" s="43"/>
      <c r="V6067" s="43"/>
      <c r="W6067" s="43"/>
      <c r="X6067" s="43"/>
      <c r="Y6067" s="43"/>
    </row>
    <row r="6068" spans="1:25" s="42" customFormat="1" x14ac:dyDescent="0.25">
      <c r="A6068" s="40"/>
      <c r="B6068" s="41"/>
      <c r="F6068" s="43"/>
      <c r="P6068" s="44"/>
      <c r="Q6068" s="44"/>
      <c r="R6068" s="43"/>
      <c r="S6068" s="43"/>
      <c r="T6068" s="43"/>
      <c r="U6068" s="43"/>
      <c r="V6068" s="43"/>
      <c r="W6068" s="43"/>
      <c r="X6068" s="43"/>
      <c r="Y6068" s="43"/>
    </row>
    <row r="6069" spans="1:25" s="42" customFormat="1" x14ac:dyDescent="0.25">
      <c r="A6069" s="40"/>
      <c r="B6069" s="41"/>
      <c r="F6069" s="43"/>
      <c r="P6069" s="44"/>
      <c r="Q6069" s="44"/>
      <c r="R6069" s="43"/>
      <c r="S6069" s="43"/>
      <c r="T6069" s="43"/>
      <c r="U6069" s="43"/>
      <c r="V6069" s="43"/>
      <c r="W6069" s="43"/>
      <c r="X6069" s="43"/>
      <c r="Y6069" s="43"/>
    </row>
    <row r="6070" spans="1:25" s="42" customFormat="1" x14ac:dyDescent="0.25">
      <c r="A6070" s="40"/>
      <c r="B6070" s="41"/>
      <c r="F6070" s="43"/>
      <c r="P6070" s="44"/>
      <c r="Q6070" s="44"/>
      <c r="R6070" s="43"/>
      <c r="S6070" s="43"/>
      <c r="T6070" s="43"/>
      <c r="U6070" s="43"/>
      <c r="V6070" s="43"/>
      <c r="W6070" s="43"/>
      <c r="X6070" s="43"/>
      <c r="Y6070" s="43"/>
    </row>
    <row r="6071" spans="1:25" s="42" customFormat="1" x14ac:dyDescent="0.25">
      <c r="A6071" s="40"/>
      <c r="B6071" s="41"/>
      <c r="F6071" s="43"/>
      <c r="P6071" s="44"/>
      <c r="Q6071" s="44"/>
      <c r="R6071" s="43"/>
      <c r="S6071" s="43"/>
      <c r="T6071" s="43"/>
      <c r="U6071" s="43"/>
      <c r="V6071" s="43"/>
      <c r="W6071" s="43"/>
      <c r="X6071" s="43"/>
      <c r="Y6071" s="43"/>
    </row>
    <row r="6072" spans="1:25" s="42" customFormat="1" x14ac:dyDescent="0.25">
      <c r="A6072" s="40"/>
      <c r="B6072" s="41"/>
      <c r="F6072" s="43"/>
      <c r="P6072" s="44"/>
      <c r="Q6072" s="44"/>
      <c r="R6072" s="43"/>
      <c r="S6072" s="43"/>
      <c r="T6072" s="43"/>
      <c r="U6072" s="43"/>
      <c r="V6072" s="43"/>
      <c r="W6072" s="43"/>
      <c r="X6072" s="43"/>
      <c r="Y6072" s="43"/>
    </row>
    <row r="6073" spans="1:25" s="42" customFormat="1" x14ac:dyDescent="0.25">
      <c r="A6073" s="40"/>
      <c r="B6073" s="41"/>
      <c r="F6073" s="43"/>
      <c r="P6073" s="44"/>
      <c r="Q6073" s="44"/>
      <c r="R6073" s="43"/>
      <c r="S6073" s="43"/>
      <c r="T6073" s="43"/>
      <c r="U6073" s="43"/>
      <c r="V6073" s="43"/>
      <c r="W6073" s="43"/>
      <c r="X6073" s="43"/>
      <c r="Y6073" s="43"/>
    </row>
    <row r="6074" spans="1:25" s="42" customFormat="1" x14ac:dyDescent="0.25">
      <c r="A6074" s="40"/>
      <c r="B6074" s="41"/>
      <c r="F6074" s="43"/>
      <c r="P6074" s="44"/>
      <c r="Q6074" s="44"/>
      <c r="R6074" s="43"/>
      <c r="S6074" s="43"/>
      <c r="T6074" s="43"/>
      <c r="U6074" s="43"/>
      <c r="V6074" s="43"/>
      <c r="W6074" s="43"/>
      <c r="X6074" s="43"/>
      <c r="Y6074" s="43"/>
    </row>
    <row r="6075" spans="1:25" s="42" customFormat="1" x14ac:dyDescent="0.25">
      <c r="A6075" s="40"/>
      <c r="B6075" s="41"/>
      <c r="F6075" s="43"/>
      <c r="P6075" s="44"/>
      <c r="Q6075" s="44"/>
      <c r="R6075" s="43"/>
      <c r="S6075" s="43"/>
      <c r="T6075" s="43"/>
      <c r="U6075" s="43"/>
      <c r="V6075" s="43"/>
      <c r="W6075" s="43"/>
      <c r="X6075" s="43"/>
      <c r="Y6075" s="43"/>
    </row>
    <row r="6076" spans="1:25" s="42" customFormat="1" x14ac:dyDescent="0.25">
      <c r="A6076" s="40"/>
      <c r="B6076" s="41"/>
      <c r="F6076" s="43"/>
      <c r="P6076" s="44"/>
      <c r="Q6076" s="44"/>
      <c r="R6076" s="43"/>
      <c r="S6076" s="43"/>
      <c r="T6076" s="43"/>
      <c r="U6076" s="43"/>
      <c r="V6076" s="43"/>
      <c r="W6076" s="43"/>
      <c r="X6076" s="43"/>
      <c r="Y6076" s="43"/>
    </row>
    <row r="6077" spans="1:25" s="42" customFormat="1" x14ac:dyDescent="0.25">
      <c r="A6077" s="40"/>
      <c r="B6077" s="41"/>
      <c r="F6077" s="43"/>
      <c r="P6077" s="44"/>
      <c r="Q6077" s="44"/>
      <c r="R6077" s="43"/>
      <c r="S6077" s="43"/>
      <c r="T6077" s="43"/>
      <c r="U6077" s="43"/>
      <c r="V6077" s="43"/>
      <c r="W6077" s="43"/>
      <c r="X6077" s="43"/>
      <c r="Y6077" s="43"/>
    </row>
    <row r="6078" spans="1:25" s="42" customFormat="1" x14ac:dyDescent="0.25">
      <c r="A6078" s="40"/>
      <c r="B6078" s="41"/>
      <c r="F6078" s="43"/>
      <c r="P6078" s="44"/>
      <c r="Q6078" s="44"/>
      <c r="R6078" s="43"/>
      <c r="S6078" s="43"/>
      <c r="T6078" s="43"/>
      <c r="U6078" s="43"/>
      <c r="V6078" s="43"/>
      <c r="W6078" s="43"/>
      <c r="X6078" s="43"/>
      <c r="Y6078" s="43"/>
    </row>
    <row r="6079" spans="1:25" s="42" customFormat="1" x14ac:dyDescent="0.25">
      <c r="A6079" s="40"/>
      <c r="B6079" s="41"/>
      <c r="F6079" s="43"/>
      <c r="P6079" s="44"/>
      <c r="Q6079" s="44"/>
      <c r="R6079" s="43"/>
      <c r="S6079" s="43"/>
      <c r="T6079" s="43"/>
      <c r="U6079" s="43"/>
      <c r="V6079" s="43"/>
      <c r="W6079" s="43"/>
      <c r="X6079" s="43"/>
      <c r="Y6079" s="43"/>
    </row>
    <row r="6080" spans="1:25" s="42" customFormat="1" x14ac:dyDescent="0.25">
      <c r="A6080" s="40"/>
      <c r="B6080" s="41"/>
      <c r="F6080" s="43"/>
      <c r="P6080" s="44"/>
      <c r="Q6080" s="44"/>
      <c r="R6080" s="43"/>
      <c r="S6080" s="43"/>
      <c r="T6080" s="43"/>
      <c r="U6080" s="43"/>
      <c r="V6080" s="43"/>
      <c r="W6080" s="43"/>
      <c r="X6080" s="43"/>
      <c r="Y6080" s="43"/>
    </row>
    <row r="6081" spans="1:25" s="42" customFormat="1" x14ac:dyDescent="0.25">
      <c r="A6081" s="40"/>
      <c r="B6081" s="41"/>
      <c r="F6081" s="43"/>
      <c r="P6081" s="44"/>
      <c r="Q6081" s="44"/>
      <c r="R6081" s="43"/>
      <c r="S6081" s="43"/>
      <c r="T6081" s="43"/>
      <c r="U6081" s="43"/>
      <c r="V6081" s="43"/>
      <c r="W6081" s="43"/>
      <c r="X6081" s="43"/>
      <c r="Y6081" s="43"/>
    </row>
    <row r="6082" spans="1:25" s="42" customFormat="1" x14ac:dyDescent="0.25">
      <c r="A6082" s="40"/>
      <c r="B6082" s="41"/>
      <c r="F6082" s="43"/>
      <c r="P6082" s="44"/>
      <c r="Q6082" s="44"/>
      <c r="R6082" s="43"/>
      <c r="S6082" s="43"/>
      <c r="T6082" s="43"/>
      <c r="U6082" s="43"/>
      <c r="V6082" s="43"/>
      <c r="W6082" s="43"/>
      <c r="X6082" s="43"/>
      <c r="Y6082" s="43"/>
    </row>
    <row r="6083" spans="1:25" s="42" customFormat="1" x14ac:dyDescent="0.25">
      <c r="A6083" s="40"/>
      <c r="B6083" s="41"/>
      <c r="F6083" s="43"/>
      <c r="P6083" s="44"/>
      <c r="Q6083" s="44"/>
      <c r="R6083" s="43"/>
      <c r="S6083" s="43"/>
      <c r="T6083" s="43"/>
      <c r="U6083" s="43"/>
      <c r="V6083" s="43"/>
      <c r="W6083" s="43"/>
      <c r="X6083" s="43"/>
      <c r="Y6083" s="43"/>
    </row>
    <row r="6084" spans="1:25" s="42" customFormat="1" x14ac:dyDescent="0.25">
      <c r="A6084" s="40"/>
      <c r="B6084" s="41"/>
      <c r="F6084" s="43"/>
      <c r="P6084" s="44"/>
      <c r="Q6084" s="44"/>
      <c r="R6084" s="43"/>
      <c r="S6084" s="43"/>
      <c r="T6084" s="43"/>
      <c r="U6084" s="43"/>
      <c r="V6084" s="43"/>
      <c r="W6084" s="43"/>
      <c r="X6084" s="43"/>
      <c r="Y6084" s="43"/>
    </row>
    <row r="6085" spans="1:25" s="42" customFormat="1" x14ac:dyDescent="0.25">
      <c r="A6085" s="40"/>
      <c r="B6085" s="41"/>
      <c r="F6085" s="43"/>
      <c r="P6085" s="44"/>
      <c r="Q6085" s="44"/>
      <c r="R6085" s="43"/>
      <c r="S6085" s="43"/>
      <c r="T6085" s="43"/>
      <c r="U6085" s="43"/>
      <c r="V6085" s="43"/>
      <c r="W6085" s="43"/>
      <c r="X6085" s="43"/>
      <c r="Y6085" s="43"/>
    </row>
    <row r="6086" spans="1:25" s="42" customFormat="1" x14ac:dyDescent="0.25">
      <c r="A6086" s="40"/>
      <c r="B6086" s="41"/>
      <c r="F6086" s="43"/>
      <c r="P6086" s="44"/>
      <c r="Q6086" s="44"/>
      <c r="R6086" s="43"/>
      <c r="S6086" s="43"/>
      <c r="T6086" s="43"/>
      <c r="U6086" s="43"/>
      <c r="V6086" s="43"/>
      <c r="W6086" s="43"/>
      <c r="X6086" s="43"/>
      <c r="Y6086" s="43"/>
    </row>
    <row r="6087" spans="1:25" s="42" customFormat="1" x14ac:dyDescent="0.25">
      <c r="A6087" s="40"/>
      <c r="B6087" s="41"/>
      <c r="F6087" s="43"/>
      <c r="P6087" s="44"/>
      <c r="Q6087" s="44"/>
      <c r="R6087" s="43"/>
      <c r="S6087" s="43"/>
      <c r="T6087" s="43"/>
      <c r="U6087" s="43"/>
      <c r="V6087" s="43"/>
      <c r="W6087" s="43"/>
      <c r="X6087" s="43"/>
      <c r="Y6087" s="43"/>
    </row>
    <row r="6088" spans="1:25" s="42" customFormat="1" x14ac:dyDescent="0.25">
      <c r="A6088" s="40"/>
      <c r="B6088" s="41"/>
      <c r="F6088" s="43"/>
      <c r="P6088" s="44"/>
      <c r="Q6088" s="44"/>
      <c r="R6088" s="43"/>
      <c r="S6088" s="43"/>
      <c r="T6088" s="43"/>
      <c r="U6088" s="43"/>
      <c r="V6088" s="43"/>
      <c r="W6088" s="43"/>
      <c r="X6088" s="43"/>
      <c r="Y6088" s="43"/>
    </row>
    <row r="6089" spans="1:25" s="42" customFormat="1" x14ac:dyDescent="0.25">
      <c r="A6089" s="40"/>
      <c r="B6089" s="41"/>
      <c r="F6089" s="43"/>
      <c r="P6089" s="44"/>
      <c r="Q6089" s="44"/>
      <c r="R6089" s="43"/>
      <c r="S6089" s="43"/>
      <c r="T6089" s="43"/>
      <c r="U6089" s="43"/>
      <c r="V6089" s="43"/>
      <c r="W6089" s="43"/>
      <c r="X6089" s="43"/>
      <c r="Y6089" s="43"/>
    </row>
    <row r="6090" spans="1:25" s="42" customFormat="1" x14ac:dyDescent="0.25">
      <c r="A6090" s="40"/>
      <c r="B6090" s="41"/>
      <c r="F6090" s="43"/>
      <c r="P6090" s="44"/>
      <c r="Q6090" s="44"/>
      <c r="R6090" s="43"/>
      <c r="S6090" s="43"/>
      <c r="T6090" s="43"/>
      <c r="U6090" s="43"/>
      <c r="V6090" s="43"/>
      <c r="W6090" s="43"/>
      <c r="X6090" s="43"/>
      <c r="Y6090" s="43"/>
    </row>
    <row r="6091" spans="1:25" s="42" customFormat="1" x14ac:dyDescent="0.25">
      <c r="A6091" s="40"/>
      <c r="B6091" s="41"/>
      <c r="F6091" s="43"/>
      <c r="P6091" s="44"/>
      <c r="Q6091" s="44"/>
      <c r="R6091" s="43"/>
      <c r="S6091" s="43"/>
      <c r="T6091" s="43"/>
      <c r="U6091" s="43"/>
      <c r="V6091" s="43"/>
      <c r="W6091" s="43"/>
      <c r="X6091" s="43"/>
      <c r="Y6091" s="43"/>
    </row>
    <row r="6092" spans="1:25" s="42" customFormat="1" x14ac:dyDescent="0.25">
      <c r="A6092" s="40"/>
      <c r="B6092" s="41"/>
      <c r="F6092" s="43"/>
      <c r="P6092" s="44"/>
      <c r="Q6092" s="44"/>
      <c r="R6092" s="43"/>
      <c r="S6092" s="43"/>
      <c r="T6092" s="43"/>
      <c r="U6092" s="43"/>
      <c r="V6092" s="43"/>
      <c r="W6092" s="43"/>
      <c r="X6092" s="43"/>
      <c r="Y6092" s="43"/>
    </row>
    <row r="6093" spans="1:25" s="42" customFormat="1" x14ac:dyDescent="0.25">
      <c r="A6093" s="40"/>
      <c r="B6093" s="41"/>
      <c r="F6093" s="43"/>
      <c r="P6093" s="44"/>
      <c r="Q6093" s="44"/>
      <c r="R6093" s="43"/>
      <c r="S6093" s="43"/>
      <c r="T6093" s="43"/>
      <c r="U6093" s="43"/>
      <c r="V6093" s="43"/>
      <c r="W6093" s="43"/>
      <c r="X6093" s="43"/>
      <c r="Y6093" s="43"/>
    </row>
    <row r="6094" spans="1:25" s="42" customFormat="1" x14ac:dyDescent="0.25">
      <c r="A6094" s="40"/>
      <c r="B6094" s="41"/>
      <c r="F6094" s="43"/>
      <c r="P6094" s="44"/>
      <c r="Q6094" s="44"/>
      <c r="R6094" s="43"/>
      <c r="S6094" s="43"/>
      <c r="T6094" s="43"/>
      <c r="U6094" s="43"/>
      <c r="V6094" s="43"/>
      <c r="W6094" s="43"/>
      <c r="X6094" s="43"/>
      <c r="Y6094" s="43"/>
    </row>
    <row r="6095" spans="1:25" s="42" customFormat="1" x14ac:dyDescent="0.25">
      <c r="A6095" s="40"/>
      <c r="B6095" s="41"/>
      <c r="F6095" s="43"/>
      <c r="P6095" s="44"/>
      <c r="Q6095" s="44"/>
      <c r="R6095" s="43"/>
      <c r="S6095" s="43"/>
      <c r="T6095" s="43"/>
      <c r="U6095" s="43"/>
      <c r="V6095" s="43"/>
      <c r="W6095" s="43"/>
      <c r="X6095" s="43"/>
      <c r="Y6095" s="43"/>
    </row>
    <row r="6096" spans="1:25" s="42" customFormat="1" x14ac:dyDescent="0.25">
      <c r="A6096" s="40"/>
      <c r="B6096" s="41"/>
      <c r="F6096" s="43"/>
      <c r="P6096" s="44"/>
      <c r="Q6096" s="44"/>
      <c r="R6096" s="43"/>
      <c r="S6096" s="43"/>
      <c r="T6096" s="43"/>
      <c r="U6096" s="43"/>
      <c r="V6096" s="43"/>
      <c r="W6096" s="43"/>
      <c r="X6096" s="43"/>
      <c r="Y6096" s="43"/>
    </row>
    <row r="6097" spans="1:25" s="42" customFormat="1" x14ac:dyDescent="0.25">
      <c r="A6097" s="40"/>
      <c r="B6097" s="41"/>
      <c r="F6097" s="43"/>
      <c r="P6097" s="44"/>
      <c r="Q6097" s="44"/>
      <c r="R6097" s="43"/>
      <c r="S6097" s="43"/>
      <c r="T6097" s="43"/>
      <c r="U6097" s="43"/>
      <c r="V6097" s="43"/>
      <c r="W6097" s="43"/>
      <c r="X6097" s="43"/>
      <c r="Y6097" s="43"/>
    </row>
    <row r="6098" spans="1:25" s="42" customFormat="1" x14ac:dyDescent="0.25">
      <c r="A6098" s="40"/>
      <c r="B6098" s="41"/>
      <c r="F6098" s="43"/>
      <c r="P6098" s="44"/>
      <c r="Q6098" s="44"/>
      <c r="R6098" s="43"/>
      <c r="S6098" s="43"/>
      <c r="T6098" s="43"/>
      <c r="U6098" s="43"/>
      <c r="V6098" s="43"/>
      <c r="W6098" s="43"/>
      <c r="X6098" s="43"/>
      <c r="Y6098" s="43"/>
    </row>
    <row r="6099" spans="1:25" s="42" customFormat="1" x14ac:dyDescent="0.25">
      <c r="A6099" s="40"/>
      <c r="B6099" s="41"/>
      <c r="F6099" s="43"/>
      <c r="P6099" s="44"/>
      <c r="Q6099" s="44"/>
      <c r="R6099" s="43"/>
      <c r="S6099" s="43"/>
      <c r="T6099" s="43"/>
      <c r="U6099" s="43"/>
      <c r="V6099" s="43"/>
      <c r="W6099" s="43"/>
      <c r="X6099" s="43"/>
      <c r="Y6099" s="43"/>
    </row>
    <row r="6100" spans="1:25" s="42" customFormat="1" x14ac:dyDescent="0.25">
      <c r="A6100" s="40"/>
      <c r="B6100" s="41"/>
      <c r="F6100" s="43"/>
      <c r="P6100" s="44"/>
      <c r="Q6100" s="44"/>
      <c r="R6100" s="43"/>
      <c r="S6100" s="43"/>
      <c r="T6100" s="43"/>
      <c r="U6100" s="43"/>
      <c r="V6100" s="43"/>
      <c r="W6100" s="43"/>
      <c r="X6100" s="43"/>
      <c r="Y6100" s="43"/>
    </row>
    <row r="6101" spans="1:25" s="42" customFormat="1" x14ac:dyDescent="0.25">
      <c r="A6101" s="40"/>
      <c r="B6101" s="41"/>
      <c r="F6101" s="43"/>
      <c r="P6101" s="44"/>
      <c r="Q6101" s="44"/>
      <c r="R6101" s="43"/>
      <c r="S6101" s="43"/>
      <c r="T6101" s="43"/>
      <c r="U6101" s="43"/>
      <c r="V6101" s="43"/>
      <c r="W6101" s="43"/>
      <c r="X6101" s="43"/>
      <c r="Y6101" s="43"/>
    </row>
    <row r="6102" spans="1:25" s="42" customFormat="1" x14ac:dyDescent="0.25">
      <c r="A6102" s="40"/>
      <c r="B6102" s="41"/>
      <c r="F6102" s="43"/>
      <c r="P6102" s="44"/>
      <c r="Q6102" s="44"/>
      <c r="R6102" s="43"/>
      <c r="S6102" s="43"/>
      <c r="T6102" s="43"/>
      <c r="U6102" s="43"/>
      <c r="V6102" s="43"/>
      <c r="W6102" s="43"/>
      <c r="X6102" s="43"/>
      <c r="Y6102" s="43"/>
    </row>
    <row r="6103" spans="1:25" s="42" customFormat="1" x14ac:dyDescent="0.25">
      <c r="A6103" s="40"/>
      <c r="B6103" s="41"/>
      <c r="F6103" s="43"/>
      <c r="P6103" s="44"/>
      <c r="Q6103" s="44"/>
      <c r="R6103" s="43"/>
      <c r="S6103" s="43"/>
      <c r="T6103" s="43"/>
      <c r="U6103" s="43"/>
      <c r="V6103" s="43"/>
      <c r="W6103" s="43"/>
      <c r="X6103" s="43"/>
      <c r="Y6103" s="43"/>
    </row>
    <row r="6104" spans="1:25" s="42" customFormat="1" x14ac:dyDescent="0.25">
      <c r="A6104" s="40"/>
      <c r="B6104" s="41"/>
      <c r="F6104" s="43"/>
      <c r="P6104" s="44"/>
      <c r="Q6104" s="44"/>
      <c r="R6104" s="43"/>
      <c r="S6104" s="43"/>
      <c r="T6104" s="43"/>
      <c r="U6104" s="43"/>
      <c r="V6104" s="43"/>
      <c r="W6104" s="43"/>
      <c r="X6104" s="43"/>
      <c r="Y6104" s="43"/>
    </row>
    <row r="6105" spans="1:25" s="42" customFormat="1" x14ac:dyDescent="0.25">
      <c r="A6105" s="40"/>
      <c r="B6105" s="41"/>
      <c r="F6105" s="43"/>
      <c r="P6105" s="44"/>
      <c r="Q6105" s="44"/>
      <c r="R6105" s="43"/>
      <c r="S6105" s="43"/>
      <c r="T6105" s="43"/>
      <c r="U6105" s="43"/>
      <c r="V6105" s="43"/>
      <c r="W6105" s="43"/>
      <c r="X6105" s="43"/>
      <c r="Y6105" s="43"/>
    </row>
    <row r="6106" spans="1:25" s="42" customFormat="1" x14ac:dyDescent="0.25">
      <c r="A6106" s="40"/>
      <c r="B6106" s="41"/>
      <c r="F6106" s="43"/>
      <c r="P6106" s="44"/>
      <c r="Q6106" s="44"/>
      <c r="R6106" s="43"/>
      <c r="S6106" s="43"/>
      <c r="T6106" s="43"/>
      <c r="U6106" s="43"/>
      <c r="V6106" s="43"/>
      <c r="W6106" s="43"/>
      <c r="X6106" s="43"/>
      <c r="Y6106" s="43"/>
    </row>
    <row r="6107" spans="1:25" s="42" customFormat="1" x14ac:dyDescent="0.25">
      <c r="A6107" s="40"/>
      <c r="B6107" s="41"/>
      <c r="F6107" s="43"/>
      <c r="P6107" s="44"/>
      <c r="Q6107" s="44"/>
      <c r="R6107" s="43"/>
      <c r="S6107" s="43"/>
      <c r="T6107" s="43"/>
      <c r="U6107" s="43"/>
      <c r="V6107" s="43"/>
      <c r="W6107" s="43"/>
      <c r="X6107" s="43"/>
      <c r="Y6107" s="43"/>
    </row>
    <row r="6108" spans="1:25" s="42" customFormat="1" x14ac:dyDescent="0.25">
      <c r="A6108" s="40"/>
      <c r="B6108" s="41"/>
      <c r="F6108" s="43"/>
      <c r="P6108" s="44"/>
      <c r="Q6108" s="44"/>
      <c r="R6108" s="43"/>
      <c r="S6108" s="43"/>
      <c r="T6108" s="43"/>
      <c r="U6108" s="43"/>
      <c r="V6108" s="43"/>
      <c r="W6108" s="43"/>
      <c r="X6108" s="43"/>
      <c r="Y6108" s="43"/>
    </row>
    <row r="6109" spans="1:25" s="42" customFormat="1" x14ac:dyDescent="0.25">
      <c r="A6109" s="40"/>
      <c r="B6109" s="41"/>
      <c r="F6109" s="43"/>
      <c r="P6109" s="44"/>
      <c r="Q6109" s="44"/>
      <c r="R6109" s="43"/>
      <c r="S6109" s="43"/>
      <c r="T6109" s="43"/>
      <c r="U6109" s="43"/>
      <c r="V6109" s="43"/>
      <c r="W6109" s="43"/>
      <c r="X6109" s="43"/>
      <c r="Y6109" s="43"/>
    </row>
    <row r="6110" spans="1:25" s="42" customFormat="1" x14ac:dyDescent="0.25">
      <c r="A6110" s="40"/>
      <c r="B6110" s="41"/>
      <c r="F6110" s="43"/>
      <c r="P6110" s="44"/>
      <c r="Q6110" s="44"/>
      <c r="R6110" s="43"/>
      <c r="S6110" s="43"/>
      <c r="T6110" s="43"/>
      <c r="U6110" s="43"/>
      <c r="V6110" s="43"/>
      <c r="W6110" s="43"/>
      <c r="X6110" s="43"/>
      <c r="Y6110" s="43"/>
    </row>
    <row r="6111" spans="1:25" s="42" customFormat="1" x14ac:dyDescent="0.25">
      <c r="A6111" s="40"/>
      <c r="B6111" s="41"/>
      <c r="F6111" s="43"/>
      <c r="P6111" s="44"/>
      <c r="Q6111" s="44"/>
      <c r="R6111" s="43"/>
      <c r="S6111" s="43"/>
      <c r="T6111" s="43"/>
      <c r="U6111" s="43"/>
      <c r="V6111" s="43"/>
      <c r="W6111" s="43"/>
      <c r="X6111" s="43"/>
      <c r="Y6111" s="43"/>
    </row>
    <row r="6112" spans="1:25" s="42" customFormat="1" x14ac:dyDescent="0.25">
      <c r="A6112" s="40"/>
      <c r="B6112" s="41"/>
      <c r="F6112" s="43"/>
      <c r="P6112" s="44"/>
      <c r="Q6112" s="44"/>
      <c r="R6112" s="43"/>
      <c r="S6112" s="43"/>
      <c r="T6112" s="43"/>
      <c r="U6112" s="43"/>
      <c r="V6112" s="43"/>
      <c r="W6112" s="43"/>
      <c r="X6112" s="43"/>
      <c r="Y6112" s="43"/>
    </row>
    <row r="6113" spans="1:25" s="42" customFormat="1" x14ac:dyDescent="0.25">
      <c r="A6113" s="40"/>
      <c r="B6113" s="41"/>
      <c r="F6113" s="43"/>
      <c r="P6113" s="44"/>
      <c r="Q6113" s="44"/>
      <c r="R6113" s="43"/>
      <c r="S6113" s="43"/>
      <c r="T6113" s="43"/>
      <c r="U6113" s="43"/>
      <c r="V6113" s="43"/>
      <c r="W6113" s="43"/>
      <c r="X6113" s="43"/>
      <c r="Y6113" s="43"/>
    </row>
    <row r="6114" spans="1:25" s="42" customFormat="1" x14ac:dyDescent="0.25">
      <c r="A6114" s="40"/>
      <c r="B6114" s="41"/>
      <c r="F6114" s="43"/>
      <c r="P6114" s="44"/>
      <c r="Q6114" s="44"/>
      <c r="R6114" s="43"/>
      <c r="S6114" s="43"/>
      <c r="T6114" s="43"/>
      <c r="U6114" s="43"/>
      <c r="V6114" s="43"/>
      <c r="W6114" s="43"/>
      <c r="X6114" s="43"/>
      <c r="Y6114" s="43"/>
    </row>
    <row r="6115" spans="1:25" s="42" customFormat="1" x14ac:dyDescent="0.25">
      <c r="A6115" s="40"/>
      <c r="B6115" s="41"/>
      <c r="F6115" s="43"/>
      <c r="P6115" s="44"/>
      <c r="Q6115" s="44"/>
      <c r="R6115" s="43"/>
      <c r="S6115" s="43"/>
      <c r="T6115" s="43"/>
      <c r="U6115" s="43"/>
      <c r="V6115" s="43"/>
      <c r="W6115" s="43"/>
      <c r="X6115" s="43"/>
      <c r="Y6115" s="43"/>
    </row>
    <row r="6116" spans="1:25" s="42" customFormat="1" x14ac:dyDescent="0.25">
      <c r="A6116" s="40"/>
      <c r="B6116" s="41"/>
      <c r="F6116" s="43"/>
      <c r="P6116" s="44"/>
      <c r="Q6116" s="44"/>
      <c r="R6116" s="43"/>
      <c r="S6116" s="43"/>
      <c r="T6116" s="43"/>
      <c r="U6116" s="43"/>
      <c r="V6116" s="43"/>
      <c r="W6116" s="43"/>
      <c r="X6116" s="43"/>
      <c r="Y6116" s="43"/>
    </row>
    <row r="6117" spans="1:25" s="42" customFormat="1" x14ac:dyDescent="0.25">
      <c r="A6117" s="40"/>
      <c r="B6117" s="41"/>
      <c r="F6117" s="43"/>
      <c r="P6117" s="44"/>
      <c r="Q6117" s="44"/>
      <c r="R6117" s="43"/>
      <c r="S6117" s="43"/>
      <c r="T6117" s="43"/>
      <c r="U6117" s="43"/>
      <c r="V6117" s="43"/>
      <c r="W6117" s="43"/>
      <c r="X6117" s="43"/>
      <c r="Y6117" s="43"/>
    </row>
    <row r="6118" spans="1:25" s="42" customFormat="1" x14ac:dyDescent="0.25">
      <c r="A6118" s="40"/>
      <c r="B6118" s="41"/>
      <c r="F6118" s="43"/>
      <c r="P6118" s="44"/>
      <c r="Q6118" s="44"/>
      <c r="R6118" s="43"/>
      <c r="S6118" s="43"/>
      <c r="T6118" s="43"/>
      <c r="U6118" s="43"/>
      <c r="V6118" s="43"/>
      <c r="W6118" s="43"/>
      <c r="X6118" s="43"/>
      <c r="Y6118" s="43"/>
    </row>
    <row r="6119" spans="1:25" s="42" customFormat="1" x14ac:dyDescent="0.25">
      <c r="A6119" s="40"/>
      <c r="B6119" s="41"/>
      <c r="F6119" s="43"/>
      <c r="P6119" s="44"/>
      <c r="Q6119" s="44"/>
      <c r="R6119" s="43"/>
      <c r="S6119" s="43"/>
      <c r="T6119" s="43"/>
      <c r="U6119" s="43"/>
      <c r="V6119" s="43"/>
      <c r="W6119" s="43"/>
      <c r="X6119" s="43"/>
      <c r="Y6119" s="43"/>
    </row>
    <row r="6120" spans="1:25" s="42" customFormat="1" x14ac:dyDescent="0.25">
      <c r="A6120" s="40"/>
      <c r="B6120" s="41"/>
      <c r="F6120" s="43"/>
      <c r="P6120" s="44"/>
      <c r="Q6120" s="44"/>
      <c r="R6120" s="43"/>
      <c r="S6120" s="43"/>
      <c r="T6120" s="43"/>
      <c r="U6120" s="43"/>
      <c r="V6120" s="43"/>
      <c r="W6120" s="43"/>
      <c r="X6120" s="43"/>
      <c r="Y6120" s="43"/>
    </row>
    <row r="6121" spans="1:25" s="42" customFormat="1" x14ac:dyDescent="0.25">
      <c r="A6121" s="40"/>
      <c r="B6121" s="41"/>
      <c r="F6121" s="43"/>
      <c r="P6121" s="44"/>
      <c r="Q6121" s="44"/>
      <c r="R6121" s="43"/>
      <c r="S6121" s="43"/>
      <c r="T6121" s="43"/>
      <c r="U6121" s="43"/>
      <c r="V6121" s="43"/>
      <c r="W6121" s="43"/>
      <c r="X6121" s="43"/>
      <c r="Y6121" s="43"/>
    </row>
    <row r="6122" spans="1:25" s="42" customFormat="1" x14ac:dyDescent="0.25">
      <c r="A6122" s="40"/>
      <c r="B6122" s="41"/>
      <c r="F6122" s="43"/>
      <c r="P6122" s="44"/>
      <c r="Q6122" s="44"/>
      <c r="R6122" s="43"/>
      <c r="S6122" s="43"/>
      <c r="T6122" s="43"/>
      <c r="U6122" s="43"/>
      <c r="V6122" s="43"/>
      <c r="W6122" s="43"/>
      <c r="X6122" s="43"/>
      <c r="Y6122" s="43"/>
    </row>
    <row r="6123" spans="1:25" s="42" customFormat="1" x14ac:dyDescent="0.25">
      <c r="A6123" s="40"/>
      <c r="B6123" s="41"/>
      <c r="F6123" s="43"/>
      <c r="P6123" s="44"/>
      <c r="Q6123" s="44"/>
      <c r="R6123" s="43"/>
      <c r="S6123" s="43"/>
      <c r="T6123" s="43"/>
      <c r="U6123" s="43"/>
      <c r="V6123" s="43"/>
      <c r="W6123" s="43"/>
      <c r="X6123" s="43"/>
      <c r="Y6123" s="43"/>
    </row>
    <row r="6124" spans="1:25" s="42" customFormat="1" x14ac:dyDescent="0.25">
      <c r="A6124" s="40"/>
      <c r="B6124" s="41"/>
      <c r="F6124" s="43"/>
      <c r="P6124" s="44"/>
      <c r="Q6124" s="44"/>
      <c r="R6124" s="43"/>
      <c r="S6124" s="43"/>
      <c r="T6124" s="43"/>
      <c r="U6124" s="43"/>
      <c r="V6124" s="43"/>
      <c r="W6124" s="43"/>
      <c r="X6124" s="43"/>
      <c r="Y6124" s="43"/>
    </row>
    <row r="6125" spans="1:25" s="42" customFormat="1" x14ac:dyDescent="0.25">
      <c r="A6125" s="40"/>
      <c r="B6125" s="41"/>
      <c r="F6125" s="43"/>
      <c r="P6125" s="44"/>
      <c r="Q6125" s="44"/>
      <c r="R6125" s="43"/>
      <c r="S6125" s="43"/>
      <c r="T6125" s="43"/>
      <c r="U6125" s="43"/>
      <c r="V6125" s="43"/>
      <c r="W6125" s="43"/>
      <c r="X6125" s="43"/>
      <c r="Y6125" s="43"/>
    </row>
    <row r="6126" spans="1:25" s="42" customFormat="1" x14ac:dyDescent="0.25">
      <c r="A6126" s="40"/>
      <c r="B6126" s="41"/>
      <c r="F6126" s="43"/>
      <c r="P6126" s="44"/>
      <c r="Q6126" s="44"/>
      <c r="R6126" s="43"/>
      <c r="S6126" s="43"/>
      <c r="T6126" s="43"/>
      <c r="U6126" s="43"/>
      <c r="V6126" s="43"/>
      <c r="W6126" s="43"/>
      <c r="X6126" s="43"/>
      <c r="Y6126" s="43"/>
    </row>
    <row r="6127" spans="1:25" s="42" customFormat="1" x14ac:dyDescent="0.25">
      <c r="A6127" s="40"/>
      <c r="B6127" s="41"/>
      <c r="F6127" s="43"/>
      <c r="P6127" s="44"/>
      <c r="Q6127" s="44"/>
      <c r="R6127" s="43"/>
      <c r="S6127" s="43"/>
      <c r="T6127" s="43"/>
      <c r="U6127" s="43"/>
      <c r="V6127" s="43"/>
      <c r="W6127" s="43"/>
      <c r="X6127" s="43"/>
      <c r="Y6127" s="43"/>
    </row>
    <row r="6128" spans="1:25" s="42" customFormat="1" x14ac:dyDescent="0.25">
      <c r="A6128" s="40"/>
      <c r="B6128" s="41"/>
      <c r="F6128" s="43"/>
      <c r="P6128" s="44"/>
      <c r="Q6128" s="44"/>
      <c r="R6128" s="43"/>
      <c r="S6128" s="43"/>
      <c r="T6128" s="43"/>
      <c r="U6128" s="43"/>
      <c r="V6128" s="43"/>
      <c r="W6128" s="43"/>
      <c r="X6128" s="43"/>
      <c r="Y6128" s="43"/>
    </row>
    <row r="6129" spans="1:25" s="42" customFormat="1" x14ac:dyDescent="0.25">
      <c r="A6129" s="40"/>
      <c r="B6129" s="41"/>
      <c r="F6129" s="43"/>
      <c r="P6129" s="44"/>
      <c r="Q6129" s="44"/>
      <c r="R6129" s="43"/>
      <c r="S6129" s="43"/>
      <c r="T6129" s="43"/>
      <c r="U6129" s="43"/>
      <c r="V6129" s="43"/>
      <c r="W6129" s="43"/>
      <c r="X6129" s="43"/>
      <c r="Y6129" s="43"/>
    </row>
    <row r="6130" spans="1:25" s="42" customFormat="1" x14ac:dyDescent="0.25">
      <c r="A6130" s="40"/>
      <c r="B6130" s="41"/>
      <c r="F6130" s="43"/>
      <c r="P6130" s="44"/>
      <c r="Q6130" s="44"/>
      <c r="R6130" s="43"/>
      <c r="S6130" s="43"/>
      <c r="T6130" s="43"/>
      <c r="U6130" s="43"/>
      <c r="V6130" s="43"/>
      <c r="W6130" s="43"/>
      <c r="X6130" s="43"/>
      <c r="Y6130" s="43"/>
    </row>
    <row r="6131" spans="1:25" s="42" customFormat="1" x14ac:dyDescent="0.25">
      <c r="A6131" s="40"/>
      <c r="B6131" s="41"/>
      <c r="F6131" s="43"/>
      <c r="P6131" s="44"/>
      <c r="Q6131" s="44"/>
      <c r="R6131" s="43"/>
      <c r="S6131" s="43"/>
      <c r="T6131" s="43"/>
      <c r="U6131" s="43"/>
      <c r="V6131" s="43"/>
      <c r="W6131" s="43"/>
      <c r="X6131" s="43"/>
      <c r="Y6131" s="43"/>
    </row>
    <row r="6132" spans="1:25" s="42" customFormat="1" x14ac:dyDescent="0.25">
      <c r="A6132" s="40"/>
      <c r="B6132" s="41"/>
      <c r="F6132" s="43"/>
      <c r="P6132" s="44"/>
      <c r="Q6132" s="44"/>
      <c r="R6132" s="43"/>
      <c r="S6132" s="43"/>
      <c r="T6132" s="43"/>
      <c r="U6132" s="43"/>
      <c r="V6132" s="43"/>
      <c r="W6132" s="43"/>
      <c r="X6132" s="43"/>
      <c r="Y6132" s="43"/>
    </row>
    <row r="6133" spans="1:25" s="42" customFormat="1" x14ac:dyDescent="0.25">
      <c r="A6133" s="40"/>
      <c r="B6133" s="41"/>
      <c r="F6133" s="43"/>
      <c r="P6133" s="44"/>
      <c r="Q6133" s="44"/>
      <c r="R6133" s="43"/>
      <c r="S6133" s="43"/>
      <c r="T6133" s="43"/>
      <c r="U6133" s="43"/>
      <c r="V6133" s="43"/>
      <c r="W6133" s="43"/>
      <c r="X6133" s="43"/>
      <c r="Y6133" s="43"/>
    </row>
    <row r="6134" spans="1:25" s="42" customFormat="1" x14ac:dyDescent="0.25">
      <c r="A6134" s="40"/>
      <c r="B6134" s="41"/>
      <c r="F6134" s="43"/>
      <c r="P6134" s="44"/>
      <c r="Q6134" s="44"/>
      <c r="R6134" s="43"/>
      <c r="S6134" s="43"/>
      <c r="T6134" s="43"/>
      <c r="U6134" s="43"/>
      <c r="V6134" s="43"/>
      <c r="W6134" s="43"/>
      <c r="X6134" s="43"/>
      <c r="Y6134" s="43"/>
    </row>
    <row r="6135" spans="1:25" s="42" customFormat="1" x14ac:dyDescent="0.25">
      <c r="A6135" s="40"/>
      <c r="B6135" s="41"/>
      <c r="F6135" s="43"/>
      <c r="P6135" s="44"/>
      <c r="Q6135" s="44"/>
      <c r="R6135" s="43"/>
      <c r="S6135" s="43"/>
      <c r="T6135" s="43"/>
      <c r="U6135" s="43"/>
      <c r="V6135" s="43"/>
      <c r="W6135" s="43"/>
      <c r="X6135" s="43"/>
      <c r="Y6135" s="43"/>
    </row>
    <row r="6136" spans="1:25" s="42" customFormat="1" x14ac:dyDescent="0.25">
      <c r="A6136" s="40"/>
      <c r="B6136" s="41"/>
      <c r="F6136" s="43"/>
      <c r="P6136" s="44"/>
      <c r="Q6136" s="44"/>
      <c r="R6136" s="43"/>
      <c r="S6136" s="43"/>
      <c r="T6136" s="43"/>
      <c r="U6136" s="43"/>
      <c r="V6136" s="43"/>
      <c r="W6136" s="43"/>
      <c r="X6136" s="43"/>
      <c r="Y6136" s="43"/>
    </row>
    <row r="6137" spans="1:25" s="42" customFormat="1" x14ac:dyDescent="0.25">
      <c r="A6137" s="40"/>
      <c r="B6137" s="41"/>
      <c r="F6137" s="43"/>
      <c r="P6137" s="44"/>
      <c r="Q6137" s="44"/>
      <c r="R6137" s="43"/>
      <c r="S6137" s="43"/>
      <c r="T6137" s="43"/>
      <c r="U6137" s="43"/>
      <c r="V6137" s="43"/>
      <c r="W6137" s="43"/>
      <c r="X6137" s="43"/>
      <c r="Y6137" s="43"/>
    </row>
    <row r="6138" spans="1:25" s="42" customFormat="1" x14ac:dyDescent="0.25">
      <c r="A6138" s="40"/>
      <c r="B6138" s="41"/>
      <c r="F6138" s="43"/>
      <c r="P6138" s="44"/>
      <c r="Q6138" s="44"/>
      <c r="R6138" s="43"/>
      <c r="S6138" s="43"/>
      <c r="T6138" s="43"/>
      <c r="U6138" s="43"/>
      <c r="V6138" s="43"/>
      <c r="W6138" s="43"/>
      <c r="X6138" s="43"/>
      <c r="Y6138" s="43"/>
    </row>
    <row r="6139" spans="1:25" s="42" customFormat="1" x14ac:dyDescent="0.25">
      <c r="A6139" s="40"/>
      <c r="B6139" s="41"/>
      <c r="F6139" s="43"/>
      <c r="P6139" s="44"/>
      <c r="Q6139" s="44"/>
      <c r="R6139" s="43"/>
      <c r="S6139" s="43"/>
      <c r="T6139" s="43"/>
      <c r="U6139" s="43"/>
      <c r="V6139" s="43"/>
      <c r="W6139" s="43"/>
      <c r="X6139" s="43"/>
      <c r="Y6139" s="43"/>
    </row>
    <row r="6140" spans="1:25" s="42" customFormat="1" x14ac:dyDescent="0.25">
      <c r="A6140" s="40"/>
      <c r="B6140" s="41"/>
      <c r="F6140" s="43"/>
      <c r="P6140" s="44"/>
      <c r="Q6140" s="44"/>
      <c r="R6140" s="43"/>
      <c r="S6140" s="43"/>
      <c r="T6140" s="43"/>
      <c r="U6140" s="43"/>
      <c r="V6140" s="43"/>
      <c r="W6140" s="43"/>
      <c r="X6140" s="43"/>
      <c r="Y6140" s="43"/>
    </row>
    <row r="6141" spans="1:25" s="42" customFormat="1" x14ac:dyDescent="0.25">
      <c r="A6141" s="40"/>
      <c r="B6141" s="41"/>
      <c r="F6141" s="43"/>
      <c r="P6141" s="44"/>
      <c r="Q6141" s="44"/>
      <c r="R6141" s="43"/>
      <c r="S6141" s="43"/>
      <c r="T6141" s="43"/>
      <c r="U6141" s="43"/>
      <c r="V6141" s="43"/>
      <c r="W6141" s="43"/>
      <c r="X6141" s="43"/>
      <c r="Y6141" s="43"/>
    </row>
    <row r="6142" spans="1:25" s="42" customFormat="1" x14ac:dyDescent="0.25">
      <c r="A6142" s="40"/>
      <c r="B6142" s="41"/>
      <c r="F6142" s="43"/>
      <c r="P6142" s="44"/>
      <c r="Q6142" s="44"/>
      <c r="R6142" s="43"/>
      <c r="S6142" s="43"/>
      <c r="T6142" s="43"/>
      <c r="U6142" s="43"/>
      <c r="V6142" s="43"/>
      <c r="W6142" s="43"/>
      <c r="X6142" s="43"/>
      <c r="Y6142" s="43"/>
    </row>
    <row r="6143" spans="1:25" s="42" customFormat="1" x14ac:dyDescent="0.25">
      <c r="A6143" s="40"/>
      <c r="B6143" s="41"/>
      <c r="F6143" s="43"/>
      <c r="P6143" s="44"/>
      <c r="Q6143" s="44"/>
      <c r="R6143" s="43"/>
      <c r="S6143" s="43"/>
      <c r="T6143" s="43"/>
      <c r="U6143" s="43"/>
      <c r="V6143" s="43"/>
      <c r="W6143" s="43"/>
      <c r="X6143" s="43"/>
      <c r="Y6143" s="43"/>
    </row>
    <row r="6144" spans="1:25" s="42" customFormat="1" x14ac:dyDescent="0.25">
      <c r="A6144" s="40"/>
      <c r="B6144" s="41"/>
      <c r="F6144" s="43"/>
      <c r="P6144" s="44"/>
      <c r="Q6144" s="44"/>
      <c r="R6144" s="43"/>
      <c r="S6144" s="43"/>
      <c r="T6144" s="43"/>
      <c r="U6144" s="43"/>
      <c r="V6144" s="43"/>
      <c r="W6144" s="43"/>
      <c r="X6144" s="43"/>
      <c r="Y6144" s="43"/>
    </row>
    <row r="6145" spans="1:25" s="42" customFormat="1" x14ac:dyDescent="0.25">
      <c r="A6145" s="40"/>
      <c r="B6145" s="41"/>
      <c r="F6145" s="43"/>
      <c r="P6145" s="44"/>
      <c r="Q6145" s="44"/>
      <c r="R6145" s="43"/>
      <c r="S6145" s="43"/>
      <c r="T6145" s="43"/>
      <c r="U6145" s="43"/>
      <c r="V6145" s="43"/>
      <c r="W6145" s="43"/>
      <c r="X6145" s="43"/>
      <c r="Y6145" s="43"/>
    </row>
    <row r="6146" spans="1:25" s="42" customFormat="1" x14ac:dyDescent="0.25">
      <c r="A6146" s="40"/>
      <c r="B6146" s="41"/>
      <c r="F6146" s="43"/>
      <c r="P6146" s="44"/>
      <c r="Q6146" s="44"/>
      <c r="R6146" s="43"/>
      <c r="S6146" s="43"/>
      <c r="T6146" s="43"/>
      <c r="U6146" s="43"/>
      <c r="V6146" s="43"/>
      <c r="W6146" s="43"/>
      <c r="X6146" s="43"/>
      <c r="Y6146" s="43"/>
    </row>
    <row r="6147" spans="1:25" s="42" customFormat="1" x14ac:dyDescent="0.25">
      <c r="A6147" s="40"/>
      <c r="B6147" s="41"/>
      <c r="F6147" s="43"/>
      <c r="P6147" s="44"/>
      <c r="Q6147" s="44"/>
      <c r="R6147" s="43"/>
      <c r="S6147" s="43"/>
      <c r="T6147" s="43"/>
      <c r="U6147" s="43"/>
      <c r="V6147" s="43"/>
      <c r="W6147" s="43"/>
      <c r="X6147" s="43"/>
      <c r="Y6147" s="43"/>
    </row>
    <row r="6148" spans="1:25" s="42" customFormat="1" x14ac:dyDescent="0.25">
      <c r="A6148" s="40"/>
      <c r="B6148" s="41"/>
      <c r="F6148" s="43"/>
      <c r="P6148" s="44"/>
      <c r="Q6148" s="44"/>
      <c r="R6148" s="43"/>
      <c r="S6148" s="43"/>
      <c r="T6148" s="43"/>
      <c r="U6148" s="43"/>
      <c r="V6148" s="43"/>
      <c r="W6148" s="43"/>
      <c r="X6148" s="43"/>
      <c r="Y6148" s="43"/>
    </row>
    <row r="6149" spans="1:25" s="42" customFormat="1" x14ac:dyDescent="0.25">
      <c r="A6149" s="40"/>
      <c r="B6149" s="41"/>
      <c r="F6149" s="43"/>
      <c r="P6149" s="44"/>
      <c r="Q6149" s="44"/>
      <c r="R6149" s="43"/>
      <c r="S6149" s="43"/>
      <c r="T6149" s="43"/>
      <c r="U6149" s="43"/>
      <c r="V6149" s="43"/>
      <c r="W6149" s="43"/>
      <c r="X6149" s="43"/>
      <c r="Y6149" s="43"/>
    </row>
    <row r="6150" spans="1:25" s="42" customFormat="1" x14ac:dyDescent="0.25">
      <c r="A6150" s="40"/>
      <c r="B6150" s="41"/>
      <c r="F6150" s="43"/>
      <c r="P6150" s="44"/>
      <c r="Q6150" s="44"/>
      <c r="R6150" s="43"/>
      <c r="S6150" s="43"/>
      <c r="T6150" s="43"/>
      <c r="U6150" s="43"/>
      <c r="V6150" s="43"/>
      <c r="W6150" s="43"/>
      <c r="X6150" s="43"/>
      <c r="Y6150" s="43"/>
    </row>
    <row r="6151" spans="1:25" s="42" customFormat="1" x14ac:dyDescent="0.25">
      <c r="A6151" s="40"/>
      <c r="B6151" s="41"/>
      <c r="F6151" s="43"/>
      <c r="P6151" s="44"/>
      <c r="Q6151" s="44"/>
      <c r="R6151" s="43"/>
      <c r="S6151" s="43"/>
      <c r="T6151" s="43"/>
      <c r="U6151" s="43"/>
      <c r="V6151" s="43"/>
      <c r="W6151" s="43"/>
      <c r="X6151" s="43"/>
      <c r="Y6151" s="43"/>
    </row>
    <row r="6152" spans="1:25" s="42" customFormat="1" x14ac:dyDescent="0.25">
      <c r="A6152" s="40"/>
      <c r="B6152" s="41"/>
      <c r="F6152" s="43"/>
      <c r="P6152" s="44"/>
      <c r="Q6152" s="44"/>
      <c r="R6152" s="43"/>
      <c r="S6152" s="43"/>
      <c r="T6152" s="43"/>
      <c r="U6152" s="43"/>
      <c r="V6152" s="43"/>
      <c r="W6152" s="43"/>
      <c r="X6152" s="43"/>
      <c r="Y6152" s="43"/>
    </row>
    <row r="6153" spans="1:25" s="42" customFormat="1" x14ac:dyDescent="0.25">
      <c r="A6153" s="40"/>
      <c r="B6153" s="41"/>
      <c r="F6153" s="43"/>
      <c r="P6153" s="44"/>
      <c r="Q6153" s="44"/>
      <c r="R6153" s="43"/>
      <c r="S6153" s="43"/>
      <c r="T6153" s="43"/>
      <c r="U6153" s="43"/>
      <c r="V6153" s="43"/>
      <c r="W6153" s="43"/>
      <c r="X6153" s="43"/>
      <c r="Y6153" s="43"/>
    </row>
    <row r="6154" spans="1:25" s="42" customFormat="1" x14ac:dyDescent="0.25">
      <c r="A6154" s="40"/>
      <c r="B6154" s="41"/>
      <c r="F6154" s="43"/>
      <c r="P6154" s="44"/>
      <c r="Q6154" s="44"/>
      <c r="R6154" s="43"/>
      <c r="S6154" s="43"/>
      <c r="T6154" s="43"/>
      <c r="U6154" s="43"/>
      <c r="V6154" s="43"/>
      <c r="W6154" s="43"/>
      <c r="X6154" s="43"/>
      <c r="Y6154" s="43"/>
    </row>
    <row r="6155" spans="1:25" s="42" customFormat="1" x14ac:dyDescent="0.25">
      <c r="A6155" s="40"/>
      <c r="B6155" s="41"/>
      <c r="F6155" s="43"/>
      <c r="P6155" s="44"/>
      <c r="Q6155" s="44"/>
      <c r="R6155" s="43"/>
      <c r="S6155" s="43"/>
      <c r="T6155" s="43"/>
      <c r="U6155" s="43"/>
      <c r="V6155" s="43"/>
      <c r="W6155" s="43"/>
      <c r="X6155" s="43"/>
      <c r="Y6155" s="43"/>
    </row>
    <row r="6156" spans="1:25" s="42" customFormat="1" x14ac:dyDescent="0.25">
      <c r="A6156" s="40"/>
      <c r="B6156" s="41"/>
      <c r="F6156" s="43"/>
      <c r="P6156" s="44"/>
      <c r="Q6156" s="44"/>
      <c r="R6156" s="43"/>
      <c r="S6156" s="43"/>
      <c r="T6156" s="43"/>
      <c r="U6156" s="43"/>
      <c r="V6156" s="43"/>
      <c r="W6156" s="43"/>
      <c r="X6156" s="43"/>
      <c r="Y6156" s="43"/>
    </row>
    <row r="6157" spans="1:25" s="42" customFormat="1" x14ac:dyDescent="0.25">
      <c r="A6157" s="40"/>
      <c r="B6157" s="41"/>
      <c r="F6157" s="43"/>
      <c r="P6157" s="44"/>
      <c r="Q6157" s="44"/>
      <c r="R6157" s="43"/>
      <c r="S6157" s="43"/>
      <c r="T6157" s="43"/>
      <c r="U6157" s="43"/>
      <c r="V6157" s="43"/>
      <c r="W6157" s="43"/>
      <c r="X6157" s="43"/>
      <c r="Y6157" s="43"/>
    </row>
    <row r="6158" spans="1:25" s="42" customFormat="1" x14ac:dyDescent="0.25">
      <c r="A6158" s="40"/>
      <c r="B6158" s="41"/>
      <c r="F6158" s="43"/>
      <c r="P6158" s="44"/>
      <c r="Q6158" s="44"/>
      <c r="R6158" s="43"/>
      <c r="S6158" s="43"/>
      <c r="T6158" s="43"/>
      <c r="U6158" s="43"/>
      <c r="V6158" s="43"/>
      <c r="W6158" s="43"/>
      <c r="X6158" s="43"/>
      <c r="Y6158" s="43"/>
    </row>
    <row r="6159" spans="1:25" s="42" customFormat="1" x14ac:dyDescent="0.25">
      <c r="A6159" s="40"/>
      <c r="B6159" s="41"/>
      <c r="F6159" s="43"/>
      <c r="P6159" s="44"/>
      <c r="Q6159" s="44"/>
      <c r="R6159" s="43"/>
      <c r="S6159" s="43"/>
      <c r="T6159" s="43"/>
      <c r="U6159" s="43"/>
      <c r="V6159" s="43"/>
      <c r="W6159" s="43"/>
      <c r="X6159" s="43"/>
      <c r="Y6159" s="43"/>
    </row>
    <row r="6160" spans="1:25" s="42" customFormat="1" x14ac:dyDescent="0.25">
      <c r="A6160" s="40"/>
      <c r="B6160" s="41"/>
      <c r="F6160" s="43"/>
      <c r="P6160" s="44"/>
      <c r="Q6160" s="44"/>
      <c r="R6160" s="43"/>
      <c r="S6160" s="43"/>
      <c r="T6160" s="43"/>
      <c r="U6160" s="43"/>
      <c r="V6160" s="43"/>
      <c r="W6160" s="43"/>
      <c r="X6160" s="43"/>
      <c r="Y6160" s="43"/>
    </row>
    <row r="6161" spans="1:25" s="42" customFormat="1" x14ac:dyDescent="0.25">
      <c r="A6161" s="40"/>
      <c r="B6161" s="41"/>
      <c r="F6161" s="43"/>
      <c r="P6161" s="44"/>
      <c r="Q6161" s="44"/>
      <c r="R6161" s="43"/>
      <c r="S6161" s="43"/>
      <c r="T6161" s="43"/>
      <c r="U6161" s="43"/>
      <c r="V6161" s="43"/>
      <c r="W6161" s="43"/>
      <c r="X6161" s="43"/>
      <c r="Y6161" s="43"/>
    </row>
    <row r="6162" spans="1:25" s="42" customFormat="1" x14ac:dyDescent="0.25">
      <c r="A6162" s="40"/>
      <c r="B6162" s="41"/>
      <c r="F6162" s="43"/>
      <c r="P6162" s="44"/>
      <c r="Q6162" s="44"/>
      <c r="R6162" s="43"/>
      <c r="S6162" s="43"/>
      <c r="T6162" s="43"/>
      <c r="U6162" s="43"/>
      <c r="V6162" s="43"/>
      <c r="W6162" s="43"/>
      <c r="X6162" s="43"/>
      <c r="Y6162" s="43"/>
    </row>
    <row r="6163" spans="1:25" s="42" customFormat="1" x14ac:dyDescent="0.25">
      <c r="A6163" s="40"/>
      <c r="B6163" s="41"/>
      <c r="F6163" s="43"/>
      <c r="P6163" s="44"/>
      <c r="Q6163" s="44"/>
      <c r="R6163" s="43"/>
      <c r="S6163" s="43"/>
      <c r="T6163" s="43"/>
      <c r="U6163" s="43"/>
      <c r="V6163" s="43"/>
      <c r="W6163" s="43"/>
      <c r="X6163" s="43"/>
      <c r="Y6163" s="43"/>
    </row>
    <row r="6164" spans="1:25" s="42" customFormat="1" x14ac:dyDescent="0.25">
      <c r="A6164" s="40"/>
      <c r="B6164" s="41"/>
      <c r="F6164" s="43"/>
      <c r="P6164" s="44"/>
      <c r="Q6164" s="44"/>
      <c r="R6164" s="43"/>
      <c r="S6164" s="43"/>
      <c r="T6164" s="43"/>
      <c r="U6164" s="43"/>
      <c r="V6164" s="43"/>
      <c r="W6164" s="43"/>
      <c r="X6164" s="43"/>
      <c r="Y6164" s="43"/>
    </row>
    <row r="6165" spans="1:25" s="42" customFormat="1" x14ac:dyDescent="0.25">
      <c r="A6165" s="40"/>
      <c r="B6165" s="41"/>
      <c r="F6165" s="43"/>
      <c r="P6165" s="44"/>
      <c r="Q6165" s="44"/>
      <c r="R6165" s="43"/>
      <c r="S6165" s="43"/>
      <c r="T6165" s="43"/>
      <c r="U6165" s="43"/>
      <c r="V6165" s="43"/>
      <c r="W6165" s="43"/>
      <c r="X6165" s="43"/>
      <c r="Y6165" s="43"/>
    </row>
    <row r="6166" spans="1:25" s="42" customFormat="1" x14ac:dyDescent="0.25">
      <c r="A6166" s="40"/>
      <c r="B6166" s="41"/>
      <c r="F6166" s="43"/>
      <c r="P6166" s="44"/>
      <c r="Q6166" s="44"/>
      <c r="R6166" s="43"/>
      <c r="S6166" s="43"/>
      <c r="T6166" s="43"/>
      <c r="U6166" s="43"/>
      <c r="V6166" s="43"/>
      <c r="W6166" s="43"/>
      <c r="X6166" s="43"/>
      <c r="Y6166" s="43"/>
    </row>
    <row r="6167" spans="1:25" s="42" customFormat="1" x14ac:dyDescent="0.25">
      <c r="A6167" s="40"/>
      <c r="B6167" s="41"/>
      <c r="F6167" s="43"/>
      <c r="P6167" s="44"/>
      <c r="Q6167" s="44"/>
      <c r="R6167" s="43"/>
      <c r="S6167" s="43"/>
      <c r="T6167" s="43"/>
      <c r="U6167" s="43"/>
      <c r="V6167" s="43"/>
      <c r="W6167" s="43"/>
      <c r="X6167" s="43"/>
      <c r="Y6167" s="43"/>
    </row>
    <row r="6168" spans="1:25" s="42" customFormat="1" x14ac:dyDescent="0.25">
      <c r="A6168" s="40"/>
      <c r="B6168" s="41"/>
      <c r="F6168" s="43"/>
      <c r="P6168" s="44"/>
      <c r="Q6168" s="44"/>
      <c r="R6168" s="43"/>
      <c r="S6168" s="43"/>
      <c r="T6168" s="43"/>
      <c r="U6168" s="43"/>
      <c r="V6168" s="43"/>
      <c r="W6168" s="43"/>
      <c r="X6168" s="43"/>
      <c r="Y6168" s="43"/>
    </row>
    <row r="6169" spans="1:25" s="42" customFormat="1" x14ac:dyDescent="0.25">
      <c r="A6169" s="40"/>
      <c r="B6169" s="41"/>
      <c r="F6169" s="43"/>
      <c r="P6169" s="44"/>
      <c r="Q6169" s="44"/>
      <c r="R6169" s="43"/>
      <c r="S6169" s="43"/>
      <c r="T6169" s="43"/>
      <c r="U6169" s="43"/>
      <c r="V6169" s="43"/>
      <c r="W6169" s="43"/>
      <c r="X6169" s="43"/>
      <c r="Y6169" s="43"/>
    </row>
    <row r="6170" spans="1:25" s="42" customFormat="1" x14ac:dyDescent="0.25">
      <c r="A6170" s="40"/>
      <c r="B6170" s="41"/>
      <c r="F6170" s="43"/>
      <c r="P6170" s="44"/>
      <c r="Q6170" s="44"/>
      <c r="R6170" s="43"/>
      <c r="S6170" s="43"/>
      <c r="T6170" s="43"/>
      <c r="U6170" s="43"/>
      <c r="V6170" s="43"/>
      <c r="W6170" s="43"/>
      <c r="X6170" s="43"/>
      <c r="Y6170" s="43"/>
    </row>
    <row r="6171" spans="1:25" s="42" customFormat="1" x14ac:dyDescent="0.25">
      <c r="A6171" s="40"/>
      <c r="B6171" s="41"/>
      <c r="F6171" s="43"/>
      <c r="P6171" s="44"/>
      <c r="Q6171" s="44"/>
      <c r="R6171" s="43"/>
      <c r="S6171" s="43"/>
      <c r="T6171" s="43"/>
      <c r="U6171" s="43"/>
      <c r="V6171" s="43"/>
      <c r="W6171" s="43"/>
      <c r="X6171" s="43"/>
      <c r="Y6171" s="43"/>
    </row>
    <row r="6172" spans="1:25" s="42" customFormat="1" x14ac:dyDescent="0.25">
      <c r="A6172" s="40"/>
      <c r="B6172" s="41"/>
      <c r="F6172" s="43"/>
      <c r="P6172" s="44"/>
      <c r="Q6172" s="44"/>
      <c r="R6172" s="43"/>
      <c r="S6172" s="43"/>
      <c r="T6172" s="43"/>
      <c r="U6172" s="43"/>
      <c r="V6172" s="43"/>
      <c r="W6172" s="43"/>
      <c r="X6172" s="43"/>
      <c r="Y6172" s="43"/>
    </row>
    <row r="6173" spans="1:25" s="42" customFormat="1" x14ac:dyDescent="0.25">
      <c r="A6173" s="40"/>
      <c r="B6173" s="41"/>
      <c r="F6173" s="43"/>
      <c r="P6173" s="44"/>
      <c r="Q6173" s="44"/>
      <c r="R6173" s="43"/>
      <c r="S6173" s="43"/>
      <c r="T6173" s="43"/>
      <c r="U6173" s="43"/>
      <c r="V6173" s="43"/>
      <c r="W6173" s="43"/>
      <c r="X6173" s="43"/>
      <c r="Y6173" s="43"/>
    </row>
    <row r="6174" spans="1:25" s="42" customFormat="1" x14ac:dyDescent="0.25">
      <c r="A6174" s="40"/>
      <c r="B6174" s="41"/>
      <c r="F6174" s="43"/>
      <c r="P6174" s="44"/>
      <c r="Q6174" s="44"/>
      <c r="R6174" s="43"/>
      <c r="S6174" s="43"/>
      <c r="T6174" s="43"/>
      <c r="U6174" s="43"/>
      <c r="V6174" s="43"/>
      <c r="W6174" s="43"/>
      <c r="X6174" s="43"/>
      <c r="Y6174" s="43"/>
    </row>
    <row r="6175" spans="1:25" s="42" customFormat="1" x14ac:dyDescent="0.25">
      <c r="A6175" s="40"/>
      <c r="B6175" s="41"/>
      <c r="F6175" s="43"/>
      <c r="P6175" s="44"/>
      <c r="Q6175" s="44"/>
      <c r="R6175" s="43"/>
      <c r="S6175" s="43"/>
      <c r="T6175" s="43"/>
      <c r="U6175" s="43"/>
      <c r="V6175" s="43"/>
      <c r="W6175" s="43"/>
      <c r="X6175" s="43"/>
      <c r="Y6175" s="43"/>
    </row>
    <row r="6176" spans="1:25" s="42" customFormat="1" x14ac:dyDescent="0.25">
      <c r="A6176" s="40"/>
      <c r="B6176" s="41"/>
      <c r="F6176" s="43"/>
      <c r="P6176" s="44"/>
      <c r="Q6176" s="44"/>
      <c r="R6176" s="43"/>
      <c r="S6176" s="43"/>
      <c r="T6176" s="43"/>
      <c r="U6176" s="43"/>
      <c r="V6176" s="43"/>
      <c r="W6176" s="43"/>
      <c r="X6176" s="43"/>
      <c r="Y6176" s="43"/>
    </row>
    <row r="6177" spans="1:25" s="42" customFormat="1" x14ac:dyDescent="0.25">
      <c r="A6177" s="40"/>
      <c r="B6177" s="41"/>
      <c r="F6177" s="43"/>
      <c r="P6177" s="44"/>
      <c r="Q6177" s="44"/>
      <c r="R6177" s="43"/>
      <c r="S6177" s="43"/>
      <c r="T6177" s="43"/>
      <c r="U6177" s="43"/>
      <c r="V6177" s="43"/>
      <c r="W6177" s="43"/>
      <c r="X6177" s="43"/>
      <c r="Y6177" s="43"/>
    </row>
    <row r="6178" spans="1:25" s="42" customFormat="1" x14ac:dyDescent="0.25">
      <c r="A6178" s="40"/>
      <c r="B6178" s="41"/>
      <c r="F6178" s="43"/>
      <c r="P6178" s="44"/>
      <c r="Q6178" s="44"/>
      <c r="R6178" s="43"/>
      <c r="S6178" s="43"/>
      <c r="T6178" s="43"/>
      <c r="U6178" s="43"/>
      <c r="V6178" s="43"/>
      <c r="W6178" s="43"/>
      <c r="X6178" s="43"/>
      <c r="Y6178" s="43"/>
    </row>
    <row r="6179" spans="1:25" s="42" customFormat="1" x14ac:dyDescent="0.25">
      <c r="A6179" s="40"/>
      <c r="B6179" s="41"/>
      <c r="F6179" s="43"/>
      <c r="P6179" s="44"/>
      <c r="Q6179" s="44"/>
      <c r="R6179" s="43"/>
      <c r="S6179" s="43"/>
      <c r="T6179" s="43"/>
      <c r="U6179" s="43"/>
      <c r="V6179" s="43"/>
      <c r="W6179" s="43"/>
      <c r="X6179" s="43"/>
      <c r="Y6179" s="43"/>
    </row>
    <row r="6180" spans="1:25" s="42" customFormat="1" x14ac:dyDescent="0.25">
      <c r="A6180" s="40"/>
      <c r="B6180" s="41"/>
      <c r="F6180" s="43"/>
      <c r="P6180" s="44"/>
      <c r="Q6180" s="44"/>
      <c r="R6180" s="43"/>
      <c r="S6180" s="43"/>
      <c r="T6180" s="43"/>
      <c r="U6180" s="43"/>
      <c r="V6180" s="43"/>
      <c r="W6180" s="43"/>
      <c r="X6180" s="43"/>
      <c r="Y6180" s="43"/>
    </row>
    <row r="6181" spans="1:25" s="42" customFormat="1" x14ac:dyDescent="0.25">
      <c r="A6181" s="40"/>
      <c r="B6181" s="41"/>
      <c r="F6181" s="43"/>
      <c r="P6181" s="44"/>
      <c r="Q6181" s="44"/>
      <c r="R6181" s="43"/>
      <c r="S6181" s="43"/>
      <c r="T6181" s="43"/>
      <c r="U6181" s="43"/>
      <c r="V6181" s="43"/>
      <c r="W6181" s="43"/>
      <c r="X6181" s="43"/>
      <c r="Y6181" s="43"/>
    </row>
    <row r="6182" spans="1:25" s="42" customFormat="1" x14ac:dyDescent="0.25">
      <c r="A6182" s="40"/>
      <c r="B6182" s="41"/>
      <c r="F6182" s="43"/>
      <c r="P6182" s="44"/>
      <c r="Q6182" s="44"/>
      <c r="R6182" s="43"/>
      <c r="S6182" s="43"/>
      <c r="T6182" s="43"/>
      <c r="U6182" s="43"/>
      <c r="V6182" s="43"/>
      <c r="W6182" s="43"/>
      <c r="X6182" s="43"/>
      <c r="Y6182" s="43"/>
    </row>
    <row r="6183" spans="1:25" s="42" customFormat="1" x14ac:dyDescent="0.25">
      <c r="A6183" s="40"/>
      <c r="B6183" s="41"/>
      <c r="F6183" s="43"/>
      <c r="P6183" s="44"/>
      <c r="Q6183" s="44"/>
      <c r="R6183" s="43"/>
      <c r="S6183" s="43"/>
      <c r="T6183" s="43"/>
      <c r="U6183" s="43"/>
      <c r="V6183" s="43"/>
      <c r="W6183" s="43"/>
      <c r="X6183" s="43"/>
      <c r="Y6183" s="43"/>
    </row>
    <row r="6184" spans="1:25" s="42" customFormat="1" x14ac:dyDescent="0.25">
      <c r="A6184" s="40"/>
      <c r="B6184" s="41"/>
      <c r="F6184" s="43"/>
      <c r="P6184" s="44"/>
      <c r="Q6184" s="44"/>
      <c r="R6184" s="43"/>
      <c r="S6184" s="43"/>
      <c r="T6184" s="43"/>
      <c r="U6184" s="43"/>
      <c r="V6184" s="43"/>
      <c r="W6184" s="43"/>
      <c r="X6184" s="43"/>
      <c r="Y6184" s="43"/>
    </row>
    <row r="6185" spans="1:25" s="42" customFormat="1" x14ac:dyDescent="0.25">
      <c r="A6185" s="40"/>
      <c r="B6185" s="41"/>
      <c r="F6185" s="43"/>
      <c r="P6185" s="44"/>
      <c r="Q6185" s="44"/>
      <c r="R6185" s="43"/>
      <c r="S6185" s="43"/>
      <c r="T6185" s="43"/>
      <c r="U6185" s="43"/>
      <c r="V6185" s="43"/>
      <c r="W6185" s="43"/>
      <c r="X6185" s="43"/>
      <c r="Y6185" s="43"/>
    </row>
    <row r="6186" spans="1:25" s="42" customFormat="1" x14ac:dyDescent="0.25">
      <c r="A6186" s="40"/>
      <c r="B6186" s="41"/>
      <c r="F6186" s="43"/>
      <c r="P6186" s="44"/>
      <c r="Q6186" s="44"/>
      <c r="R6186" s="43"/>
      <c r="S6186" s="43"/>
      <c r="T6186" s="43"/>
      <c r="U6186" s="43"/>
      <c r="V6186" s="43"/>
      <c r="W6186" s="43"/>
      <c r="X6186" s="43"/>
      <c r="Y6186" s="43"/>
    </row>
    <row r="6187" spans="1:25" s="42" customFormat="1" x14ac:dyDescent="0.25">
      <c r="A6187" s="40"/>
      <c r="B6187" s="41"/>
      <c r="F6187" s="43"/>
      <c r="P6187" s="44"/>
      <c r="Q6187" s="44"/>
      <c r="R6187" s="43"/>
      <c r="S6187" s="43"/>
      <c r="T6187" s="43"/>
      <c r="U6187" s="43"/>
      <c r="V6187" s="43"/>
      <c r="W6187" s="43"/>
      <c r="X6187" s="43"/>
      <c r="Y6187" s="43"/>
    </row>
    <row r="6188" spans="1:25" s="42" customFormat="1" x14ac:dyDescent="0.25">
      <c r="A6188" s="40"/>
      <c r="B6188" s="41"/>
      <c r="F6188" s="43"/>
      <c r="P6188" s="44"/>
      <c r="Q6188" s="44"/>
      <c r="R6188" s="43"/>
      <c r="S6188" s="43"/>
      <c r="T6188" s="43"/>
      <c r="U6188" s="43"/>
      <c r="V6188" s="43"/>
      <c r="W6188" s="43"/>
      <c r="X6188" s="43"/>
      <c r="Y6188" s="43"/>
    </row>
    <row r="6189" spans="1:25" s="42" customFormat="1" x14ac:dyDescent="0.25">
      <c r="A6189" s="40"/>
      <c r="B6189" s="41"/>
      <c r="F6189" s="43"/>
      <c r="P6189" s="44"/>
      <c r="Q6189" s="44"/>
      <c r="R6189" s="43"/>
      <c r="S6189" s="43"/>
      <c r="T6189" s="43"/>
      <c r="U6189" s="43"/>
      <c r="V6189" s="43"/>
      <c r="W6189" s="43"/>
      <c r="X6189" s="43"/>
      <c r="Y6189" s="43"/>
    </row>
    <row r="6190" spans="1:25" s="42" customFormat="1" x14ac:dyDescent="0.25">
      <c r="A6190" s="40"/>
      <c r="B6190" s="41"/>
      <c r="F6190" s="43"/>
      <c r="P6190" s="44"/>
      <c r="Q6190" s="44"/>
      <c r="R6190" s="43"/>
      <c r="S6190" s="43"/>
      <c r="T6190" s="43"/>
      <c r="U6190" s="43"/>
      <c r="V6190" s="43"/>
      <c r="W6190" s="43"/>
      <c r="X6190" s="43"/>
      <c r="Y6190" s="43"/>
    </row>
    <row r="6191" spans="1:25" s="42" customFormat="1" x14ac:dyDescent="0.25">
      <c r="A6191" s="40"/>
      <c r="B6191" s="41"/>
      <c r="F6191" s="43"/>
      <c r="P6191" s="44"/>
      <c r="Q6191" s="44"/>
      <c r="R6191" s="43"/>
      <c r="S6191" s="43"/>
      <c r="T6191" s="43"/>
      <c r="U6191" s="43"/>
      <c r="V6191" s="43"/>
      <c r="W6191" s="43"/>
      <c r="X6191" s="43"/>
      <c r="Y6191" s="43"/>
    </row>
    <row r="6192" spans="1:25" s="42" customFormat="1" x14ac:dyDescent="0.25">
      <c r="A6192" s="40"/>
      <c r="B6192" s="41"/>
      <c r="F6192" s="43"/>
      <c r="P6192" s="44"/>
      <c r="Q6192" s="44"/>
      <c r="R6192" s="43"/>
      <c r="S6192" s="43"/>
      <c r="T6192" s="43"/>
      <c r="U6192" s="43"/>
      <c r="V6192" s="43"/>
      <c r="W6192" s="43"/>
      <c r="X6192" s="43"/>
      <c r="Y6192" s="43"/>
    </row>
    <row r="6193" spans="1:25" s="42" customFormat="1" x14ac:dyDescent="0.25">
      <c r="A6193" s="40"/>
      <c r="B6193" s="41"/>
      <c r="F6193" s="43"/>
      <c r="P6193" s="44"/>
      <c r="Q6193" s="44"/>
      <c r="R6193" s="43"/>
      <c r="S6193" s="43"/>
      <c r="T6193" s="43"/>
      <c r="U6193" s="43"/>
      <c r="V6193" s="43"/>
      <c r="W6193" s="43"/>
      <c r="X6193" s="43"/>
      <c r="Y6193" s="43"/>
    </row>
    <row r="6194" spans="1:25" s="42" customFormat="1" x14ac:dyDescent="0.25">
      <c r="A6194" s="40"/>
      <c r="B6194" s="41"/>
      <c r="F6194" s="43"/>
      <c r="P6194" s="44"/>
      <c r="Q6194" s="44"/>
      <c r="R6194" s="43"/>
      <c r="S6194" s="43"/>
      <c r="T6194" s="43"/>
      <c r="U6194" s="43"/>
      <c r="V6194" s="43"/>
      <c r="W6194" s="43"/>
      <c r="X6194" s="43"/>
      <c r="Y6194" s="43"/>
    </row>
    <row r="6195" spans="1:25" s="42" customFormat="1" x14ac:dyDescent="0.25">
      <c r="A6195" s="40"/>
      <c r="B6195" s="41"/>
      <c r="F6195" s="43"/>
      <c r="P6195" s="44"/>
      <c r="Q6195" s="44"/>
      <c r="R6195" s="43"/>
      <c r="S6195" s="43"/>
      <c r="T6195" s="43"/>
      <c r="U6195" s="43"/>
      <c r="V6195" s="43"/>
      <c r="W6195" s="43"/>
      <c r="X6195" s="43"/>
      <c r="Y6195" s="43"/>
    </row>
    <row r="6196" spans="1:25" s="42" customFormat="1" x14ac:dyDescent="0.25">
      <c r="A6196" s="40"/>
      <c r="B6196" s="41"/>
      <c r="F6196" s="43"/>
      <c r="P6196" s="44"/>
      <c r="Q6196" s="44"/>
      <c r="R6196" s="43"/>
      <c r="S6196" s="43"/>
      <c r="T6196" s="43"/>
      <c r="U6196" s="43"/>
      <c r="V6196" s="43"/>
      <c r="W6196" s="43"/>
      <c r="X6196" s="43"/>
      <c r="Y6196" s="43"/>
    </row>
    <row r="6197" spans="1:25" s="42" customFormat="1" x14ac:dyDescent="0.25">
      <c r="A6197" s="40"/>
      <c r="B6197" s="41"/>
      <c r="F6197" s="43"/>
      <c r="P6197" s="44"/>
      <c r="Q6197" s="44"/>
      <c r="R6197" s="43"/>
      <c r="S6197" s="43"/>
      <c r="T6197" s="43"/>
      <c r="U6197" s="43"/>
      <c r="V6197" s="43"/>
      <c r="W6197" s="43"/>
      <c r="X6197" s="43"/>
      <c r="Y6197" s="43"/>
    </row>
    <row r="6198" spans="1:25" s="42" customFormat="1" x14ac:dyDescent="0.25">
      <c r="A6198" s="40"/>
      <c r="B6198" s="41"/>
      <c r="F6198" s="43"/>
      <c r="P6198" s="44"/>
      <c r="Q6198" s="44"/>
      <c r="R6198" s="43"/>
      <c r="S6198" s="43"/>
      <c r="T6198" s="43"/>
      <c r="U6198" s="43"/>
      <c r="V6198" s="43"/>
      <c r="W6198" s="43"/>
      <c r="X6198" s="43"/>
      <c r="Y6198" s="43"/>
    </row>
    <row r="6199" spans="1:25" s="42" customFormat="1" x14ac:dyDescent="0.25">
      <c r="A6199" s="40"/>
      <c r="B6199" s="41"/>
      <c r="F6199" s="43"/>
      <c r="P6199" s="44"/>
      <c r="Q6199" s="44"/>
      <c r="R6199" s="43"/>
      <c r="S6199" s="43"/>
      <c r="T6199" s="43"/>
      <c r="U6199" s="43"/>
      <c r="V6199" s="43"/>
      <c r="W6199" s="43"/>
      <c r="X6199" s="43"/>
      <c r="Y6199" s="43"/>
    </row>
    <row r="6200" spans="1:25" s="42" customFormat="1" x14ac:dyDescent="0.25">
      <c r="A6200" s="40"/>
      <c r="B6200" s="41"/>
      <c r="F6200" s="43"/>
      <c r="P6200" s="44"/>
      <c r="Q6200" s="44"/>
      <c r="R6200" s="43"/>
      <c r="S6200" s="43"/>
      <c r="T6200" s="43"/>
      <c r="U6200" s="43"/>
      <c r="V6200" s="43"/>
      <c r="W6200" s="43"/>
      <c r="X6200" s="43"/>
      <c r="Y6200" s="43"/>
    </row>
    <row r="6201" spans="1:25" s="42" customFormat="1" x14ac:dyDescent="0.25">
      <c r="A6201" s="40"/>
      <c r="B6201" s="41"/>
      <c r="F6201" s="43"/>
      <c r="P6201" s="44"/>
      <c r="Q6201" s="44"/>
      <c r="R6201" s="43"/>
      <c r="S6201" s="43"/>
      <c r="T6201" s="43"/>
      <c r="U6201" s="43"/>
      <c r="V6201" s="43"/>
      <c r="W6201" s="43"/>
      <c r="X6201" s="43"/>
      <c r="Y6201" s="43"/>
    </row>
    <row r="6202" spans="1:25" s="42" customFormat="1" x14ac:dyDescent="0.25">
      <c r="A6202" s="40"/>
      <c r="B6202" s="41"/>
      <c r="F6202" s="43"/>
      <c r="P6202" s="44"/>
      <c r="Q6202" s="44"/>
      <c r="R6202" s="43"/>
      <c r="S6202" s="43"/>
      <c r="T6202" s="43"/>
      <c r="U6202" s="43"/>
      <c r="V6202" s="43"/>
      <c r="W6202" s="43"/>
      <c r="X6202" s="43"/>
      <c r="Y6202" s="43"/>
    </row>
    <row r="6203" spans="1:25" s="42" customFormat="1" x14ac:dyDescent="0.25">
      <c r="A6203" s="40"/>
      <c r="B6203" s="41"/>
      <c r="F6203" s="43"/>
      <c r="P6203" s="44"/>
      <c r="Q6203" s="44"/>
      <c r="R6203" s="43"/>
      <c r="S6203" s="43"/>
      <c r="T6203" s="43"/>
      <c r="U6203" s="43"/>
      <c r="V6203" s="43"/>
      <c r="W6203" s="43"/>
      <c r="X6203" s="43"/>
      <c r="Y6203" s="43"/>
    </row>
    <row r="6204" spans="1:25" s="42" customFormat="1" x14ac:dyDescent="0.25">
      <c r="A6204" s="40"/>
      <c r="B6204" s="41"/>
      <c r="F6204" s="43"/>
      <c r="P6204" s="44"/>
      <c r="Q6204" s="44"/>
      <c r="R6204" s="43"/>
      <c r="S6204" s="43"/>
      <c r="T6204" s="43"/>
      <c r="U6204" s="43"/>
      <c r="V6204" s="43"/>
      <c r="W6204" s="43"/>
      <c r="X6204" s="43"/>
      <c r="Y6204" s="43"/>
    </row>
    <row r="6205" spans="1:25" s="42" customFormat="1" x14ac:dyDescent="0.25">
      <c r="A6205" s="40"/>
      <c r="B6205" s="41"/>
      <c r="F6205" s="43"/>
      <c r="P6205" s="44"/>
      <c r="Q6205" s="44"/>
      <c r="R6205" s="43"/>
      <c r="S6205" s="43"/>
      <c r="T6205" s="43"/>
      <c r="U6205" s="43"/>
      <c r="V6205" s="43"/>
      <c r="W6205" s="43"/>
      <c r="X6205" s="43"/>
      <c r="Y6205" s="43"/>
    </row>
    <row r="6206" spans="1:25" s="42" customFormat="1" x14ac:dyDescent="0.25">
      <c r="A6206" s="40"/>
      <c r="B6206" s="41"/>
      <c r="F6206" s="43"/>
      <c r="P6206" s="44"/>
      <c r="Q6206" s="44"/>
      <c r="R6206" s="43"/>
      <c r="S6206" s="43"/>
      <c r="T6206" s="43"/>
      <c r="U6206" s="43"/>
      <c r="V6206" s="43"/>
      <c r="W6206" s="43"/>
      <c r="X6206" s="43"/>
      <c r="Y6206" s="43"/>
    </row>
    <row r="6207" spans="1:25" s="42" customFormat="1" x14ac:dyDescent="0.25">
      <c r="A6207" s="40"/>
      <c r="B6207" s="41"/>
      <c r="F6207" s="43"/>
      <c r="P6207" s="44"/>
      <c r="Q6207" s="44"/>
      <c r="R6207" s="43"/>
      <c r="S6207" s="43"/>
      <c r="T6207" s="43"/>
      <c r="U6207" s="43"/>
      <c r="V6207" s="43"/>
      <c r="W6207" s="43"/>
      <c r="X6207" s="43"/>
      <c r="Y6207" s="43"/>
    </row>
    <row r="6208" spans="1:25" s="42" customFormat="1" x14ac:dyDescent="0.25">
      <c r="A6208" s="40"/>
      <c r="B6208" s="41"/>
      <c r="F6208" s="43"/>
      <c r="P6208" s="44"/>
      <c r="Q6208" s="44"/>
      <c r="R6208" s="43"/>
      <c r="S6208" s="43"/>
      <c r="T6208" s="43"/>
      <c r="U6208" s="43"/>
      <c r="V6208" s="43"/>
      <c r="W6208" s="43"/>
      <c r="X6208" s="43"/>
      <c r="Y6208" s="43"/>
    </row>
    <row r="6209" spans="1:25" s="42" customFormat="1" x14ac:dyDescent="0.25">
      <c r="A6209" s="40"/>
      <c r="B6209" s="41"/>
      <c r="F6209" s="43"/>
      <c r="P6209" s="44"/>
      <c r="Q6209" s="44"/>
      <c r="R6209" s="43"/>
      <c r="S6209" s="43"/>
      <c r="T6209" s="43"/>
      <c r="U6209" s="43"/>
      <c r="V6209" s="43"/>
      <c r="W6209" s="43"/>
      <c r="X6209" s="43"/>
      <c r="Y6209" s="43"/>
    </row>
    <row r="6210" spans="1:25" s="42" customFormat="1" x14ac:dyDescent="0.25">
      <c r="A6210" s="40"/>
      <c r="B6210" s="41"/>
      <c r="F6210" s="43"/>
      <c r="P6210" s="44"/>
      <c r="Q6210" s="44"/>
      <c r="R6210" s="43"/>
      <c r="S6210" s="43"/>
      <c r="T6210" s="43"/>
      <c r="U6210" s="43"/>
      <c r="V6210" s="43"/>
      <c r="W6210" s="43"/>
      <c r="X6210" s="43"/>
      <c r="Y6210" s="43"/>
    </row>
    <row r="6211" spans="1:25" s="42" customFormat="1" x14ac:dyDescent="0.25">
      <c r="A6211" s="40"/>
      <c r="B6211" s="41"/>
      <c r="F6211" s="43"/>
      <c r="P6211" s="44"/>
      <c r="Q6211" s="44"/>
      <c r="R6211" s="43"/>
      <c r="S6211" s="43"/>
      <c r="T6211" s="43"/>
      <c r="U6211" s="43"/>
      <c r="V6211" s="43"/>
      <c r="W6211" s="43"/>
      <c r="X6211" s="43"/>
      <c r="Y6211" s="43"/>
    </row>
    <row r="6212" spans="1:25" s="42" customFormat="1" x14ac:dyDescent="0.25">
      <c r="A6212" s="40"/>
      <c r="B6212" s="41"/>
      <c r="F6212" s="43"/>
      <c r="P6212" s="44"/>
      <c r="Q6212" s="44"/>
      <c r="R6212" s="43"/>
      <c r="S6212" s="43"/>
      <c r="T6212" s="43"/>
      <c r="U6212" s="43"/>
      <c r="V6212" s="43"/>
      <c r="W6212" s="43"/>
      <c r="X6212" s="43"/>
      <c r="Y6212" s="43"/>
    </row>
    <row r="6213" spans="1:25" s="42" customFormat="1" x14ac:dyDescent="0.25">
      <c r="A6213" s="40"/>
      <c r="B6213" s="41"/>
      <c r="F6213" s="43"/>
      <c r="P6213" s="44"/>
      <c r="Q6213" s="44"/>
      <c r="R6213" s="43"/>
      <c r="S6213" s="43"/>
      <c r="T6213" s="43"/>
      <c r="U6213" s="43"/>
      <c r="V6213" s="43"/>
      <c r="W6213" s="43"/>
      <c r="X6213" s="43"/>
      <c r="Y6213" s="43"/>
    </row>
    <row r="6214" spans="1:25" s="42" customFormat="1" x14ac:dyDescent="0.25">
      <c r="A6214" s="40"/>
      <c r="B6214" s="41"/>
      <c r="F6214" s="43"/>
      <c r="P6214" s="44"/>
      <c r="Q6214" s="44"/>
      <c r="R6214" s="43"/>
      <c r="S6214" s="43"/>
      <c r="T6214" s="43"/>
      <c r="U6214" s="43"/>
      <c r="V6214" s="43"/>
      <c r="W6214" s="43"/>
      <c r="X6214" s="43"/>
      <c r="Y6214" s="43"/>
    </row>
    <row r="6215" spans="1:25" s="42" customFormat="1" x14ac:dyDescent="0.25">
      <c r="A6215" s="40"/>
      <c r="B6215" s="41"/>
      <c r="F6215" s="43"/>
      <c r="P6215" s="44"/>
      <c r="Q6215" s="44"/>
      <c r="R6215" s="43"/>
      <c r="S6215" s="43"/>
      <c r="T6215" s="43"/>
      <c r="U6215" s="43"/>
      <c r="V6215" s="43"/>
      <c r="W6215" s="43"/>
      <c r="X6215" s="43"/>
      <c r="Y6215" s="43"/>
    </row>
    <row r="6216" spans="1:25" s="42" customFormat="1" x14ac:dyDescent="0.25">
      <c r="A6216" s="40"/>
      <c r="B6216" s="41"/>
      <c r="F6216" s="43"/>
      <c r="P6216" s="44"/>
      <c r="Q6216" s="44"/>
      <c r="R6216" s="43"/>
      <c r="S6216" s="43"/>
      <c r="T6216" s="43"/>
      <c r="U6216" s="43"/>
      <c r="V6216" s="43"/>
      <c r="W6216" s="43"/>
      <c r="X6216" s="43"/>
      <c r="Y6216" s="43"/>
    </row>
    <row r="6217" spans="1:25" s="42" customFormat="1" x14ac:dyDescent="0.25">
      <c r="A6217" s="40"/>
      <c r="B6217" s="41"/>
      <c r="F6217" s="43"/>
      <c r="P6217" s="44"/>
      <c r="Q6217" s="44"/>
      <c r="R6217" s="43"/>
      <c r="S6217" s="43"/>
      <c r="T6217" s="43"/>
      <c r="U6217" s="43"/>
      <c r="V6217" s="43"/>
      <c r="W6217" s="43"/>
      <c r="X6217" s="43"/>
      <c r="Y6217" s="43"/>
    </row>
    <row r="6218" spans="1:25" s="42" customFormat="1" x14ac:dyDescent="0.25">
      <c r="A6218" s="40"/>
      <c r="B6218" s="41"/>
      <c r="F6218" s="43"/>
      <c r="P6218" s="44"/>
      <c r="Q6218" s="44"/>
      <c r="R6218" s="43"/>
      <c r="S6218" s="43"/>
      <c r="T6218" s="43"/>
      <c r="U6218" s="43"/>
      <c r="V6218" s="43"/>
      <c r="W6218" s="43"/>
      <c r="X6218" s="43"/>
      <c r="Y6218" s="43"/>
    </row>
    <row r="6219" spans="1:25" s="42" customFormat="1" x14ac:dyDescent="0.25">
      <c r="A6219" s="40"/>
      <c r="B6219" s="41"/>
      <c r="F6219" s="43"/>
      <c r="P6219" s="44"/>
      <c r="Q6219" s="44"/>
      <c r="R6219" s="43"/>
      <c r="S6219" s="43"/>
      <c r="T6219" s="43"/>
      <c r="U6219" s="43"/>
      <c r="V6219" s="43"/>
      <c r="W6219" s="43"/>
      <c r="X6219" s="43"/>
      <c r="Y6219" s="43"/>
    </row>
    <row r="6220" spans="1:25" s="42" customFormat="1" x14ac:dyDescent="0.25">
      <c r="A6220" s="40"/>
      <c r="B6220" s="41"/>
      <c r="F6220" s="43"/>
      <c r="P6220" s="44"/>
      <c r="Q6220" s="44"/>
      <c r="R6220" s="43"/>
      <c r="S6220" s="43"/>
      <c r="T6220" s="43"/>
      <c r="U6220" s="43"/>
      <c r="V6220" s="43"/>
      <c r="W6220" s="43"/>
      <c r="X6220" s="43"/>
      <c r="Y6220" s="43"/>
    </row>
    <row r="6221" spans="1:25" s="42" customFormat="1" x14ac:dyDescent="0.25">
      <c r="A6221" s="40"/>
      <c r="B6221" s="41"/>
      <c r="F6221" s="43"/>
      <c r="P6221" s="44"/>
      <c r="Q6221" s="44"/>
      <c r="R6221" s="43"/>
      <c r="S6221" s="43"/>
      <c r="T6221" s="43"/>
      <c r="U6221" s="43"/>
      <c r="V6221" s="43"/>
      <c r="W6221" s="43"/>
      <c r="X6221" s="43"/>
      <c r="Y6221" s="43"/>
    </row>
    <row r="6222" spans="1:25" s="42" customFormat="1" x14ac:dyDescent="0.25">
      <c r="A6222" s="40"/>
      <c r="B6222" s="41"/>
      <c r="F6222" s="43"/>
      <c r="P6222" s="44"/>
      <c r="Q6222" s="44"/>
      <c r="R6222" s="43"/>
      <c r="S6222" s="43"/>
      <c r="T6222" s="43"/>
      <c r="U6222" s="43"/>
      <c r="V6222" s="43"/>
      <c r="W6222" s="43"/>
      <c r="X6222" s="43"/>
      <c r="Y6222" s="43"/>
    </row>
    <row r="6223" spans="1:25" s="42" customFormat="1" x14ac:dyDescent="0.25">
      <c r="A6223" s="40"/>
      <c r="B6223" s="41"/>
      <c r="F6223" s="43"/>
      <c r="P6223" s="44"/>
      <c r="Q6223" s="44"/>
      <c r="R6223" s="43"/>
      <c r="S6223" s="43"/>
      <c r="T6223" s="43"/>
      <c r="U6223" s="43"/>
      <c r="V6223" s="43"/>
      <c r="W6223" s="43"/>
      <c r="X6223" s="43"/>
      <c r="Y6223" s="43"/>
    </row>
    <row r="6224" spans="1:25" s="42" customFormat="1" x14ac:dyDescent="0.25">
      <c r="A6224" s="40"/>
      <c r="B6224" s="41"/>
      <c r="F6224" s="43"/>
      <c r="P6224" s="44"/>
      <c r="Q6224" s="44"/>
      <c r="R6224" s="43"/>
      <c r="S6224" s="43"/>
      <c r="T6224" s="43"/>
      <c r="U6224" s="43"/>
      <c r="V6224" s="43"/>
      <c r="W6224" s="43"/>
      <c r="X6224" s="43"/>
      <c r="Y6224" s="43"/>
    </row>
    <row r="6225" spans="1:25" s="42" customFormat="1" x14ac:dyDescent="0.25">
      <c r="A6225" s="40"/>
      <c r="B6225" s="41"/>
      <c r="F6225" s="43"/>
      <c r="P6225" s="44"/>
      <c r="Q6225" s="44"/>
      <c r="R6225" s="43"/>
      <c r="S6225" s="43"/>
      <c r="T6225" s="43"/>
      <c r="U6225" s="43"/>
      <c r="V6225" s="43"/>
      <c r="W6225" s="43"/>
      <c r="X6225" s="43"/>
      <c r="Y6225" s="43"/>
    </row>
    <row r="6226" spans="1:25" s="42" customFormat="1" x14ac:dyDescent="0.25">
      <c r="A6226" s="40"/>
      <c r="B6226" s="41"/>
      <c r="F6226" s="43"/>
      <c r="P6226" s="44"/>
      <c r="Q6226" s="44"/>
      <c r="R6226" s="43"/>
      <c r="S6226" s="43"/>
      <c r="T6226" s="43"/>
      <c r="U6226" s="43"/>
      <c r="V6226" s="43"/>
      <c r="W6226" s="43"/>
      <c r="X6226" s="43"/>
      <c r="Y6226" s="43"/>
    </row>
    <row r="6227" spans="1:25" s="42" customFormat="1" x14ac:dyDescent="0.25">
      <c r="A6227" s="40"/>
      <c r="B6227" s="41"/>
      <c r="F6227" s="43"/>
      <c r="P6227" s="44"/>
      <c r="Q6227" s="44"/>
      <c r="R6227" s="43"/>
      <c r="S6227" s="43"/>
      <c r="T6227" s="43"/>
      <c r="U6227" s="43"/>
      <c r="V6227" s="43"/>
      <c r="W6227" s="43"/>
      <c r="X6227" s="43"/>
      <c r="Y6227" s="43"/>
    </row>
    <row r="6228" spans="1:25" s="42" customFormat="1" x14ac:dyDescent="0.25">
      <c r="A6228" s="40"/>
      <c r="B6228" s="41"/>
      <c r="F6228" s="43"/>
      <c r="P6228" s="44"/>
      <c r="Q6228" s="44"/>
      <c r="R6228" s="43"/>
      <c r="S6228" s="43"/>
      <c r="T6228" s="43"/>
      <c r="U6228" s="43"/>
      <c r="V6228" s="43"/>
      <c r="W6228" s="43"/>
      <c r="X6228" s="43"/>
      <c r="Y6228" s="43"/>
    </row>
    <row r="6229" spans="1:25" s="42" customFormat="1" x14ac:dyDescent="0.25">
      <c r="A6229" s="40"/>
      <c r="B6229" s="41"/>
      <c r="F6229" s="43"/>
      <c r="P6229" s="44"/>
      <c r="Q6229" s="44"/>
      <c r="R6229" s="43"/>
      <c r="S6229" s="43"/>
      <c r="T6229" s="43"/>
      <c r="U6229" s="43"/>
      <c r="V6229" s="43"/>
      <c r="W6229" s="43"/>
      <c r="X6229" s="43"/>
      <c r="Y6229" s="43"/>
    </row>
    <row r="6230" spans="1:25" s="42" customFormat="1" x14ac:dyDescent="0.25">
      <c r="A6230" s="40"/>
      <c r="B6230" s="41"/>
      <c r="F6230" s="43"/>
      <c r="P6230" s="44"/>
      <c r="Q6230" s="44"/>
      <c r="R6230" s="43"/>
      <c r="S6230" s="43"/>
      <c r="T6230" s="43"/>
      <c r="U6230" s="43"/>
      <c r="V6230" s="43"/>
      <c r="W6230" s="43"/>
      <c r="X6230" s="43"/>
      <c r="Y6230" s="43"/>
    </row>
    <row r="6231" spans="1:25" s="42" customFormat="1" x14ac:dyDescent="0.25">
      <c r="A6231" s="40"/>
      <c r="B6231" s="41"/>
      <c r="F6231" s="43"/>
      <c r="P6231" s="44"/>
      <c r="Q6231" s="44"/>
      <c r="R6231" s="43"/>
      <c r="S6231" s="43"/>
      <c r="T6231" s="43"/>
      <c r="U6231" s="43"/>
      <c r="V6231" s="43"/>
      <c r="W6231" s="43"/>
      <c r="X6231" s="43"/>
      <c r="Y6231" s="43"/>
    </row>
    <row r="6232" spans="1:25" s="42" customFormat="1" x14ac:dyDescent="0.25">
      <c r="A6232" s="40"/>
      <c r="B6232" s="41"/>
      <c r="F6232" s="43"/>
      <c r="P6232" s="44"/>
      <c r="Q6232" s="44"/>
      <c r="R6232" s="43"/>
      <c r="S6232" s="43"/>
      <c r="T6232" s="43"/>
      <c r="U6232" s="43"/>
      <c r="V6232" s="43"/>
      <c r="W6232" s="43"/>
      <c r="X6232" s="43"/>
      <c r="Y6232" s="43"/>
    </row>
    <row r="6233" spans="1:25" s="42" customFormat="1" x14ac:dyDescent="0.25">
      <c r="A6233" s="40"/>
      <c r="B6233" s="41"/>
      <c r="F6233" s="43"/>
      <c r="P6233" s="44"/>
      <c r="Q6233" s="44"/>
      <c r="R6233" s="43"/>
      <c r="S6233" s="43"/>
      <c r="T6233" s="43"/>
      <c r="U6233" s="43"/>
      <c r="V6233" s="43"/>
      <c r="W6233" s="43"/>
      <c r="X6233" s="43"/>
      <c r="Y6233" s="43"/>
    </row>
    <row r="6234" spans="1:25" s="42" customFormat="1" x14ac:dyDescent="0.25">
      <c r="A6234" s="40"/>
      <c r="B6234" s="41"/>
      <c r="F6234" s="43"/>
      <c r="P6234" s="44"/>
      <c r="Q6234" s="44"/>
      <c r="R6234" s="43"/>
      <c r="S6234" s="43"/>
      <c r="T6234" s="43"/>
      <c r="U6234" s="43"/>
      <c r="V6234" s="43"/>
      <c r="W6234" s="43"/>
      <c r="X6234" s="43"/>
      <c r="Y6234" s="43"/>
    </row>
    <row r="6235" spans="1:25" s="42" customFormat="1" x14ac:dyDescent="0.25">
      <c r="A6235" s="40"/>
      <c r="B6235" s="41"/>
      <c r="F6235" s="43"/>
      <c r="P6235" s="44"/>
      <c r="Q6235" s="44"/>
      <c r="R6235" s="43"/>
      <c r="S6235" s="43"/>
      <c r="T6235" s="43"/>
      <c r="U6235" s="43"/>
      <c r="V6235" s="43"/>
      <c r="W6235" s="43"/>
      <c r="X6235" s="43"/>
      <c r="Y6235" s="43"/>
    </row>
    <row r="6236" spans="1:25" s="42" customFormat="1" x14ac:dyDescent="0.25">
      <c r="A6236" s="40"/>
      <c r="B6236" s="41"/>
      <c r="F6236" s="43"/>
      <c r="P6236" s="44"/>
      <c r="Q6236" s="44"/>
      <c r="R6236" s="43"/>
      <c r="S6236" s="43"/>
      <c r="T6236" s="43"/>
      <c r="U6236" s="43"/>
      <c r="V6236" s="43"/>
      <c r="W6236" s="43"/>
      <c r="X6236" s="43"/>
      <c r="Y6236" s="43"/>
    </row>
    <row r="6237" spans="1:25" s="42" customFormat="1" x14ac:dyDescent="0.25">
      <c r="A6237" s="40"/>
      <c r="B6237" s="41"/>
      <c r="F6237" s="43"/>
      <c r="P6237" s="44"/>
      <c r="Q6237" s="44"/>
      <c r="R6237" s="43"/>
      <c r="S6237" s="43"/>
      <c r="T6237" s="43"/>
      <c r="U6237" s="43"/>
      <c r="V6237" s="43"/>
      <c r="W6237" s="43"/>
      <c r="X6237" s="43"/>
      <c r="Y6237" s="43"/>
    </row>
    <row r="6238" spans="1:25" s="42" customFormat="1" x14ac:dyDescent="0.25">
      <c r="A6238" s="40"/>
      <c r="B6238" s="41"/>
      <c r="F6238" s="43"/>
      <c r="P6238" s="44"/>
      <c r="Q6238" s="44"/>
      <c r="R6238" s="43"/>
      <c r="S6238" s="43"/>
      <c r="T6238" s="43"/>
      <c r="U6238" s="43"/>
      <c r="V6238" s="43"/>
      <c r="W6238" s="43"/>
      <c r="X6238" s="43"/>
      <c r="Y6238" s="43"/>
    </row>
    <row r="6239" spans="1:25" s="42" customFormat="1" x14ac:dyDescent="0.25">
      <c r="A6239" s="40"/>
      <c r="B6239" s="41"/>
      <c r="F6239" s="43"/>
      <c r="P6239" s="44"/>
      <c r="Q6239" s="44"/>
      <c r="R6239" s="43"/>
      <c r="S6239" s="43"/>
      <c r="T6239" s="43"/>
      <c r="U6239" s="43"/>
      <c r="V6239" s="43"/>
      <c r="W6239" s="43"/>
      <c r="X6239" s="43"/>
      <c r="Y6239" s="43"/>
    </row>
    <row r="6240" spans="1:25" s="42" customFormat="1" x14ac:dyDescent="0.25">
      <c r="A6240" s="40"/>
      <c r="B6240" s="41"/>
      <c r="F6240" s="43"/>
      <c r="P6240" s="44"/>
      <c r="Q6240" s="44"/>
      <c r="R6240" s="43"/>
      <c r="S6240" s="43"/>
      <c r="T6240" s="43"/>
      <c r="U6240" s="43"/>
      <c r="V6240" s="43"/>
      <c r="W6240" s="43"/>
      <c r="X6240" s="43"/>
      <c r="Y6240" s="43"/>
    </row>
    <row r="6241" spans="1:25" s="42" customFormat="1" x14ac:dyDescent="0.25">
      <c r="A6241" s="40"/>
      <c r="B6241" s="41"/>
      <c r="F6241" s="43"/>
      <c r="P6241" s="44"/>
      <c r="Q6241" s="44"/>
      <c r="R6241" s="43"/>
      <c r="S6241" s="43"/>
      <c r="T6241" s="43"/>
      <c r="U6241" s="43"/>
      <c r="V6241" s="43"/>
      <c r="W6241" s="43"/>
      <c r="X6241" s="43"/>
      <c r="Y6241" s="43"/>
    </row>
    <row r="6242" spans="1:25" s="42" customFormat="1" x14ac:dyDescent="0.25">
      <c r="A6242" s="40"/>
      <c r="B6242" s="41"/>
      <c r="F6242" s="43"/>
      <c r="P6242" s="44"/>
      <c r="Q6242" s="44"/>
      <c r="R6242" s="43"/>
      <c r="S6242" s="43"/>
      <c r="T6242" s="43"/>
      <c r="U6242" s="43"/>
      <c r="V6242" s="43"/>
      <c r="W6242" s="43"/>
      <c r="X6242" s="43"/>
      <c r="Y6242" s="43"/>
    </row>
    <row r="6243" spans="1:25" s="42" customFormat="1" x14ac:dyDescent="0.25">
      <c r="A6243" s="40"/>
      <c r="B6243" s="41"/>
      <c r="F6243" s="43"/>
      <c r="P6243" s="44"/>
      <c r="Q6243" s="44"/>
      <c r="R6243" s="43"/>
      <c r="S6243" s="43"/>
      <c r="T6243" s="43"/>
      <c r="U6243" s="43"/>
      <c r="V6243" s="43"/>
      <c r="W6243" s="43"/>
      <c r="X6243" s="43"/>
      <c r="Y6243" s="43"/>
    </row>
    <row r="6244" spans="1:25" s="42" customFormat="1" x14ac:dyDescent="0.25">
      <c r="A6244" s="40"/>
      <c r="B6244" s="41"/>
      <c r="F6244" s="43"/>
      <c r="P6244" s="44"/>
      <c r="Q6244" s="44"/>
      <c r="R6244" s="43"/>
      <c r="S6244" s="43"/>
      <c r="T6244" s="43"/>
      <c r="U6244" s="43"/>
      <c r="V6244" s="43"/>
      <c r="W6244" s="43"/>
      <c r="X6244" s="43"/>
      <c r="Y6244" s="43"/>
    </row>
    <row r="6245" spans="1:25" s="42" customFormat="1" x14ac:dyDescent="0.25">
      <c r="A6245" s="40"/>
      <c r="B6245" s="41"/>
      <c r="F6245" s="43"/>
      <c r="P6245" s="44"/>
      <c r="Q6245" s="44"/>
      <c r="R6245" s="43"/>
      <c r="S6245" s="43"/>
      <c r="T6245" s="43"/>
      <c r="U6245" s="43"/>
      <c r="V6245" s="43"/>
      <c r="W6245" s="43"/>
      <c r="X6245" s="43"/>
      <c r="Y6245" s="43"/>
    </row>
    <row r="6246" spans="1:25" s="42" customFormat="1" x14ac:dyDescent="0.25">
      <c r="A6246" s="40"/>
      <c r="B6246" s="41"/>
      <c r="F6246" s="43"/>
      <c r="P6246" s="44"/>
      <c r="Q6246" s="44"/>
      <c r="R6246" s="43"/>
      <c r="S6246" s="43"/>
      <c r="T6246" s="43"/>
      <c r="U6246" s="43"/>
      <c r="V6246" s="43"/>
      <c r="W6246" s="43"/>
      <c r="X6246" s="43"/>
      <c r="Y6246" s="43"/>
    </row>
    <row r="6247" spans="1:25" s="42" customFormat="1" x14ac:dyDescent="0.25">
      <c r="A6247" s="40"/>
      <c r="B6247" s="41"/>
      <c r="F6247" s="43"/>
      <c r="P6247" s="44"/>
      <c r="Q6247" s="44"/>
      <c r="R6247" s="43"/>
      <c r="S6247" s="43"/>
      <c r="T6247" s="43"/>
      <c r="U6247" s="43"/>
      <c r="V6247" s="43"/>
      <c r="W6247" s="43"/>
      <c r="X6247" s="43"/>
      <c r="Y6247" s="43"/>
    </row>
    <row r="6248" spans="1:25" s="42" customFormat="1" x14ac:dyDescent="0.25">
      <c r="A6248" s="40"/>
      <c r="B6248" s="41"/>
      <c r="F6248" s="43"/>
      <c r="P6248" s="44"/>
      <c r="Q6248" s="44"/>
      <c r="R6248" s="43"/>
      <c r="S6248" s="43"/>
      <c r="T6248" s="43"/>
      <c r="U6248" s="43"/>
      <c r="V6248" s="43"/>
      <c r="W6248" s="43"/>
      <c r="X6248" s="43"/>
      <c r="Y6248" s="43"/>
    </row>
    <row r="6249" spans="1:25" s="42" customFormat="1" x14ac:dyDescent="0.25">
      <c r="A6249" s="40"/>
      <c r="B6249" s="41"/>
      <c r="F6249" s="43"/>
      <c r="P6249" s="44"/>
      <c r="Q6249" s="44"/>
      <c r="R6249" s="43"/>
      <c r="S6249" s="43"/>
      <c r="T6249" s="43"/>
      <c r="U6249" s="43"/>
      <c r="V6249" s="43"/>
      <c r="W6249" s="43"/>
      <c r="X6249" s="43"/>
      <c r="Y6249" s="43"/>
    </row>
    <row r="6250" spans="1:25" s="42" customFormat="1" x14ac:dyDescent="0.25">
      <c r="A6250" s="40"/>
      <c r="B6250" s="41"/>
      <c r="F6250" s="43"/>
      <c r="P6250" s="44"/>
      <c r="Q6250" s="44"/>
      <c r="R6250" s="43"/>
      <c r="S6250" s="43"/>
      <c r="T6250" s="43"/>
      <c r="U6250" s="43"/>
      <c r="V6250" s="43"/>
      <c r="W6250" s="43"/>
      <c r="X6250" s="43"/>
      <c r="Y6250" s="43"/>
    </row>
    <row r="6251" spans="1:25" s="42" customFormat="1" x14ac:dyDescent="0.25">
      <c r="A6251" s="40"/>
      <c r="B6251" s="41"/>
      <c r="F6251" s="43"/>
      <c r="P6251" s="44"/>
      <c r="Q6251" s="44"/>
      <c r="R6251" s="43"/>
      <c r="S6251" s="43"/>
      <c r="T6251" s="43"/>
      <c r="U6251" s="43"/>
      <c r="V6251" s="43"/>
      <c r="W6251" s="43"/>
      <c r="X6251" s="43"/>
      <c r="Y6251" s="43"/>
    </row>
    <row r="6252" spans="1:25" s="42" customFormat="1" x14ac:dyDescent="0.25">
      <c r="A6252" s="40"/>
      <c r="B6252" s="41"/>
      <c r="F6252" s="43"/>
      <c r="P6252" s="44"/>
      <c r="Q6252" s="44"/>
      <c r="R6252" s="43"/>
      <c r="S6252" s="43"/>
      <c r="T6252" s="43"/>
      <c r="U6252" s="43"/>
      <c r="V6252" s="43"/>
      <c r="W6252" s="43"/>
      <c r="X6252" s="43"/>
      <c r="Y6252" s="43"/>
    </row>
    <row r="6253" spans="1:25" s="42" customFormat="1" x14ac:dyDescent="0.25">
      <c r="A6253" s="40"/>
      <c r="B6253" s="41"/>
      <c r="F6253" s="43"/>
      <c r="P6253" s="44"/>
      <c r="Q6253" s="44"/>
      <c r="R6253" s="43"/>
      <c r="S6253" s="43"/>
      <c r="T6253" s="43"/>
      <c r="U6253" s="43"/>
      <c r="V6253" s="43"/>
      <c r="W6253" s="43"/>
      <c r="X6253" s="43"/>
      <c r="Y6253" s="43"/>
    </row>
    <row r="6254" spans="1:25" s="42" customFormat="1" x14ac:dyDescent="0.25">
      <c r="A6254" s="40"/>
      <c r="B6254" s="41"/>
      <c r="F6254" s="43"/>
      <c r="P6254" s="44"/>
      <c r="Q6254" s="44"/>
      <c r="R6254" s="43"/>
      <c r="S6254" s="43"/>
      <c r="T6254" s="43"/>
      <c r="U6254" s="43"/>
      <c r="V6254" s="43"/>
      <c r="W6254" s="43"/>
      <c r="X6254" s="43"/>
      <c r="Y6254" s="43"/>
    </row>
    <row r="6255" spans="1:25" s="42" customFormat="1" x14ac:dyDescent="0.25">
      <c r="A6255" s="40"/>
      <c r="B6255" s="41"/>
      <c r="F6255" s="43"/>
      <c r="P6255" s="44"/>
      <c r="Q6255" s="44"/>
      <c r="R6255" s="43"/>
      <c r="S6255" s="43"/>
      <c r="T6255" s="43"/>
      <c r="U6255" s="43"/>
      <c r="V6255" s="43"/>
      <c r="W6255" s="43"/>
      <c r="X6255" s="43"/>
      <c r="Y6255" s="43"/>
    </row>
    <row r="6256" spans="1:25" s="42" customFormat="1" x14ac:dyDescent="0.25">
      <c r="A6256" s="40"/>
      <c r="B6256" s="41"/>
      <c r="F6256" s="43"/>
      <c r="P6256" s="44"/>
      <c r="Q6256" s="44"/>
      <c r="R6256" s="43"/>
      <c r="S6256" s="43"/>
      <c r="T6256" s="43"/>
      <c r="U6256" s="43"/>
      <c r="V6256" s="43"/>
      <c r="W6256" s="43"/>
      <c r="X6256" s="43"/>
      <c r="Y6256" s="43"/>
    </row>
    <row r="6257" spans="1:25" s="42" customFormat="1" x14ac:dyDescent="0.25">
      <c r="A6257" s="40"/>
      <c r="B6257" s="41"/>
      <c r="F6257" s="43"/>
      <c r="P6257" s="44"/>
      <c r="Q6257" s="44"/>
      <c r="R6257" s="43"/>
      <c r="S6257" s="43"/>
      <c r="T6257" s="43"/>
      <c r="U6257" s="43"/>
      <c r="V6257" s="43"/>
      <c r="W6257" s="43"/>
      <c r="X6257" s="43"/>
      <c r="Y6257" s="43"/>
    </row>
    <row r="6258" spans="1:25" s="42" customFormat="1" x14ac:dyDescent="0.25">
      <c r="A6258" s="40"/>
      <c r="B6258" s="41"/>
      <c r="F6258" s="43"/>
      <c r="P6258" s="44"/>
      <c r="Q6258" s="44"/>
      <c r="R6258" s="43"/>
      <c r="S6258" s="43"/>
      <c r="T6258" s="43"/>
      <c r="U6258" s="43"/>
      <c r="V6258" s="43"/>
      <c r="W6258" s="43"/>
      <c r="X6258" s="43"/>
      <c r="Y6258" s="43"/>
    </row>
    <row r="6259" spans="1:25" s="42" customFormat="1" x14ac:dyDescent="0.25">
      <c r="A6259" s="40"/>
      <c r="B6259" s="41"/>
      <c r="F6259" s="43"/>
      <c r="P6259" s="44"/>
      <c r="Q6259" s="44"/>
      <c r="R6259" s="43"/>
      <c r="S6259" s="43"/>
      <c r="T6259" s="43"/>
      <c r="U6259" s="43"/>
      <c r="V6259" s="43"/>
      <c r="W6259" s="43"/>
      <c r="X6259" s="43"/>
      <c r="Y6259" s="43"/>
    </row>
    <row r="6260" spans="1:25" s="42" customFormat="1" x14ac:dyDescent="0.25">
      <c r="A6260" s="40"/>
      <c r="B6260" s="41"/>
      <c r="F6260" s="43"/>
      <c r="P6260" s="44"/>
      <c r="Q6260" s="44"/>
      <c r="R6260" s="43"/>
      <c r="S6260" s="43"/>
      <c r="T6260" s="43"/>
      <c r="U6260" s="43"/>
      <c r="V6260" s="43"/>
      <c r="W6260" s="43"/>
      <c r="X6260" s="43"/>
      <c r="Y6260" s="43"/>
    </row>
    <row r="6261" spans="1:25" s="42" customFormat="1" x14ac:dyDescent="0.25">
      <c r="A6261" s="40"/>
      <c r="B6261" s="41"/>
      <c r="F6261" s="43"/>
      <c r="P6261" s="44"/>
      <c r="Q6261" s="44"/>
      <c r="R6261" s="43"/>
      <c r="S6261" s="43"/>
      <c r="T6261" s="43"/>
      <c r="U6261" s="43"/>
      <c r="V6261" s="43"/>
      <c r="W6261" s="43"/>
      <c r="X6261" s="43"/>
      <c r="Y6261" s="43"/>
    </row>
    <row r="6262" spans="1:25" s="42" customFormat="1" x14ac:dyDescent="0.25">
      <c r="A6262" s="40"/>
      <c r="B6262" s="41"/>
      <c r="F6262" s="43"/>
      <c r="P6262" s="44"/>
      <c r="Q6262" s="44"/>
      <c r="R6262" s="43"/>
      <c r="S6262" s="43"/>
      <c r="T6262" s="43"/>
      <c r="U6262" s="43"/>
      <c r="V6262" s="43"/>
      <c r="W6262" s="43"/>
      <c r="X6262" s="43"/>
      <c r="Y6262" s="43"/>
    </row>
    <row r="6263" spans="1:25" s="42" customFormat="1" x14ac:dyDescent="0.25">
      <c r="A6263" s="40"/>
      <c r="B6263" s="41"/>
      <c r="F6263" s="43"/>
      <c r="P6263" s="44"/>
      <c r="Q6263" s="44"/>
      <c r="R6263" s="43"/>
      <c r="S6263" s="43"/>
      <c r="T6263" s="43"/>
      <c r="U6263" s="43"/>
      <c r="V6263" s="43"/>
      <c r="W6263" s="43"/>
      <c r="X6263" s="43"/>
      <c r="Y6263" s="43"/>
    </row>
    <row r="6264" spans="1:25" s="42" customFormat="1" x14ac:dyDescent="0.25">
      <c r="A6264" s="40"/>
      <c r="B6264" s="41"/>
      <c r="F6264" s="43"/>
      <c r="P6264" s="44"/>
      <c r="Q6264" s="44"/>
      <c r="R6264" s="43"/>
      <c r="S6264" s="43"/>
      <c r="T6264" s="43"/>
      <c r="U6264" s="43"/>
      <c r="V6264" s="43"/>
      <c r="W6264" s="43"/>
      <c r="X6264" s="43"/>
      <c r="Y6264" s="43"/>
    </row>
    <row r="6265" spans="1:25" s="42" customFormat="1" x14ac:dyDescent="0.25">
      <c r="A6265" s="40"/>
      <c r="B6265" s="41"/>
      <c r="F6265" s="43"/>
      <c r="P6265" s="44"/>
      <c r="Q6265" s="44"/>
      <c r="R6265" s="43"/>
      <c r="S6265" s="43"/>
      <c r="T6265" s="43"/>
      <c r="U6265" s="43"/>
      <c r="V6265" s="43"/>
      <c r="W6265" s="43"/>
      <c r="X6265" s="43"/>
      <c r="Y6265" s="43"/>
    </row>
    <row r="6266" spans="1:25" s="42" customFormat="1" x14ac:dyDescent="0.25">
      <c r="A6266" s="40"/>
      <c r="B6266" s="41"/>
      <c r="F6266" s="43"/>
      <c r="P6266" s="44"/>
      <c r="Q6266" s="44"/>
      <c r="R6266" s="43"/>
      <c r="S6266" s="43"/>
      <c r="T6266" s="43"/>
      <c r="U6266" s="43"/>
      <c r="V6266" s="43"/>
      <c r="W6266" s="43"/>
      <c r="X6266" s="43"/>
      <c r="Y6266" s="43"/>
    </row>
    <row r="6267" spans="1:25" s="42" customFormat="1" x14ac:dyDescent="0.25">
      <c r="A6267" s="40"/>
      <c r="B6267" s="41"/>
      <c r="F6267" s="43"/>
      <c r="P6267" s="44"/>
      <c r="Q6267" s="44"/>
      <c r="R6267" s="43"/>
      <c r="S6267" s="43"/>
      <c r="T6267" s="43"/>
      <c r="U6267" s="43"/>
      <c r="V6267" s="43"/>
      <c r="W6267" s="43"/>
      <c r="X6267" s="43"/>
      <c r="Y6267" s="43"/>
    </row>
    <row r="6268" spans="1:25" s="42" customFormat="1" x14ac:dyDescent="0.25">
      <c r="A6268" s="40"/>
      <c r="B6268" s="41"/>
      <c r="F6268" s="43"/>
      <c r="P6268" s="44"/>
      <c r="Q6268" s="44"/>
      <c r="R6268" s="43"/>
      <c r="S6268" s="43"/>
      <c r="T6268" s="43"/>
      <c r="U6268" s="43"/>
      <c r="V6268" s="43"/>
      <c r="W6268" s="43"/>
      <c r="X6268" s="43"/>
      <c r="Y6268" s="43"/>
    </row>
    <row r="6269" spans="1:25" s="42" customFormat="1" x14ac:dyDescent="0.25">
      <c r="A6269" s="40"/>
      <c r="B6269" s="41"/>
      <c r="F6269" s="43"/>
      <c r="P6269" s="44"/>
      <c r="Q6269" s="44"/>
      <c r="R6269" s="43"/>
      <c r="S6269" s="43"/>
      <c r="T6269" s="43"/>
      <c r="U6269" s="43"/>
      <c r="V6269" s="43"/>
      <c r="W6269" s="43"/>
      <c r="X6269" s="43"/>
      <c r="Y6269" s="43"/>
    </row>
    <row r="6270" spans="1:25" s="42" customFormat="1" x14ac:dyDescent="0.25">
      <c r="A6270" s="40"/>
      <c r="B6270" s="41"/>
      <c r="F6270" s="43"/>
      <c r="P6270" s="44"/>
      <c r="Q6270" s="44"/>
      <c r="R6270" s="43"/>
      <c r="S6270" s="43"/>
      <c r="T6270" s="43"/>
      <c r="U6270" s="43"/>
      <c r="V6270" s="43"/>
      <c r="W6270" s="43"/>
      <c r="X6270" s="43"/>
      <c r="Y6270" s="43"/>
    </row>
    <row r="6271" spans="1:25" s="42" customFormat="1" x14ac:dyDescent="0.25">
      <c r="A6271" s="40"/>
      <c r="B6271" s="41"/>
      <c r="F6271" s="43"/>
      <c r="P6271" s="44"/>
      <c r="Q6271" s="44"/>
      <c r="R6271" s="43"/>
      <c r="S6271" s="43"/>
      <c r="T6271" s="43"/>
      <c r="U6271" s="43"/>
      <c r="V6271" s="43"/>
      <c r="W6271" s="43"/>
      <c r="X6271" s="43"/>
      <c r="Y6271" s="43"/>
    </row>
    <row r="6272" spans="1:25" s="42" customFormat="1" x14ac:dyDescent="0.25">
      <c r="A6272" s="40"/>
      <c r="B6272" s="41"/>
      <c r="F6272" s="43"/>
      <c r="P6272" s="44"/>
      <c r="Q6272" s="44"/>
      <c r="R6272" s="43"/>
      <c r="S6272" s="43"/>
      <c r="T6272" s="43"/>
      <c r="U6272" s="43"/>
      <c r="V6272" s="43"/>
      <c r="W6272" s="43"/>
      <c r="X6272" s="43"/>
      <c r="Y6272" s="43"/>
    </row>
    <row r="6273" spans="1:25" s="42" customFormat="1" x14ac:dyDescent="0.25">
      <c r="A6273" s="40"/>
      <c r="B6273" s="41"/>
      <c r="F6273" s="43"/>
      <c r="P6273" s="44"/>
      <c r="Q6273" s="44"/>
      <c r="R6273" s="43"/>
      <c r="S6273" s="43"/>
      <c r="T6273" s="43"/>
      <c r="U6273" s="43"/>
      <c r="V6273" s="43"/>
      <c r="W6273" s="43"/>
      <c r="X6273" s="43"/>
      <c r="Y6273" s="43"/>
    </row>
    <row r="6274" spans="1:25" s="42" customFormat="1" x14ac:dyDescent="0.25">
      <c r="A6274" s="40"/>
      <c r="B6274" s="41"/>
      <c r="F6274" s="43"/>
      <c r="P6274" s="44"/>
      <c r="Q6274" s="44"/>
      <c r="R6274" s="43"/>
      <c r="S6274" s="43"/>
      <c r="T6274" s="43"/>
      <c r="U6274" s="43"/>
      <c r="V6274" s="43"/>
      <c r="W6274" s="43"/>
      <c r="X6274" s="43"/>
      <c r="Y6274" s="43"/>
    </row>
    <row r="6275" spans="1:25" s="42" customFormat="1" x14ac:dyDescent="0.25">
      <c r="A6275" s="40"/>
      <c r="B6275" s="41"/>
      <c r="F6275" s="43"/>
      <c r="P6275" s="44"/>
      <c r="Q6275" s="44"/>
      <c r="R6275" s="43"/>
      <c r="S6275" s="43"/>
      <c r="T6275" s="43"/>
      <c r="U6275" s="43"/>
      <c r="V6275" s="43"/>
      <c r="W6275" s="43"/>
      <c r="X6275" s="43"/>
      <c r="Y6275" s="43"/>
    </row>
    <row r="6276" spans="1:25" s="42" customFormat="1" x14ac:dyDescent="0.25">
      <c r="A6276" s="40"/>
      <c r="B6276" s="41"/>
      <c r="F6276" s="43"/>
      <c r="P6276" s="44"/>
      <c r="Q6276" s="44"/>
      <c r="R6276" s="43"/>
      <c r="S6276" s="43"/>
      <c r="T6276" s="43"/>
      <c r="U6276" s="43"/>
      <c r="V6276" s="43"/>
      <c r="W6276" s="43"/>
      <c r="X6276" s="43"/>
      <c r="Y6276" s="43"/>
    </row>
    <row r="6277" spans="1:25" s="42" customFormat="1" x14ac:dyDescent="0.25">
      <c r="A6277" s="40"/>
      <c r="B6277" s="41"/>
      <c r="F6277" s="43"/>
      <c r="P6277" s="44"/>
      <c r="Q6277" s="44"/>
      <c r="R6277" s="43"/>
      <c r="S6277" s="43"/>
      <c r="T6277" s="43"/>
      <c r="U6277" s="43"/>
      <c r="V6277" s="43"/>
      <c r="W6277" s="43"/>
      <c r="X6277" s="43"/>
      <c r="Y6277" s="43"/>
    </row>
    <row r="6278" spans="1:25" s="42" customFormat="1" x14ac:dyDescent="0.25">
      <c r="A6278" s="40"/>
      <c r="B6278" s="41"/>
      <c r="F6278" s="43"/>
      <c r="P6278" s="44"/>
      <c r="Q6278" s="44"/>
      <c r="R6278" s="43"/>
      <c r="S6278" s="43"/>
      <c r="T6278" s="43"/>
      <c r="U6278" s="43"/>
      <c r="V6278" s="43"/>
      <c r="W6278" s="43"/>
      <c r="X6278" s="43"/>
      <c r="Y6278" s="43"/>
    </row>
    <row r="6279" spans="1:25" s="42" customFormat="1" x14ac:dyDescent="0.25">
      <c r="A6279" s="40"/>
      <c r="B6279" s="41"/>
      <c r="F6279" s="43"/>
      <c r="P6279" s="44"/>
      <c r="Q6279" s="44"/>
      <c r="R6279" s="43"/>
      <c r="S6279" s="43"/>
      <c r="T6279" s="43"/>
      <c r="U6279" s="43"/>
      <c r="V6279" s="43"/>
      <c r="W6279" s="43"/>
      <c r="X6279" s="43"/>
      <c r="Y6279" s="43"/>
    </row>
    <row r="6280" spans="1:25" s="42" customFormat="1" x14ac:dyDescent="0.25">
      <c r="A6280" s="40"/>
      <c r="B6280" s="41"/>
      <c r="F6280" s="43"/>
      <c r="P6280" s="44"/>
      <c r="Q6280" s="44"/>
      <c r="R6280" s="43"/>
      <c r="S6280" s="43"/>
      <c r="T6280" s="43"/>
      <c r="U6280" s="43"/>
      <c r="V6280" s="43"/>
      <c r="W6280" s="43"/>
      <c r="X6280" s="43"/>
      <c r="Y6280" s="43"/>
    </row>
    <row r="6281" spans="1:25" s="42" customFormat="1" x14ac:dyDescent="0.25">
      <c r="A6281" s="40"/>
      <c r="B6281" s="41"/>
      <c r="F6281" s="43"/>
      <c r="P6281" s="44"/>
      <c r="Q6281" s="44"/>
      <c r="R6281" s="43"/>
      <c r="S6281" s="43"/>
      <c r="T6281" s="43"/>
      <c r="U6281" s="43"/>
      <c r="V6281" s="43"/>
      <c r="W6281" s="43"/>
      <c r="X6281" s="43"/>
      <c r="Y6281" s="43"/>
    </row>
    <row r="6282" spans="1:25" s="42" customFormat="1" x14ac:dyDescent="0.25">
      <c r="A6282" s="40"/>
      <c r="B6282" s="41"/>
      <c r="F6282" s="43"/>
      <c r="P6282" s="44"/>
      <c r="Q6282" s="44"/>
      <c r="R6282" s="43"/>
      <c r="S6282" s="43"/>
      <c r="T6282" s="43"/>
      <c r="U6282" s="43"/>
      <c r="V6282" s="43"/>
      <c r="W6282" s="43"/>
      <c r="X6282" s="43"/>
      <c r="Y6282" s="43"/>
    </row>
    <row r="6283" spans="1:25" s="42" customFormat="1" x14ac:dyDescent="0.25">
      <c r="A6283" s="40"/>
      <c r="B6283" s="41"/>
      <c r="F6283" s="43"/>
      <c r="P6283" s="44"/>
      <c r="Q6283" s="44"/>
      <c r="R6283" s="43"/>
      <c r="S6283" s="43"/>
      <c r="T6283" s="43"/>
      <c r="U6283" s="43"/>
      <c r="V6283" s="43"/>
      <c r="W6283" s="43"/>
      <c r="X6283" s="43"/>
      <c r="Y6283" s="43"/>
    </row>
    <row r="6284" spans="1:25" s="42" customFormat="1" x14ac:dyDescent="0.25">
      <c r="A6284" s="40"/>
      <c r="B6284" s="41"/>
      <c r="F6284" s="43"/>
      <c r="P6284" s="44"/>
      <c r="Q6284" s="44"/>
      <c r="R6284" s="43"/>
      <c r="S6284" s="43"/>
      <c r="T6284" s="43"/>
      <c r="U6284" s="43"/>
      <c r="V6284" s="43"/>
      <c r="W6284" s="43"/>
      <c r="X6284" s="43"/>
      <c r="Y6284" s="43"/>
    </row>
    <row r="6285" spans="1:25" s="42" customFormat="1" x14ac:dyDescent="0.25">
      <c r="A6285" s="40"/>
      <c r="B6285" s="41"/>
      <c r="F6285" s="43"/>
      <c r="P6285" s="44"/>
      <c r="Q6285" s="44"/>
      <c r="R6285" s="43"/>
      <c r="S6285" s="43"/>
      <c r="T6285" s="43"/>
      <c r="U6285" s="43"/>
      <c r="V6285" s="43"/>
      <c r="W6285" s="43"/>
      <c r="X6285" s="43"/>
      <c r="Y6285" s="43"/>
    </row>
    <row r="6286" spans="1:25" s="42" customFormat="1" x14ac:dyDescent="0.25">
      <c r="A6286" s="40"/>
      <c r="B6286" s="41"/>
      <c r="F6286" s="43"/>
      <c r="P6286" s="44"/>
      <c r="Q6286" s="44"/>
      <c r="R6286" s="43"/>
      <c r="S6286" s="43"/>
      <c r="T6286" s="43"/>
      <c r="U6286" s="43"/>
      <c r="V6286" s="43"/>
      <c r="W6286" s="43"/>
      <c r="X6286" s="43"/>
      <c r="Y6286" s="43"/>
    </row>
    <row r="6287" spans="1:25" s="42" customFormat="1" x14ac:dyDescent="0.25">
      <c r="A6287" s="40"/>
      <c r="B6287" s="41"/>
      <c r="F6287" s="43"/>
      <c r="P6287" s="44"/>
      <c r="Q6287" s="44"/>
      <c r="R6287" s="43"/>
      <c r="S6287" s="43"/>
      <c r="T6287" s="43"/>
      <c r="U6287" s="43"/>
      <c r="V6287" s="43"/>
      <c r="W6287" s="43"/>
      <c r="X6287" s="43"/>
      <c r="Y6287" s="43"/>
    </row>
    <row r="6288" spans="1:25" s="42" customFormat="1" x14ac:dyDescent="0.25">
      <c r="A6288" s="40"/>
      <c r="B6288" s="41"/>
      <c r="F6288" s="43"/>
      <c r="P6288" s="44"/>
      <c r="Q6288" s="44"/>
      <c r="R6288" s="43"/>
      <c r="S6288" s="43"/>
      <c r="T6288" s="43"/>
      <c r="U6288" s="43"/>
      <c r="V6288" s="43"/>
      <c r="W6288" s="43"/>
      <c r="X6288" s="43"/>
      <c r="Y6288" s="43"/>
    </row>
    <row r="6289" spans="1:25" s="42" customFormat="1" x14ac:dyDescent="0.25">
      <c r="A6289" s="40"/>
      <c r="B6289" s="41"/>
      <c r="F6289" s="43"/>
      <c r="P6289" s="44"/>
      <c r="Q6289" s="44"/>
      <c r="R6289" s="43"/>
      <c r="S6289" s="43"/>
      <c r="T6289" s="43"/>
      <c r="U6289" s="43"/>
      <c r="V6289" s="43"/>
      <c r="W6289" s="43"/>
      <c r="X6289" s="43"/>
      <c r="Y6289" s="43"/>
    </row>
    <row r="6290" spans="1:25" s="42" customFormat="1" x14ac:dyDescent="0.25">
      <c r="A6290" s="40"/>
      <c r="B6290" s="41"/>
      <c r="F6290" s="43"/>
      <c r="P6290" s="44"/>
      <c r="Q6290" s="44"/>
      <c r="R6290" s="43"/>
      <c r="S6290" s="43"/>
      <c r="T6290" s="43"/>
      <c r="U6290" s="43"/>
      <c r="V6290" s="43"/>
      <c r="W6290" s="43"/>
      <c r="X6290" s="43"/>
      <c r="Y6290" s="43"/>
    </row>
    <row r="6291" spans="1:25" s="42" customFormat="1" x14ac:dyDescent="0.25">
      <c r="A6291" s="40"/>
      <c r="B6291" s="41"/>
      <c r="F6291" s="43"/>
      <c r="P6291" s="44"/>
      <c r="Q6291" s="44"/>
      <c r="R6291" s="43"/>
      <c r="S6291" s="43"/>
      <c r="T6291" s="43"/>
      <c r="U6291" s="43"/>
      <c r="V6291" s="43"/>
      <c r="W6291" s="43"/>
      <c r="X6291" s="43"/>
      <c r="Y6291" s="43"/>
    </row>
    <row r="6292" spans="1:25" s="42" customFormat="1" x14ac:dyDescent="0.25">
      <c r="A6292" s="40"/>
      <c r="B6292" s="41"/>
      <c r="F6292" s="43"/>
      <c r="P6292" s="44"/>
      <c r="Q6292" s="44"/>
      <c r="R6292" s="43"/>
      <c r="S6292" s="43"/>
      <c r="T6292" s="43"/>
      <c r="U6292" s="43"/>
      <c r="V6292" s="43"/>
      <c r="W6292" s="43"/>
      <c r="X6292" s="43"/>
      <c r="Y6292" s="43"/>
    </row>
    <row r="6293" spans="1:25" s="42" customFormat="1" x14ac:dyDescent="0.25">
      <c r="A6293" s="40"/>
      <c r="B6293" s="41"/>
      <c r="F6293" s="43"/>
      <c r="P6293" s="44"/>
      <c r="Q6293" s="44"/>
      <c r="R6293" s="43"/>
      <c r="S6293" s="43"/>
      <c r="T6293" s="43"/>
      <c r="U6293" s="43"/>
      <c r="V6293" s="43"/>
      <c r="W6293" s="43"/>
      <c r="X6293" s="43"/>
      <c r="Y6293" s="43"/>
    </row>
    <row r="6294" spans="1:25" s="42" customFormat="1" x14ac:dyDescent="0.25">
      <c r="A6294" s="40"/>
      <c r="B6294" s="41"/>
      <c r="F6294" s="43"/>
      <c r="P6294" s="44"/>
      <c r="Q6294" s="44"/>
      <c r="R6294" s="43"/>
      <c r="S6294" s="43"/>
      <c r="T6294" s="43"/>
      <c r="U6294" s="43"/>
      <c r="V6294" s="43"/>
      <c r="W6294" s="43"/>
      <c r="X6294" s="43"/>
      <c r="Y6294" s="43"/>
    </row>
    <row r="6295" spans="1:25" s="42" customFormat="1" x14ac:dyDescent="0.25">
      <c r="A6295" s="40"/>
      <c r="B6295" s="41"/>
      <c r="F6295" s="43"/>
      <c r="P6295" s="44"/>
      <c r="Q6295" s="44"/>
      <c r="R6295" s="43"/>
      <c r="S6295" s="43"/>
      <c r="T6295" s="43"/>
      <c r="U6295" s="43"/>
      <c r="V6295" s="43"/>
      <c r="W6295" s="43"/>
      <c r="X6295" s="43"/>
      <c r="Y6295" s="43"/>
    </row>
    <row r="6296" spans="1:25" s="42" customFormat="1" x14ac:dyDescent="0.25">
      <c r="A6296" s="40"/>
      <c r="B6296" s="41"/>
      <c r="F6296" s="43"/>
      <c r="P6296" s="44"/>
      <c r="Q6296" s="44"/>
      <c r="R6296" s="43"/>
      <c r="S6296" s="43"/>
      <c r="T6296" s="43"/>
      <c r="U6296" s="43"/>
      <c r="V6296" s="43"/>
      <c r="W6296" s="43"/>
      <c r="X6296" s="43"/>
      <c r="Y6296" s="43"/>
    </row>
    <row r="6297" spans="1:25" s="42" customFormat="1" x14ac:dyDescent="0.25">
      <c r="A6297" s="40"/>
      <c r="B6297" s="41"/>
      <c r="F6297" s="43"/>
      <c r="P6297" s="44"/>
      <c r="Q6297" s="44"/>
      <c r="R6297" s="43"/>
      <c r="S6297" s="43"/>
      <c r="T6297" s="43"/>
      <c r="U6297" s="43"/>
      <c r="V6297" s="43"/>
      <c r="W6297" s="43"/>
      <c r="X6297" s="43"/>
      <c r="Y6297" s="43"/>
    </row>
    <row r="6298" spans="1:25" s="42" customFormat="1" x14ac:dyDescent="0.25">
      <c r="A6298" s="40"/>
      <c r="B6298" s="41"/>
      <c r="F6298" s="43"/>
      <c r="P6298" s="44"/>
      <c r="Q6298" s="44"/>
      <c r="R6298" s="43"/>
      <c r="S6298" s="43"/>
      <c r="T6298" s="43"/>
      <c r="U6298" s="43"/>
      <c r="V6298" s="43"/>
      <c r="W6298" s="43"/>
      <c r="X6298" s="43"/>
      <c r="Y6298" s="43"/>
    </row>
    <row r="6299" spans="1:25" s="42" customFormat="1" x14ac:dyDescent="0.25">
      <c r="A6299" s="40"/>
      <c r="B6299" s="41"/>
      <c r="F6299" s="43"/>
      <c r="P6299" s="44"/>
      <c r="Q6299" s="44"/>
      <c r="R6299" s="43"/>
      <c r="S6299" s="43"/>
      <c r="T6299" s="43"/>
      <c r="U6299" s="43"/>
      <c r="V6299" s="43"/>
      <c r="W6299" s="43"/>
      <c r="X6299" s="43"/>
      <c r="Y6299" s="43"/>
    </row>
    <row r="6300" spans="1:25" s="42" customFormat="1" x14ac:dyDescent="0.25">
      <c r="A6300" s="40"/>
      <c r="B6300" s="41"/>
      <c r="F6300" s="43"/>
      <c r="P6300" s="44"/>
      <c r="Q6300" s="44"/>
      <c r="R6300" s="43"/>
      <c r="S6300" s="43"/>
      <c r="T6300" s="43"/>
      <c r="U6300" s="43"/>
      <c r="V6300" s="43"/>
      <c r="W6300" s="43"/>
      <c r="X6300" s="43"/>
      <c r="Y6300" s="43"/>
    </row>
    <row r="6301" spans="1:25" s="42" customFormat="1" x14ac:dyDescent="0.25">
      <c r="A6301" s="40"/>
      <c r="B6301" s="41"/>
      <c r="F6301" s="43"/>
      <c r="P6301" s="44"/>
      <c r="Q6301" s="44"/>
      <c r="R6301" s="43"/>
      <c r="S6301" s="43"/>
      <c r="T6301" s="43"/>
      <c r="U6301" s="43"/>
      <c r="V6301" s="43"/>
      <c r="W6301" s="43"/>
      <c r="X6301" s="43"/>
      <c r="Y6301" s="43"/>
    </row>
    <row r="6302" spans="1:25" s="42" customFormat="1" x14ac:dyDescent="0.25">
      <c r="A6302" s="40"/>
      <c r="B6302" s="41"/>
      <c r="F6302" s="43"/>
      <c r="P6302" s="44"/>
      <c r="Q6302" s="44"/>
      <c r="R6302" s="43"/>
      <c r="S6302" s="43"/>
      <c r="T6302" s="43"/>
      <c r="U6302" s="43"/>
      <c r="V6302" s="43"/>
      <c r="W6302" s="43"/>
      <c r="X6302" s="43"/>
      <c r="Y6302" s="43"/>
    </row>
    <row r="6303" spans="1:25" s="42" customFormat="1" x14ac:dyDescent="0.25">
      <c r="A6303" s="40"/>
      <c r="B6303" s="41"/>
      <c r="F6303" s="43"/>
      <c r="P6303" s="44"/>
      <c r="Q6303" s="44"/>
      <c r="R6303" s="43"/>
      <c r="S6303" s="43"/>
      <c r="T6303" s="43"/>
      <c r="U6303" s="43"/>
      <c r="V6303" s="43"/>
      <c r="W6303" s="43"/>
      <c r="X6303" s="43"/>
      <c r="Y6303" s="43"/>
    </row>
    <row r="6304" spans="1:25" s="42" customFormat="1" x14ac:dyDescent="0.25">
      <c r="A6304" s="40"/>
      <c r="B6304" s="41"/>
      <c r="F6304" s="43"/>
      <c r="P6304" s="44"/>
      <c r="Q6304" s="44"/>
      <c r="R6304" s="43"/>
      <c r="S6304" s="43"/>
      <c r="T6304" s="43"/>
      <c r="U6304" s="43"/>
      <c r="V6304" s="43"/>
      <c r="W6304" s="43"/>
      <c r="X6304" s="43"/>
      <c r="Y6304" s="43"/>
    </row>
    <row r="6305" spans="1:25" s="42" customFormat="1" x14ac:dyDescent="0.25">
      <c r="A6305" s="40"/>
      <c r="B6305" s="41"/>
      <c r="F6305" s="43"/>
      <c r="P6305" s="44"/>
      <c r="Q6305" s="44"/>
      <c r="R6305" s="43"/>
      <c r="S6305" s="43"/>
      <c r="T6305" s="43"/>
      <c r="U6305" s="43"/>
      <c r="V6305" s="43"/>
      <c r="W6305" s="43"/>
      <c r="X6305" s="43"/>
      <c r="Y6305" s="43"/>
    </row>
    <row r="6306" spans="1:25" s="42" customFormat="1" x14ac:dyDescent="0.25">
      <c r="A6306" s="40"/>
      <c r="B6306" s="41"/>
      <c r="F6306" s="43"/>
      <c r="P6306" s="44"/>
      <c r="Q6306" s="44"/>
      <c r="R6306" s="43"/>
      <c r="S6306" s="43"/>
      <c r="T6306" s="43"/>
      <c r="U6306" s="43"/>
      <c r="V6306" s="43"/>
      <c r="W6306" s="43"/>
      <c r="X6306" s="43"/>
      <c r="Y6306" s="43"/>
    </row>
    <row r="6307" spans="1:25" s="42" customFormat="1" x14ac:dyDescent="0.25">
      <c r="A6307" s="40"/>
      <c r="B6307" s="41"/>
      <c r="F6307" s="43"/>
      <c r="P6307" s="44"/>
      <c r="Q6307" s="44"/>
      <c r="R6307" s="43"/>
      <c r="S6307" s="43"/>
      <c r="T6307" s="43"/>
      <c r="U6307" s="43"/>
      <c r="V6307" s="43"/>
      <c r="W6307" s="43"/>
      <c r="X6307" s="43"/>
      <c r="Y6307" s="43"/>
    </row>
    <row r="6308" spans="1:25" s="42" customFormat="1" x14ac:dyDescent="0.25">
      <c r="A6308" s="40"/>
      <c r="B6308" s="41"/>
      <c r="F6308" s="43"/>
      <c r="P6308" s="44"/>
      <c r="Q6308" s="44"/>
      <c r="R6308" s="43"/>
      <c r="S6308" s="43"/>
      <c r="T6308" s="43"/>
      <c r="U6308" s="43"/>
      <c r="V6308" s="43"/>
      <c r="W6308" s="43"/>
      <c r="X6308" s="43"/>
      <c r="Y6308" s="43"/>
    </row>
    <row r="6309" spans="1:25" s="42" customFormat="1" x14ac:dyDescent="0.25">
      <c r="A6309" s="40"/>
      <c r="B6309" s="41"/>
      <c r="F6309" s="43"/>
      <c r="P6309" s="44"/>
      <c r="Q6309" s="44"/>
      <c r="R6309" s="43"/>
      <c r="S6309" s="43"/>
      <c r="T6309" s="43"/>
      <c r="U6309" s="43"/>
      <c r="V6309" s="43"/>
      <c r="W6309" s="43"/>
      <c r="X6309" s="43"/>
      <c r="Y6309" s="43"/>
    </row>
    <row r="6310" spans="1:25" s="42" customFormat="1" x14ac:dyDescent="0.25">
      <c r="A6310" s="40"/>
      <c r="B6310" s="41"/>
      <c r="F6310" s="43"/>
      <c r="P6310" s="44"/>
      <c r="Q6310" s="44"/>
      <c r="R6310" s="43"/>
      <c r="S6310" s="43"/>
      <c r="T6310" s="43"/>
      <c r="U6310" s="43"/>
      <c r="V6310" s="43"/>
      <c r="W6310" s="43"/>
      <c r="X6310" s="43"/>
      <c r="Y6310" s="43"/>
    </row>
    <row r="6311" spans="1:25" s="42" customFormat="1" x14ac:dyDescent="0.25">
      <c r="A6311" s="40"/>
      <c r="B6311" s="41"/>
      <c r="F6311" s="43"/>
      <c r="P6311" s="44"/>
      <c r="Q6311" s="44"/>
      <c r="R6311" s="43"/>
      <c r="S6311" s="43"/>
      <c r="T6311" s="43"/>
      <c r="U6311" s="43"/>
      <c r="V6311" s="43"/>
      <c r="W6311" s="43"/>
      <c r="X6311" s="43"/>
      <c r="Y6311" s="43"/>
    </row>
    <row r="6312" spans="1:25" s="42" customFormat="1" x14ac:dyDescent="0.25">
      <c r="A6312" s="40"/>
      <c r="B6312" s="41"/>
      <c r="F6312" s="43"/>
      <c r="P6312" s="44"/>
      <c r="Q6312" s="44"/>
      <c r="R6312" s="43"/>
      <c r="S6312" s="43"/>
      <c r="T6312" s="43"/>
      <c r="U6312" s="43"/>
      <c r="V6312" s="43"/>
      <c r="W6312" s="43"/>
      <c r="X6312" s="43"/>
      <c r="Y6312" s="43"/>
    </row>
    <row r="6313" spans="1:25" s="42" customFormat="1" x14ac:dyDescent="0.25">
      <c r="A6313" s="40"/>
      <c r="B6313" s="41"/>
      <c r="F6313" s="43"/>
      <c r="P6313" s="44"/>
      <c r="Q6313" s="44"/>
      <c r="R6313" s="43"/>
      <c r="S6313" s="43"/>
      <c r="T6313" s="43"/>
      <c r="U6313" s="43"/>
      <c r="V6313" s="43"/>
      <c r="W6313" s="43"/>
      <c r="X6313" s="43"/>
      <c r="Y6313" s="43"/>
    </row>
    <row r="6314" spans="1:25" s="42" customFormat="1" x14ac:dyDescent="0.25">
      <c r="A6314" s="40"/>
      <c r="B6314" s="41"/>
      <c r="F6314" s="43"/>
      <c r="P6314" s="44"/>
      <c r="Q6314" s="44"/>
      <c r="R6314" s="43"/>
      <c r="S6314" s="43"/>
      <c r="T6314" s="43"/>
      <c r="U6314" s="43"/>
      <c r="V6314" s="43"/>
      <c r="W6314" s="43"/>
      <c r="X6314" s="43"/>
      <c r="Y6314" s="43"/>
    </row>
    <row r="6315" spans="1:25" s="42" customFormat="1" x14ac:dyDescent="0.25">
      <c r="A6315" s="40"/>
      <c r="B6315" s="41"/>
      <c r="F6315" s="43"/>
      <c r="P6315" s="44"/>
      <c r="Q6315" s="44"/>
      <c r="R6315" s="43"/>
      <c r="S6315" s="43"/>
      <c r="T6315" s="43"/>
      <c r="U6315" s="43"/>
      <c r="V6315" s="43"/>
      <c r="W6315" s="43"/>
      <c r="X6315" s="43"/>
      <c r="Y6315" s="43"/>
    </row>
    <row r="6316" spans="1:25" s="42" customFormat="1" x14ac:dyDescent="0.25">
      <c r="A6316" s="40"/>
      <c r="B6316" s="41"/>
      <c r="F6316" s="43"/>
      <c r="P6316" s="44"/>
      <c r="Q6316" s="44"/>
      <c r="R6316" s="43"/>
      <c r="S6316" s="43"/>
      <c r="T6316" s="43"/>
      <c r="U6316" s="43"/>
      <c r="V6316" s="43"/>
      <c r="W6316" s="43"/>
      <c r="X6316" s="43"/>
      <c r="Y6316" s="43"/>
    </row>
    <row r="6317" spans="1:25" s="42" customFormat="1" x14ac:dyDescent="0.25">
      <c r="A6317" s="40"/>
      <c r="B6317" s="41"/>
      <c r="F6317" s="43"/>
      <c r="P6317" s="44"/>
      <c r="Q6317" s="44"/>
      <c r="R6317" s="43"/>
      <c r="S6317" s="43"/>
      <c r="T6317" s="43"/>
      <c r="U6317" s="43"/>
      <c r="V6317" s="43"/>
      <c r="W6317" s="43"/>
      <c r="X6317" s="43"/>
      <c r="Y6317" s="43"/>
    </row>
    <row r="6318" spans="1:25" s="42" customFormat="1" x14ac:dyDescent="0.25">
      <c r="A6318" s="40"/>
      <c r="B6318" s="41"/>
      <c r="F6318" s="43"/>
      <c r="P6318" s="44"/>
      <c r="Q6318" s="44"/>
      <c r="R6318" s="43"/>
      <c r="S6318" s="43"/>
      <c r="T6318" s="43"/>
      <c r="U6318" s="43"/>
      <c r="V6318" s="43"/>
      <c r="W6318" s="43"/>
      <c r="X6318" s="43"/>
      <c r="Y6318" s="43"/>
    </row>
    <row r="6319" spans="1:25" s="42" customFormat="1" x14ac:dyDescent="0.25">
      <c r="A6319" s="40"/>
      <c r="B6319" s="41"/>
      <c r="F6319" s="43"/>
      <c r="P6319" s="44"/>
      <c r="Q6319" s="44"/>
      <c r="R6319" s="43"/>
      <c r="S6319" s="43"/>
      <c r="T6319" s="43"/>
      <c r="U6319" s="43"/>
      <c r="V6319" s="43"/>
      <c r="W6319" s="43"/>
      <c r="X6319" s="43"/>
      <c r="Y6319" s="43"/>
    </row>
    <row r="6320" spans="1:25" s="42" customFormat="1" x14ac:dyDescent="0.25">
      <c r="A6320" s="40"/>
      <c r="B6320" s="41"/>
      <c r="F6320" s="43"/>
      <c r="P6320" s="44"/>
      <c r="Q6320" s="44"/>
      <c r="R6320" s="43"/>
      <c r="S6320" s="43"/>
      <c r="T6320" s="43"/>
      <c r="U6320" s="43"/>
      <c r="V6320" s="43"/>
      <c r="W6320" s="43"/>
      <c r="X6320" s="43"/>
      <c r="Y6320" s="43"/>
    </row>
    <row r="6321" spans="1:25" s="42" customFormat="1" x14ac:dyDescent="0.25">
      <c r="A6321" s="40"/>
      <c r="B6321" s="41"/>
      <c r="F6321" s="43"/>
      <c r="P6321" s="44"/>
      <c r="Q6321" s="44"/>
      <c r="R6321" s="43"/>
      <c r="S6321" s="43"/>
      <c r="T6321" s="43"/>
      <c r="U6321" s="43"/>
      <c r="V6321" s="43"/>
      <c r="W6321" s="43"/>
      <c r="X6321" s="43"/>
      <c r="Y6321" s="43"/>
    </row>
    <row r="6322" spans="1:25" s="42" customFormat="1" x14ac:dyDescent="0.25">
      <c r="A6322" s="40"/>
      <c r="B6322" s="41"/>
      <c r="F6322" s="43"/>
      <c r="P6322" s="44"/>
      <c r="Q6322" s="44"/>
      <c r="R6322" s="43"/>
      <c r="S6322" s="43"/>
      <c r="T6322" s="43"/>
      <c r="U6322" s="43"/>
      <c r="V6322" s="43"/>
      <c r="W6322" s="43"/>
      <c r="X6322" s="43"/>
      <c r="Y6322" s="43"/>
    </row>
    <row r="6323" spans="1:25" s="42" customFormat="1" x14ac:dyDescent="0.25">
      <c r="A6323" s="40"/>
      <c r="B6323" s="41"/>
      <c r="F6323" s="43"/>
      <c r="P6323" s="44"/>
      <c r="Q6323" s="44"/>
      <c r="R6323" s="43"/>
      <c r="S6323" s="43"/>
      <c r="T6323" s="43"/>
      <c r="U6323" s="43"/>
      <c r="V6323" s="43"/>
      <c r="W6323" s="43"/>
      <c r="X6323" s="43"/>
      <c r="Y6323" s="43"/>
    </row>
    <row r="6324" spans="1:25" s="42" customFormat="1" x14ac:dyDescent="0.25">
      <c r="A6324" s="40"/>
      <c r="B6324" s="41"/>
      <c r="F6324" s="43"/>
      <c r="P6324" s="44"/>
      <c r="Q6324" s="44"/>
      <c r="R6324" s="43"/>
      <c r="S6324" s="43"/>
      <c r="T6324" s="43"/>
      <c r="U6324" s="43"/>
      <c r="V6324" s="43"/>
      <c r="W6324" s="43"/>
      <c r="X6324" s="43"/>
      <c r="Y6324" s="43"/>
    </row>
    <row r="6325" spans="1:25" s="42" customFormat="1" x14ac:dyDescent="0.25">
      <c r="A6325" s="40"/>
      <c r="B6325" s="41"/>
      <c r="F6325" s="43"/>
      <c r="P6325" s="44"/>
      <c r="Q6325" s="44"/>
      <c r="R6325" s="43"/>
      <c r="S6325" s="43"/>
      <c r="T6325" s="43"/>
      <c r="U6325" s="43"/>
      <c r="V6325" s="43"/>
      <c r="W6325" s="43"/>
      <c r="X6325" s="43"/>
      <c r="Y6325" s="43"/>
    </row>
    <row r="6326" spans="1:25" s="42" customFormat="1" x14ac:dyDescent="0.25">
      <c r="A6326" s="40"/>
      <c r="B6326" s="41"/>
      <c r="F6326" s="43"/>
      <c r="P6326" s="44"/>
      <c r="Q6326" s="44"/>
      <c r="R6326" s="43"/>
      <c r="S6326" s="43"/>
      <c r="T6326" s="43"/>
      <c r="U6326" s="43"/>
      <c r="V6326" s="43"/>
      <c r="W6326" s="43"/>
      <c r="X6326" s="43"/>
      <c r="Y6326" s="43"/>
    </row>
    <row r="6327" spans="1:25" s="42" customFormat="1" x14ac:dyDescent="0.25">
      <c r="A6327" s="40"/>
      <c r="B6327" s="41"/>
      <c r="F6327" s="43"/>
      <c r="P6327" s="44"/>
      <c r="Q6327" s="44"/>
      <c r="R6327" s="43"/>
      <c r="S6327" s="43"/>
      <c r="T6327" s="43"/>
      <c r="U6327" s="43"/>
      <c r="V6327" s="43"/>
      <c r="W6327" s="43"/>
      <c r="X6327" s="43"/>
      <c r="Y6327" s="43"/>
    </row>
    <row r="6328" spans="1:25" s="42" customFormat="1" x14ac:dyDescent="0.25">
      <c r="A6328" s="40"/>
      <c r="B6328" s="41"/>
      <c r="F6328" s="43"/>
      <c r="P6328" s="44"/>
      <c r="Q6328" s="44"/>
      <c r="R6328" s="43"/>
      <c r="S6328" s="43"/>
      <c r="T6328" s="43"/>
      <c r="U6328" s="43"/>
      <c r="V6328" s="43"/>
      <c r="W6328" s="43"/>
      <c r="X6328" s="43"/>
      <c r="Y6328" s="43"/>
    </row>
    <row r="6329" spans="1:25" s="42" customFormat="1" x14ac:dyDescent="0.25">
      <c r="A6329" s="40"/>
      <c r="B6329" s="41"/>
      <c r="F6329" s="43"/>
      <c r="P6329" s="44"/>
      <c r="Q6329" s="44"/>
      <c r="R6329" s="43"/>
      <c r="S6329" s="43"/>
      <c r="T6329" s="43"/>
      <c r="U6329" s="43"/>
      <c r="V6329" s="43"/>
      <c r="W6329" s="43"/>
      <c r="X6329" s="43"/>
      <c r="Y6329" s="43"/>
    </row>
    <row r="6330" spans="1:25" s="42" customFormat="1" x14ac:dyDescent="0.25">
      <c r="A6330" s="40"/>
      <c r="B6330" s="41"/>
      <c r="F6330" s="43"/>
      <c r="P6330" s="44"/>
      <c r="Q6330" s="44"/>
      <c r="R6330" s="43"/>
      <c r="S6330" s="43"/>
      <c r="T6330" s="43"/>
      <c r="U6330" s="43"/>
      <c r="V6330" s="43"/>
      <c r="W6330" s="43"/>
      <c r="X6330" s="43"/>
      <c r="Y6330" s="43"/>
    </row>
    <row r="6331" spans="1:25" s="42" customFormat="1" x14ac:dyDescent="0.25">
      <c r="A6331" s="40"/>
      <c r="B6331" s="41"/>
      <c r="F6331" s="43"/>
      <c r="P6331" s="44"/>
      <c r="Q6331" s="44"/>
      <c r="R6331" s="43"/>
      <c r="S6331" s="43"/>
      <c r="T6331" s="43"/>
      <c r="U6331" s="43"/>
      <c r="V6331" s="43"/>
      <c r="W6331" s="43"/>
      <c r="X6331" s="43"/>
      <c r="Y6331" s="43"/>
    </row>
    <row r="6332" spans="1:25" s="42" customFormat="1" x14ac:dyDescent="0.25">
      <c r="A6332" s="40"/>
      <c r="B6332" s="41"/>
      <c r="F6332" s="43"/>
      <c r="P6332" s="44"/>
      <c r="Q6332" s="44"/>
      <c r="R6332" s="43"/>
      <c r="S6332" s="43"/>
      <c r="T6332" s="43"/>
      <c r="U6332" s="43"/>
      <c r="V6332" s="43"/>
      <c r="W6332" s="43"/>
      <c r="X6332" s="43"/>
      <c r="Y6332" s="43"/>
    </row>
    <row r="6333" spans="1:25" s="42" customFormat="1" x14ac:dyDescent="0.25">
      <c r="A6333" s="40"/>
      <c r="B6333" s="41"/>
      <c r="F6333" s="43"/>
      <c r="P6333" s="44"/>
      <c r="Q6333" s="44"/>
      <c r="R6333" s="43"/>
      <c r="S6333" s="43"/>
      <c r="T6333" s="43"/>
      <c r="U6333" s="43"/>
      <c r="V6333" s="43"/>
      <c r="W6333" s="43"/>
      <c r="X6333" s="43"/>
      <c r="Y6333" s="43"/>
    </row>
    <row r="6334" spans="1:25" s="42" customFormat="1" x14ac:dyDescent="0.25">
      <c r="A6334" s="40"/>
      <c r="B6334" s="41"/>
      <c r="F6334" s="43"/>
      <c r="P6334" s="44"/>
      <c r="Q6334" s="44"/>
      <c r="R6334" s="43"/>
      <c r="S6334" s="43"/>
      <c r="T6334" s="43"/>
      <c r="U6334" s="43"/>
      <c r="V6334" s="43"/>
      <c r="W6334" s="43"/>
      <c r="X6334" s="43"/>
      <c r="Y6334" s="43"/>
    </row>
    <row r="6335" spans="1:25" s="42" customFormat="1" x14ac:dyDescent="0.25">
      <c r="A6335" s="40"/>
      <c r="B6335" s="41"/>
      <c r="F6335" s="43"/>
      <c r="P6335" s="44"/>
      <c r="Q6335" s="44"/>
      <c r="R6335" s="43"/>
      <c r="S6335" s="43"/>
      <c r="T6335" s="43"/>
      <c r="U6335" s="43"/>
      <c r="V6335" s="43"/>
      <c r="W6335" s="43"/>
      <c r="X6335" s="43"/>
      <c r="Y6335" s="43"/>
    </row>
    <row r="6336" spans="1:25" s="42" customFormat="1" x14ac:dyDescent="0.25">
      <c r="A6336" s="40"/>
      <c r="B6336" s="41"/>
      <c r="F6336" s="43"/>
      <c r="P6336" s="44"/>
      <c r="Q6336" s="44"/>
      <c r="R6336" s="43"/>
      <c r="S6336" s="43"/>
      <c r="T6336" s="43"/>
      <c r="U6336" s="43"/>
      <c r="V6336" s="43"/>
      <c r="W6336" s="43"/>
      <c r="X6336" s="43"/>
      <c r="Y6336" s="43"/>
    </row>
    <row r="6337" spans="1:25" s="42" customFormat="1" x14ac:dyDescent="0.25">
      <c r="A6337" s="40"/>
      <c r="B6337" s="41"/>
      <c r="F6337" s="43"/>
      <c r="P6337" s="44"/>
      <c r="Q6337" s="44"/>
      <c r="R6337" s="43"/>
      <c r="S6337" s="43"/>
      <c r="T6337" s="43"/>
      <c r="U6337" s="43"/>
      <c r="V6337" s="43"/>
      <c r="W6337" s="43"/>
      <c r="X6337" s="43"/>
      <c r="Y6337" s="43"/>
    </row>
    <row r="6338" spans="1:25" s="42" customFormat="1" x14ac:dyDescent="0.25">
      <c r="A6338" s="40"/>
      <c r="B6338" s="41"/>
      <c r="F6338" s="43"/>
      <c r="P6338" s="44"/>
      <c r="Q6338" s="44"/>
      <c r="R6338" s="43"/>
      <c r="S6338" s="43"/>
      <c r="T6338" s="43"/>
      <c r="U6338" s="43"/>
      <c r="V6338" s="43"/>
      <c r="W6338" s="43"/>
      <c r="X6338" s="43"/>
      <c r="Y6338" s="43"/>
    </row>
    <row r="6339" spans="1:25" s="42" customFormat="1" x14ac:dyDescent="0.25">
      <c r="A6339" s="40"/>
      <c r="B6339" s="41"/>
      <c r="F6339" s="43"/>
      <c r="P6339" s="44"/>
      <c r="Q6339" s="44"/>
      <c r="R6339" s="43"/>
      <c r="S6339" s="43"/>
      <c r="T6339" s="43"/>
      <c r="U6339" s="43"/>
      <c r="V6339" s="43"/>
      <c r="W6339" s="43"/>
      <c r="X6339" s="43"/>
      <c r="Y6339" s="43"/>
    </row>
    <row r="6340" spans="1:25" s="42" customFormat="1" x14ac:dyDescent="0.25">
      <c r="A6340" s="40"/>
      <c r="B6340" s="41"/>
      <c r="F6340" s="43"/>
      <c r="P6340" s="44"/>
      <c r="Q6340" s="44"/>
      <c r="R6340" s="43"/>
      <c r="S6340" s="43"/>
      <c r="T6340" s="43"/>
      <c r="U6340" s="43"/>
      <c r="V6340" s="43"/>
      <c r="W6340" s="43"/>
      <c r="X6340" s="43"/>
      <c r="Y6340" s="43"/>
    </row>
    <row r="6341" spans="1:25" s="42" customFormat="1" x14ac:dyDescent="0.25">
      <c r="A6341" s="40"/>
      <c r="B6341" s="41"/>
      <c r="F6341" s="43"/>
      <c r="P6341" s="44"/>
      <c r="Q6341" s="44"/>
      <c r="R6341" s="43"/>
      <c r="S6341" s="43"/>
      <c r="T6341" s="43"/>
      <c r="U6341" s="43"/>
      <c r="V6341" s="43"/>
      <c r="W6341" s="43"/>
      <c r="X6341" s="43"/>
      <c r="Y6341" s="43"/>
    </row>
    <row r="6342" spans="1:25" s="42" customFormat="1" x14ac:dyDescent="0.25">
      <c r="A6342" s="40"/>
      <c r="B6342" s="41"/>
      <c r="F6342" s="43"/>
      <c r="P6342" s="44"/>
      <c r="Q6342" s="44"/>
      <c r="R6342" s="43"/>
      <c r="S6342" s="43"/>
      <c r="T6342" s="43"/>
      <c r="U6342" s="43"/>
      <c r="V6342" s="43"/>
      <c r="W6342" s="43"/>
      <c r="X6342" s="43"/>
      <c r="Y6342" s="43"/>
    </row>
    <row r="6343" spans="1:25" s="42" customFormat="1" x14ac:dyDescent="0.25">
      <c r="A6343" s="40"/>
      <c r="B6343" s="41"/>
      <c r="F6343" s="43"/>
      <c r="P6343" s="44"/>
      <c r="Q6343" s="44"/>
      <c r="R6343" s="43"/>
      <c r="S6343" s="43"/>
      <c r="T6343" s="43"/>
      <c r="U6343" s="43"/>
      <c r="V6343" s="43"/>
      <c r="W6343" s="43"/>
      <c r="X6343" s="43"/>
      <c r="Y6343" s="43"/>
    </row>
    <row r="6344" spans="1:25" s="42" customFormat="1" x14ac:dyDescent="0.25">
      <c r="A6344" s="40"/>
      <c r="B6344" s="41"/>
      <c r="F6344" s="43"/>
      <c r="P6344" s="44"/>
      <c r="Q6344" s="44"/>
      <c r="R6344" s="43"/>
      <c r="S6344" s="43"/>
      <c r="T6344" s="43"/>
      <c r="U6344" s="43"/>
      <c r="V6344" s="43"/>
      <c r="W6344" s="43"/>
      <c r="X6344" s="43"/>
      <c r="Y6344" s="43"/>
    </row>
    <row r="6345" spans="1:25" s="42" customFormat="1" x14ac:dyDescent="0.25">
      <c r="A6345" s="40"/>
      <c r="B6345" s="41"/>
      <c r="F6345" s="43"/>
      <c r="P6345" s="44"/>
      <c r="Q6345" s="44"/>
      <c r="R6345" s="43"/>
      <c r="S6345" s="43"/>
      <c r="T6345" s="43"/>
      <c r="U6345" s="43"/>
      <c r="V6345" s="43"/>
      <c r="W6345" s="43"/>
      <c r="X6345" s="43"/>
      <c r="Y6345" s="43"/>
    </row>
    <row r="6346" spans="1:25" s="42" customFormat="1" x14ac:dyDescent="0.25">
      <c r="A6346" s="40"/>
      <c r="B6346" s="41"/>
      <c r="F6346" s="43"/>
      <c r="P6346" s="44"/>
      <c r="Q6346" s="44"/>
      <c r="R6346" s="43"/>
      <c r="S6346" s="43"/>
      <c r="T6346" s="43"/>
      <c r="U6346" s="43"/>
      <c r="V6346" s="43"/>
      <c r="W6346" s="43"/>
      <c r="X6346" s="43"/>
      <c r="Y6346" s="43"/>
    </row>
    <row r="6347" spans="1:25" s="42" customFormat="1" x14ac:dyDescent="0.25">
      <c r="A6347" s="40"/>
      <c r="B6347" s="41"/>
      <c r="F6347" s="43"/>
      <c r="P6347" s="44"/>
      <c r="Q6347" s="44"/>
      <c r="R6347" s="43"/>
      <c r="S6347" s="43"/>
      <c r="T6347" s="43"/>
      <c r="U6347" s="43"/>
      <c r="V6347" s="43"/>
      <c r="W6347" s="43"/>
      <c r="X6347" s="43"/>
      <c r="Y6347" s="43"/>
    </row>
    <row r="6348" spans="1:25" s="42" customFormat="1" x14ac:dyDescent="0.25">
      <c r="A6348" s="40"/>
      <c r="B6348" s="41"/>
      <c r="F6348" s="43"/>
      <c r="P6348" s="44"/>
      <c r="Q6348" s="44"/>
      <c r="R6348" s="43"/>
      <c r="S6348" s="43"/>
      <c r="T6348" s="43"/>
      <c r="U6348" s="43"/>
      <c r="V6348" s="43"/>
      <c r="W6348" s="43"/>
      <c r="X6348" s="43"/>
      <c r="Y6348" s="43"/>
    </row>
    <row r="6349" spans="1:25" s="42" customFormat="1" x14ac:dyDescent="0.25">
      <c r="A6349" s="40"/>
      <c r="B6349" s="41"/>
      <c r="F6349" s="43"/>
      <c r="P6349" s="44"/>
      <c r="Q6349" s="44"/>
      <c r="R6349" s="43"/>
      <c r="S6349" s="43"/>
      <c r="T6349" s="43"/>
      <c r="U6349" s="43"/>
      <c r="V6349" s="43"/>
      <c r="W6349" s="43"/>
      <c r="X6349" s="43"/>
      <c r="Y6349" s="43"/>
    </row>
    <row r="6350" spans="1:25" s="42" customFormat="1" x14ac:dyDescent="0.25">
      <c r="A6350" s="40"/>
      <c r="B6350" s="41"/>
      <c r="F6350" s="43"/>
      <c r="P6350" s="44"/>
      <c r="Q6350" s="44"/>
      <c r="R6350" s="43"/>
      <c r="S6350" s="43"/>
      <c r="T6350" s="43"/>
      <c r="U6350" s="43"/>
      <c r="V6350" s="43"/>
      <c r="W6350" s="43"/>
      <c r="X6350" s="43"/>
      <c r="Y6350" s="43"/>
    </row>
    <row r="6351" spans="1:25" s="42" customFormat="1" x14ac:dyDescent="0.25">
      <c r="A6351" s="40"/>
      <c r="B6351" s="41"/>
      <c r="F6351" s="43"/>
      <c r="P6351" s="44"/>
      <c r="Q6351" s="44"/>
      <c r="R6351" s="43"/>
      <c r="S6351" s="43"/>
      <c r="T6351" s="43"/>
      <c r="U6351" s="43"/>
      <c r="V6351" s="43"/>
      <c r="W6351" s="43"/>
      <c r="X6351" s="43"/>
      <c r="Y6351" s="43"/>
    </row>
    <row r="6352" spans="1:25" s="42" customFormat="1" x14ac:dyDescent="0.25">
      <c r="A6352" s="40"/>
      <c r="B6352" s="41"/>
      <c r="F6352" s="43"/>
      <c r="P6352" s="44"/>
      <c r="Q6352" s="44"/>
      <c r="R6352" s="43"/>
      <c r="S6352" s="43"/>
      <c r="T6352" s="43"/>
      <c r="U6352" s="43"/>
      <c r="V6352" s="43"/>
      <c r="W6352" s="43"/>
      <c r="X6352" s="43"/>
      <c r="Y6352" s="43"/>
    </row>
    <row r="6353" spans="1:25" s="42" customFormat="1" x14ac:dyDescent="0.25">
      <c r="A6353" s="40"/>
      <c r="B6353" s="41"/>
      <c r="F6353" s="43"/>
      <c r="P6353" s="44"/>
      <c r="Q6353" s="44"/>
      <c r="R6353" s="43"/>
      <c r="S6353" s="43"/>
      <c r="T6353" s="43"/>
      <c r="U6353" s="43"/>
      <c r="V6353" s="43"/>
      <c r="W6353" s="43"/>
      <c r="X6353" s="43"/>
      <c r="Y6353" s="43"/>
    </row>
    <row r="6354" spans="1:25" s="42" customFormat="1" x14ac:dyDescent="0.25">
      <c r="A6354" s="40"/>
      <c r="B6354" s="41"/>
      <c r="F6354" s="43"/>
      <c r="P6354" s="44"/>
      <c r="Q6354" s="44"/>
      <c r="R6354" s="43"/>
      <c r="S6354" s="43"/>
      <c r="T6354" s="43"/>
      <c r="U6354" s="43"/>
      <c r="V6354" s="43"/>
      <c r="W6354" s="43"/>
      <c r="X6354" s="43"/>
      <c r="Y6354" s="43"/>
    </row>
    <row r="6355" spans="1:25" s="42" customFormat="1" x14ac:dyDescent="0.25">
      <c r="A6355" s="40"/>
      <c r="B6355" s="41"/>
      <c r="F6355" s="43"/>
      <c r="P6355" s="44"/>
      <c r="Q6355" s="44"/>
      <c r="R6355" s="43"/>
      <c r="S6355" s="43"/>
      <c r="T6355" s="43"/>
      <c r="U6355" s="43"/>
      <c r="V6355" s="43"/>
      <c r="W6355" s="43"/>
      <c r="X6355" s="43"/>
      <c r="Y6355" s="43"/>
    </row>
    <row r="6356" spans="1:25" s="42" customFormat="1" x14ac:dyDescent="0.25">
      <c r="A6356" s="40"/>
      <c r="B6356" s="41"/>
      <c r="F6356" s="43"/>
      <c r="P6356" s="44"/>
      <c r="Q6356" s="44"/>
      <c r="R6356" s="43"/>
      <c r="S6356" s="43"/>
      <c r="T6356" s="43"/>
      <c r="U6356" s="43"/>
      <c r="V6356" s="43"/>
      <c r="W6356" s="43"/>
      <c r="X6356" s="43"/>
      <c r="Y6356" s="43"/>
    </row>
    <row r="6357" spans="1:25" s="42" customFormat="1" x14ac:dyDescent="0.25">
      <c r="A6357" s="40"/>
      <c r="B6357" s="41"/>
      <c r="F6357" s="43"/>
      <c r="P6357" s="44"/>
      <c r="Q6357" s="44"/>
      <c r="R6357" s="43"/>
      <c r="S6357" s="43"/>
      <c r="T6357" s="43"/>
      <c r="U6357" s="43"/>
      <c r="V6357" s="43"/>
      <c r="W6357" s="43"/>
      <c r="X6357" s="43"/>
      <c r="Y6357" s="43"/>
    </row>
    <row r="6358" spans="1:25" s="42" customFormat="1" x14ac:dyDescent="0.25">
      <c r="A6358" s="40"/>
      <c r="B6358" s="41"/>
      <c r="F6358" s="43"/>
      <c r="P6358" s="44"/>
      <c r="Q6358" s="44"/>
      <c r="R6358" s="43"/>
      <c r="S6358" s="43"/>
      <c r="T6358" s="43"/>
      <c r="U6358" s="43"/>
      <c r="V6358" s="43"/>
      <c r="W6358" s="43"/>
      <c r="X6358" s="43"/>
      <c r="Y6358" s="43"/>
    </row>
    <row r="6359" spans="1:25" s="42" customFormat="1" x14ac:dyDescent="0.25">
      <c r="A6359" s="40"/>
      <c r="B6359" s="41"/>
      <c r="F6359" s="43"/>
      <c r="P6359" s="44"/>
      <c r="Q6359" s="44"/>
      <c r="R6359" s="43"/>
      <c r="S6359" s="43"/>
      <c r="T6359" s="43"/>
      <c r="U6359" s="43"/>
      <c r="V6359" s="43"/>
      <c r="W6359" s="43"/>
      <c r="X6359" s="43"/>
      <c r="Y6359" s="43"/>
    </row>
    <row r="6360" spans="1:25" s="42" customFormat="1" x14ac:dyDescent="0.25">
      <c r="A6360" s="40"/>
      <c r="B6360" s="41"/>
      <c r="F6360" s="43"/>
      <c r="P6360" s="44"/>
      <c r="Q6360" s="44"/>
      <c r="R6360" s="43"/>
      <c r="S6360" s="43"/>
      <c r="T6360" s="43"/>
      <c r="U6360" s="43"/>
      <c r="V6360" s="43"/>
      <c r="W6360" s="43"/>
      <c r="X6360" s="43"/>
      <c r="Y6360" s="43"/>
    </row>
    <row r="6361" spans="1:25" s="42" customFormat="1" x14ac:dyDescent="0.25">
      <c r="A6361" s="40"/>
      <c r="B6361" s="41"/>
      <c r="F6361" s="43"/>
      <c r="P6361" s="44"/>
      <c r="Q6361" s="44"/>
      <c r="R6361" s="43"/>
      <c r="S6361" s="43"/>
      <c r="T6361" s="43"/>
      <c r="U6361" s="43"/>
      <c r="V6361" s="43"/>
      <c r="W6361" s="43"/>
      <c r="X6361" s="43"/>
      <c r="Y6361" s="43"/>
    </row>
    <row r="6362" spans="1:25" s="42" customFormat="1" x14ac:dyDescent="0.25">
      <c r="A6362" s="40"/>
      <c r="B6362" s="41"/>
      <c r="F6362" s="43"/>
      <c r="P6362" s="44"/>
      <c r="Q6362" s="44"/>
      <c r="R6362" s="43"/>
      <c r="S6362" s="43"/>
      <c r="T6362" s="43"/>
      <c r="U6362" s="43"/>
      <c r="V6362" s="43"/>
      <c r="W6362" s="43"/>
      <c r="X6362" s="43"/>
      <c r="Y6362" s="43"/>
    </row>
    <row r="6363" spans="1:25" s="42" customFormat="1" x14ac:dyDescent="0.25">
      <c r="A6363" s="40"/>
      <c r="B6363" s="41"/>
      <c r="F6363" s="43"/>
      <c r="P6363" s="44"/>
      <c r="Q6363" s="44"/>
      <c r="R6363" s="43"/>
      <c r="S6363" s="43"/>
      <c r="T6363" s="43"/>
      <c r="U6363" s="43"/>
      <c r="V6363" s="43"/>
      <c r="W6363" s="43"/>
      <c r="X6363" s="43"/>
      <c r="Y6363" s="43"/>
    </row>
    <row r="6364" spans="1:25" s="42" customFormat="1" x14ac:dyDescent="0.25">
      <c r="A6364" s="40"/>
      <c r="B6364" s="41"/>
      <c r="F6364" s="43"/>
      <c r="P6364" s="44"/>
      <c r="Q6364" s="44"/>
      <c r="R6364" s="43"/>
      <c r="S6364" s="43"/>
      <c r="T6364" s="43"/>
      <c r="U6364" s="43"/>
      <c r="V6364" s="43"/>
      <c r="W6364" s="43"/>
      <c r="X6364" s="43"/>
      <c r="Y6364" s="43"/>
    </row>
    <row r="6365" spans="1:25" s="42" customFormat="1" x14ac:dyDescent="0.25">
      <c r="A6365" s="40"/>
      <c r="B6365" s="41"/>
      <c r="F6365" s="43"/>
      <c r="P6365" s="44"/>
      <c r="Q6365" s="44"/>
      <c r="R6365" s="43"/>
      <c r="S6365" s="43"/>
      <c r="T6365" s="43"/>
      <c r="U6365" s="43"/>
      <c r="V6365" s="43"/>
      <c r="W6365" s="43"/>
      <c r="X6365" s="43"/>
      <c r="Y6365" s="43"/>
    </row>
    <row r="6366" spans="1:25" s="42" customFormat="1" x14ac:dyDescent="0.25">
      <c r="A6366" s="40"/>
      <c r="B6366" s="41"/>
      <c r="F6366" s="43"/>
      <c r="P6366" s="44"/>
      <c r="Q6366" s="44"/>
      <c r="R6366" s="43"/>
      <c r="S6366" s="43"/>
      <c r="T6366" s="43"/>
      <c r="U6366" s="43"/>
      <c r="V6366" s="43"/>
      <c r="W6366" s="43"/>
      <c r="X6366" s="43"/>
      <c r="Y6366" s="43"/>
    </row>
    <row r="6367" spans="1:25" s="42" customFormat="1" x14ac:dyDescent="0.25">
      <c r="A6367" s="40"/>
      <c r="B6367" s="41"/>
      <c r="F6367" s="43"/>
      <c r="P6367" s="44"/>
      <c r="Q6367" s="44"/>
      <c r="R6367" s="43"/>
      <c r="S6367" s="43"/>
      <c r="T6367" s="43"/>
      <c r="U6367" s="43"/>
      <c r="V6367" s="43"/>
      <c r="W6367" s="43"/>
      <c r="X6367" s="43"/>
      <c r="Y6367" s="43"/>
    </row>
    <row r="6368" spans="1:25" s="42" customFormat="1" x14ac:dyDescent="0.25">
      <c r="A6368" s="40"/>
      <c r="B6368" s="41"/>
      <c r="F6368" s="43"/>
      <c r="P6368" s="44"/>
      <c r="Q6368" s="44"/>
      <c r="R6368" s="43"/>
      <c r="S6368" s="43"/>
      <c r="T6368" s="43"/>
      <c r="U6368" s="43"/>
      <c r="V6368" s="43"/>
      <c r="W6368" s="43"/>
      <c r="X6368" s="43"/>
      <c r="Y6368" s="43"/>
    </row>
    <row r="6369" spans="1:25" s="42" customFormat="1" x14ac:dyDescent="0.25">
      <c r="A6369" s="40"/>
      <c r="B6369" s="41"/>
      <c r="F6369" s="43"/>
      <c r="P6369" s="44"/>
      <c r="Q6369" s="44"/>
      <c r="R6369" s="43"/>
      <c r="S6369" s="43"/>
      <c r="T6369" s="43"/>
      <c r="U6369" s="43"/>
      <c r="V6369" s="43"/>
      <c r="W6369" s="43"/>
      <c r="X6369" s="43"/>
      <c r="Y6369" s="43"/>
    </row>
    <row r="6370" spans="1:25" s="42" customFormat="1" x14ac:dyDescent="0.25">
      <c r="A6370" s="40"/>
      <c r="B6370" s="41"/>
      <c r="F6370" s="43"/>
      <c r="P6370" s="44"/>
      <c r="Q6370" s="44"/>
      <c r="R6370" s="43"/>
      <c r="S6370" s="43"/>
      <c r="T6370" s="43"/>
      <c r="U6370" s="43"/>
      <c r="V6370" s="43"/>
      <c r="W6370" s="43"/>
      <c r="X6370" s="43"/>
      <c r="Y6370" s="43"/>
    </row>
    <row r="6371" spans="1:25" s="42" customFormat="1" x14ac:dyDescent="0.25">
      <c r="A6371" s="40"/>
      <c r="B6371" s="41"/>
      <c r="F6371" s="43"/>
      <c r="P6371" s="44"/>
      <c r="Q6371" s="44"/>
      <c r="R6371" s="43"/>
      <c r="S6371" s="43"/>
      <c r="T6371" s="43"/>
      <c r="U6371" s="43"/>
      <c r="V6371" s="43"/>
      <c r="W6371" s="43"/>
      <c r="X6371" s="43"/>
      <c r="Y6371" s="43"/>
    </row>
    <row r="6372" spans="1:25" s="42" customFormat="1" x14ac:dyDescent="0.25">
      <c r="A6372" s="40"/>
      <c r="B6372" s="41"/>
      <c r="F6372" s="43"/>
      <c r="P6372" s="44"/>
      <c r="Q6372" s="44"/>
      <c r="R6372" s="43"/>
      <c r="S6372" s="43"/>
      <c r="T6372" s="43"/>
      <c r="U6372" s="43"/>
      <c r="V6372" s="43"/>
      <c r="W6372" s="43"/>
      <c r="X6372" s="43"/>
      <c r="Y6372" s="43"/>
    </row>
    <row r="6373" spans="1:25" s="42" customFormat="1" x14ac:dyDescent="0.25">
      <c r="A6373" s="40"/>
      <c r="B6373" s="41"/>
      <c r="F6373" s="43"/>
      <c r="P6373" s="44"/>
      <c r="Q6373" s="44"/>
      <c r="R6373" s="43"/>
      <c r="S6373" s="43"/>
      <c r="T6373" s="43"/>
      <c r="U6373" s="43"/>
      <c r="V6373" s="43"/>
      <c r="W6373" s="43"/>
      <c r="X6373" s="43"/>
      <c r="Y6373" s="43"/>
    </row>
    <row r="6374" spans="1:25" s="42" customFormat="1" x14ac:dyDescent="0.25">
      <c r="A6374" s="40"/>
      <c r="B6374" s="41"/>
      <c r="F6374" s="43"/>
      <c r="P6374" s="44"/>
      <c r="Q6374" s="44"/>
      <c r="R6374" s="43"/>
      <c r="S6374" s="43"/>
      <c r="T6374" s="43"/>
      <c r="U6374" s="43"/>
      <c r="V6374" s="43"/>
      <c r="W6374" s="43"/>
      <c r="X6374" s="43"/>
      <c r="Y6374" s="43"/>
    </row>
    <row r="6375" spans="1:25" s="42" customFormat="1" x14ac:dyDescent="0.25">
      <c r="A6375" s="40"/>
      <c r="B6375" s="41"/>
      <c r="F6375" s="43"/>
      <c r="P6375" s="44"/>
      <c r="Q6375" s="44"/>
      <c r="R6375" s="43"/>
      <c r="S6375" s="43"/>
      <c r="T6375" s="43"/>
      <c r="U6375" s="43"/>
      <c r="V6375" s="43"/>
      <c r="W6375" s="43"/>
      <c r="X6375" s="43"/>
      <c r="Y6375" s="43"/>
    </row>
    <row r="6376" spans="1:25" s="42" customFormat="1" x14ac:dyDescent="0.25">
      <c r="A6376" s="40"/>
      <c r="B6376" s="41"/>
      <c r="F6376" s="43"/>
      <c r="P6376" s="44"/>
      <c r="Q6376" s="44"/>
      <c r="R6376" s="43"/>
      <c r="S6376" s="43"/>
      <c r="T6376" s="43"/>
      <c r="U6376" s="43"/>
      <c r="V6376" s="43"/>
      <c r="W6376" s="43"/>
      <c r="X6376" s="43"/>
      <c r="Y6376" s="43"/>
    </row>
    <row r="6377" spans="1:25" s="42" customFormat="1" x14ac:dyDescent="0.25">
      <c r="A6377" s="40"/>
      <c r="B6377" s="41"/>
      <c r="F6377" s="43"/>
      <c r="P6377" s="44"/>
      <c r="Q6377" s="44"/>
      <c r="R6377" s="43"/>
      <c r="S6377" s="43"/>
      <c r="T6377" s="43"/>
      <c r="U6377" s="43"/>
      <c r="V6377" s="43"/>
      <c r="W6377" s="43"/>
      <c r="X6377" s="43"/>
      <c r="Y6377" s="43"/>
    </row>
    <row r="6378" spans="1:25" s="42" customFormat="1" x14ac:dyDescent="0.25">
      <c r="A6378" s="40"/>
      <c r="B6378" s="41"/>
      <c r="F6378" s="43"/>
      <c r="P6378" s="44"/>
      <c r="Q6378" s="44"/>
      <c r="R6378" s="43"/>
      <c r="S6378" s="43"/>
      <c r="T6378" s="43"/>
      <c r="U6378" s="43"/>
      <c r="V6378" s="43"/>
      <c r="W6378" s="43"/>
      <c r="X6378" s="43"/>
      <c r="Y6378" s="43"/>
    </row>
    <row r="6379" spans="1:25" s="42" customFormat="1" x14ac:dyDescent="0.25">
      <c r="A6379" s="40"/>
      <c r="B6379" s="41"/>
      <c r="F6379" s="43"/>
      <c r="P6379" s="44"/>
      <c r="Q6379" s="44"/>
      <c r="R6379" s="43"/>
      <c r="S6379" s="43"/>
      <c r="T6379" s="43"/>
      <c r="U6379" s="43"/>
      <c r="V6379" s="43"/>
      <c r="W6379" s="43"/>
      <c r="X6379" s="43"/>
      <c r="Y6379" s="43"/>
    </row>
    <row r="6380" spans="1:25" s="42" customFormat="1" x14ac:dyDescent="0.25">
      <c r="A6380" s="40"/>
      <c r="B6380" s="41"/>
      <c r="F6380" s="43"/>
      <c r="P6380" s="44"/>
      <c r="Q6380" s="44"/>
      <c r="R6380" s="43"/>
      <c r="S6380" s="43"/>
      <c r="T6380" s="43"/>
      <c r="U6380" s="43"/>
      <c r="V6380" s="43"/>
      <c r="W6380" s="43"/>
      <c r="X6380" s="43"/>
      <c r="Y6380" s="43"/>
    </row>
    <row r="6381" spans="1:25" s="42" customFormat="1" x14ac:dyDescent="0.25">
      <c r="A6381" s="40"/>
      <c r="B6381" s="41"/>
      <c r="F6381" s="43"/>
      <c r="P6381" s="44"/>
      <c r="Q6381" s="44"/>
      <c r="R6381" s="43"/>
      <c r="S6381" s="43"/>
      <c r="T6381" s="43"/>
      <c r="U6381" s="43"/>
      <c r="V6381" s="43"/>
      <c r="W6381" s="43"/>
      <c r="X6381" s="43"/>
      <c r="Y6381" s="43"/>
    </row>
    <row r="6382" spans="1:25" s="42" customFormat="1" x14ac:dyDescent="0.25">
      <c r="A6382" s="40"/>
      <c r="B6382" s="41"/>
      <c r="F6382" s="43"/>
      <c r="P6382" s="44"/>
      <c r="Q6382" s="44"/>
      <c r="R6382" s="43"/>
      <c r="S6382" s="43"/>
      <c r="T6382" s="43"/>
      <c r="U6382" s="43"/>
      <c r="V6382" s="43"/>
      <c r="W6382" s="43"/>
      <c r="X6382" s="43"/>
      <c r="Y6382" s="43"/>
    </row>
    <row r="6383" spans="1:25" s="42" customFormat="1" x14ac:dyDescent="0.25">
      <c r="A6383" s="40"/>
      <c r="B6383" s="41"/>
      <c r="F6383" s="43"/>
      <c r="P6383" s="44"/>
      <c r="Q6383" s="44"/>
      <c r="R6383" s="43"/>
      <c r="S6383" s="43"/>
      <c r="T6383" s="43"/>
      <c r="U6383" s="43"/>
      <c r="V6383" s="43"/>
      <c r="W6383" s="43"/>
      <c r="X6383" s="43"/>
      <c r="Y6383" s="43"/>
    </row>
    <row r="6384" spans="1:25" s="42" customFormat="1" x14ac:dyDescent="0.25">
      <c r="A6384" s="40"/>
      <c r="B6384" s="41"/>
      <c r="F6384" s="43"/>
      <c r="P6384" s="44"/>
      <c r="Q6384" s="44"/>
      <c r="R6384" s="43"/>
      <c r="S6384" s="43"/>
      <c r="T6384" s="43"/>
      <c r="U6384" s="43"/>
      <c r="V6384" s="43"/>
      <c r="W6384" s="43"/>
      <c r="X6384" s="43"/>
      <c r="Y6384" s="43"/>
    </row>
    <row r="6385" spans="1:25" s="42" customFormat="1" x14ac:dyDescent="0.25">
      <c r="A6385" s="40"/>
      <c r="B6385" s="41"/>
      <c r="F6385" s="43"/>
      <c r="P6385" s="44"/>
      <c r="Q6385" s="44"/>
      <c r="R6385" s="43"/>
      <c r="S6385" s="43"/>
      <c r="T6385" s="43"/>
      <c r="U6385" s="43"/>
      <c r="V6385" s="43"/>
      <c r="W6385" s="43"/>
      <c r="X6385" s="43"/>
      <c r="Y6385" s="43"/>
    </row>
    <row r="6386" spans="1:25" s="42" customFormat="1" x14ac:dyDescent="0.25">
      <c r="A6386" s="40"/>
      <c r="B6386" s="41"/>
      <c r="F6386" s="43"/>
      <c r="P6386" s="44"/>
      <c r="Q6386" s="44"/>
      <c r="R6386" s="43"/>
      <c r="S6386" s="43"/>
      <c r="T6386" s="43"/>
      <c r="U6386" s="43"/>
      <c r="V6386" s="43"/>
      <c r="W6386" s="43"/>
      <c r="X6386" s="43"/>
      <c r="Y6386" s="43"/>
    </row>
    <row r="6387" spans="1:25" s="42" customFormat="1" x14ac:dyDescent="0.25">
      <c r="A6387" s="40"/>
      <c r="B6387" s="41"/>
      <c r="F6387" s="43"/>
      <c r="P6387" s="44"/>
      <c r="Q6387" s="44"/>
      <c r="R6387" s="43"/>
      <c r="S6387" s="43"/>
      <c r="T6387" s="43"/>
      <c r="U6387" s="43"/>
      <c r="V6387" s="43"/>
      <c r="W6387" s="43"/>
      <c r="X6387" s="43"/>
      <c r="Y6387" s="43"/>
    </row>
    <row r="6388" spans="1:25" s="42" customFormat="1" x14ac:dyDescent="0.25">
      <c r="A6388" s="40"/>
      <c r="B6388" s="41"/>
      <c r="F6388" s="43"/>
      <c r="P6388" s="44"/>
      <c r="Q6388" s="44"/>
      <c r="R6388" s="43"/>
      <c r="S6388" s="43"/>
      <c r="T6388" s="43"/>
      <c r="U6388" s="43"/>
      <c r="V6388" s="43"/>
      <c r="W6388" s="43"/>
      <c r="X6388" s="43"/>
      <c r="Y6388" s="43"/>
    </row>
    <row r="6389" spans="1:25" s="42" customFormat="1" x14ac:dyDescent="0.25">
      <c r="A6389" s="40"/>
      <c r="B6389" s="41"/>
      <c r="F6389" s="43"/>
      <c r="P6389" s="44"/>
      <c r="Q6389" s="44"/>
      <c r="R6389" s="43"/>
      <c r="S6389" s="43"/>
      <c r="T6389" s="43"/>
      <c r="U6389" s="43"/>
      <c r="V6389" s="43"/>
      <c r="W6389" s="43"/>
      <c r="X6389" s="43"/>
      <c r="Y6389" s="43"/>
    </row>
    <row r="6390" spans="1:25" s="42" customFormat="1" x14ac:dyDescent="0.25">
      <c r="A6390" s="40"/>
      <c r="B6390" s="41"/>
      <c r="F6390" s="43"/>
      <c r="P6390" s="44"/>
      <c r="Q6390" s="44"/>
      <c r="R6390" s="43"/>
      <c r="S6390" s="43"/>
      <c r="T6390" s="43"/>
      <c r="U6390" s="43"/>
      <c r="V6390" s="43"/>
      <c r="W6390" s="43"/>
      <c r="X6390" s="43"/>
      <c r="Y6390" s="43"/>
    </row>
    <row r="6391" spans="1:25" s="42" customFormat="1" x14ac:dyDescent="0.25">
      <c r="A6391" s="40"/>
      <c r="B6391" s="41"/>
      <c r="F6391" s="43"/>
      <c r="P6391" s="44"/>
      <c r="Q6391" s="44"/>
      <c r="R6391" s="43"/>
      <c r="S6391" s="43"/>
      <c r="T6391" s="43"/>
      <c r="U6391" s="43"/>
      <c r="V6391" s="43"/>
      <c r="W6391" s="43"/>
      <c r="X6391" s="43"/>
      <c r="Y6391" s="43"/>
    </row>
    <row r="6392" spans="1:25" s="42" customFormat="1" x14ac:dyDescent="0.25">
      <c r="A6392" s="40"/>
      <c r="B6392" s="41"/>
      <c r="F6392" s="43"/>
      <c r="P6392" s="44"/>
      <c r="Q6392" s="44"/>
      <c r="R6392" s="43"/>
      <c r="S6392" s="43"/>
      <c r="T6392" s="43"/>
      <c r="U6392" s="43"/>
      <c r="V6392" s="43"/>
      <c r="W6392" s="43"/>
      <c r="X6392" s="43"/>
      <c r="Y6392" s="43"/>
    </row>
    <row r="6393" spans="1:25" s="42" customFormat="1" x14ac:dyDescent="0.25">
      <c r="A6393" s="40"/>
      <c r="B6393" s="41"/>
      <c r="F6393" s="43"/>
      <c r="P6393" s="44"/>
      <c r="Q6393" s="44"/>
      <c r="R6393" s="43"/>
      <c r="S6393" s="43"/>
      <c r="T6393" s="43"/>
      <c r="U6393" s="43"/>
      <c r="V6393" s="43"/>
      <c r="W6393" s="43"/>
      <c r="X6393" s="43"/>
      <c r="Y6393" s="43"/>
    </row>
    <row r="6394" spans="1:25" s="42" customFormat="1" x14ac:dyDescent="0.25">
      <c r="A6394" s="40"/>
      <c r="B6394" s="41"/>
      <c r="F6394" s="43"/>
      <c r="P6394" s="44"/>
      <c r="Q6394" s="44"/>
      <c r="R6394" s="43"/>
      <c r="S6394" s="43"/>
      <c r="T6394" s="43"/>
      <c r="U6394" s="43"/>
      <c r="V6394" s="43"/>
      <c r="W6394" s="43"/>
      <c r="X6394" s="43"/>
      <c r="Y6394" s="43"/>
    </row>
    <row r="6395" spans="1:25" s="42" customFormat="1" x14ac:dyDescent="0.25">
      <c r="A6395" s="40"/>
      <c r="B6395" s="41"/>
      <c r="F6395" s="43"/>
      <c r="P6395" s="44"/>
      <c r="Q6395" s="44"/>
      <c r="R6395" s="43"/>
      <c r="S6395" s="43"/>
      <c r="T6395" s="43"/>
      <c r="U6395" s="43"/>
      <c r="V6395" s="43"/>
      <c r="W6395" s="43"/>
      <c r="X6395" s="43"/>
      <c r="Y6395" s="43"/>
    </row>
    <row r="6396" spans="1:25" s="42" customFormat="1" x14ac:dyDescent="0.25">
      <c r="A6396" s="40"/>
      <c r="B6396" s="41"/>
      <c r="F6396" s="43"/>
      <c r="P6396" s="44"/>
      <c r="Q6396" s="44"/>
      <c r="R6396" s="43"/>
      <c r="S6396" s="43"/>
      <c r="T6396" s="43"/>
      <c r="U6396" s="43"/>
      <c r="V6396" s="43"/>
      <c r="W6396" s="43"/>
      <c r="X6396" s="43"/>
      <c r="Y6396" s="43"/>
    </row>
    <row r="6397" spans="1:25" s="42" customFormat="1" x14ac:dyDescent="0.25">
      <c r="A6397" s="40"/>
      <c r="B6397" s="41"/>
      <c r="F6397" s="43"/>
      <c r="P6397" s="44"/>
      <c r="Q6397" s="44"/>
      <c r="R6397" s="43"/>
      <c r="S6397" s="43"/>
      <c r="T6397" s="43"/>
      <c r="U6397" s="43"/>
      <c r="V6397" s="43"/>
      <c r="W6397" s="43"/>
      <c r="X6397" s="43"/>
      <c r="Y6397" s="43"/>
    </row>
    <row r="6398" spans="1:25" s="42" customFormat="1" x14ac:dyDescent="0.25">
      <c r="A6398" s="40"/>
      <c r="B6398" s="41"/>
      <c r="F6398" s="43"/>
      <c r="P6398" s="44"/>
      <c r="Q6398" s="44"/>
      <c r="R6398" s="43"/>
      <c r="S6398" s="43"/>
      <c r="T6398" s="43"/>
      <c r="U6398" s="43"/>
      <c r="V6398" s="43"/>
      <c r="W6398" s="43"/>
      <c r="X6398" s="43"/>
      <c r="Y6398" s="43"/>
    </row>
    <row r="6399" spans="1:25" s="42" customFormat="1" x14ac:dyDescent="0.25">
      <c r="A6399" s="40"/>
      <c r="B6399" s="41"/>
      <c r="F6399" s="43"/>
      <c r="P6399" s="44"/>
      <c r="Q6399" s="44"/>
      <c r="R6399" s="43"/>
      <c r="S6399" s="43"/>
      <c r="T6399" s="43"/>
      <c r="U6399" s="43"/>
      <c r="V6399" s="43"/>
      <c r="W6399" s="43"/>
      <c r="X6399" s="43"/>
      <c r="Y6399" s="43"/>
    </row>
    <row r="6400" spans="1:25" s="42" customFormat="1" x14ac:dyDescent="0.25">
      <c r="A6400" s="40"/>
      <c r="B6400" s="41"/>
      <c r="F6400" s="43"/>
      <c r="P6400" s="44"/>
      <c r="Q6400" s="44"/>
      <c r="R6400" s="43"/>
      <c r="S6400" s="43"/>
      <c r="T6400" s="43"/>
      <c r="U6400" s="43"/>
      <c r="V6400" s="43"/>
      <c r="W6400" s="43"/>
      <c r="X6400" s="43"/>
      <c r="Y6400" s="43"/>
    </row>
    <row r="6401" spans="1:25" s="42" customFormat="1" x14ac:dyDescent="0.25">
      <c r="A6401" s="40"/>
      <c r="B6401" s="41"/>
      <c r="F6401" s="43"/>
      <c r="P6401" s="44"/>
      <c r="Q6401" s="44"/>
      <c r="R6401" s="43"/>
      <c r="S6401" s="43"/>
      <c r="T6401" s="43"/>
      <c r="U6401" s="43"/>
      <c r="V6401" s="43"/>
      <c r="W6401" s="43"/>
      <c r="X6401" s="43"/>
      <c r="Y6401" s="43"/>
    </row>
    <row r="6402" spans="1:25" s="42" customFormat="1" x14ac:dyDescent="0.25">
      <c r="A6402" s="40"/>
      <c r="B6402" s="41"/>
      <c r="F6402" s="43"/>
      <c r="P6402" s="44"/>
      <c r="Q6402" s="44"/>
      <c r="R6402" s="43"/>
      <c r="S6402" s="43"/>
      <c r="T6402" s="43"/>
      <c r="U6402" s="43"/>
      <c r="V6402" s="43"/>
      <c r="W6402" s="43"/>
      <c r="X6402" s="43"/>
      <c r="Y6402" s="43"/>
    </row>
    <row r="6403" spans="1:25" s="42" customFormat="1" x14ac:dyDescent="0.25">
      <c r="A6403" s="40"/>
      <c r="B6403" s="41"/>
      <c r="F6403" s="43"/>
      <c r="P6403" s="44"/>
      <c r="Q6403" s="44"/>
      <c r="R6403" s="43"/>
      <c r="S6403" s="43"/>
      <c r="T6403" s="43"/>
      <c r="U6403" s="43"/>
      <c r="V6403" s="43"/>
      <c r="W6403" s="43"/>
      <c r="X6403" s="43"/>
      <c r="Y6403" s="43"/>
    </row>
    <row r="6404" spans="1:25" s="42" customFormat="1" x14ac:dyDescent="0.25">
      <c r="A6404" s="40"/>
      <c r="B6404" s="41"/>
      <c r="F6404" s="43"/>
      <c r="P6404" s="44"/>
      <c r="Q6404" s="44"/>
      <c r="R6404" s="43"/>
      <c r="S6404" s="43"/>
      <c r="T6404" s="43"/>
      <c r="U6404" s="43"/>
      <c r="V6404" s="43"/>
      <c r="W6404" s="43"/>
      <c r="X6404" s="43"/>
      <c r="Y6404" s="43"/>
    </row>
    <row r="6405" spans="1:25" s="42" customFormat="1" x14ac:dyDescent="0.25">
      <c r="A6405" s="40"/>
      <c r="B6405" s="41"/>
      <c r="F6405" s="43"/>
      <c r="P6405" s="44"/>
      <c r="Q6405" s="44"/>
      <c r="R6405" s="43"/>
      <c r="S6405" s="43"/>
      <c r="T6405" s="43"/>
      <c r="U6405" s="43"/>
      <c r="V6405" s="43"/>
      <c r="W6405" s="43"/>
      <c r="X6405" s="43"/>
      <c r="Y6405" s="43"/>
    </row>
    <row r="6406" spans="1:25" s="42" customFormat="1" x14ac:dyDescent="0.25">
      <c r="A6406" s="40"/>
      <c r="B6406" s="41"/>
      <c r="F6406" s="43"/>
      <c r="P6406" s="44"/>
      <c r="Q6406" s="44"/>
      <c r="R6406" s="43"/>
      <c r="S6406" s="43"/>
      <c r="T6406" s="43"/>
      <c r="U6406" s="43"/>
      <c r="V6406" s="43"/>
      <c r="W6406" s="43"/>
      <c r="X6406" s="43"/>
      <c r="Y6406" s="43"/>
    </row>
    <row r="6407" spans="1:25" s="42" customFormat="1" x14ac:dyDescent="0.25">
      <c r="A6407" s="40"/>
      <c r="B6407" s="41"/>
      <c r="F6407" s="43"/>
      <c r="P6407" s="44"/>
      <c r="Q6407" s="44"/>
      <c r="R6407" s="43"/>
      <c r="S6407" s="43"/>
      <c r="T6407" s="43"/>
      <c r="U6407" s="43"/>
      <c r="V6407" s="43"/>
      <c r="W6407" s="43"/>
      <c r="X6407" s="43"/>
      <c r="Y6407" s="43"/>
    </row>
    <row r="6408" spans="1:25" s="42" customFormat="1" x14ac:dyDescent="0.25">
      <c r="A6408" s="40"/>
      <c r="B6408" s="41"/>
      <c r="F6408" s="43"/>
      <c r="P6408" s="44"/>
      <c r="Q6408" s="44"/>
      <c r="R6408" s="43"/>
      <c r="S6408" s="43"/>
      <c r="T6408" s="43"/>
      <c r="U6408" s="43"/>
      <c r="V6408" s="43"/>
      <c r="W6408" s="43"/>
      <c r="X6408" s="43"/>
      <c r="Y6408" s="43"/>
    </row>
    <row r="6409" spans="1:25" s="42" customFormat="1" x14ac:dyDescent="0.25">
      <c r="A6409" s="40"/>
      <c r="B6409" s="41"/>
      <c r="F6409" s="43"/>
      <c r="P6409" s="44"/>
      <c r="Q6409" s="44"/>
      <c r="R6409" s="43"/>
      <c r="S6409" s="43"/>
      <c r="T6409" s="43"/>
      <c r="U6409" s="43"/>
      <c r="V6409" s="43"/>
      <c r="W6409" s="43"/>
      <c r="X6409" s="43"/>
      <c r="Y6409" s="43"/>
    </row>
    <row r="6410" spans="1:25" s="42" customFormat="1" x14ac:dyDescent="0.25">
      <c r="A6410" s="40"/>
      <c r="B6410" s="41"/>
      <c r="F6410" s="43"/>
      <c r="P6410" s="44"/>
      <c r="Q6410" s="44"/>
      <c r="R6410" s="43"/>
      <c r="S6410" s="43"/>
      <c r="T6410" s="43"/>
      <c r="U6410" s="43"/>
      <c r="V6410" s="43"/>
      <c r="W6410" s="43"/>
      <c r="X6410" s="43"/>
      <c r="Y6410" s="43"/>
    </row>
    <row r="6411" spans="1:25" s="42" customFormat="1" x14ac:dyDescent="0.25">
      <c r="A6411" s="40"/>
      <c r="B6411" s="41"/>
      <c r="F6411" s="43"/>
      <c r="P6411" s="44"/>
      <c r="Q6411" s="44"/>
      <c r="R6411" s="43"/>
      <c r="S6411" s="43"/>
      <c r="T6411" s="43"/>
      <c r="U6411" s="43"/>
      <c r="V6411" s="43"/>
      <c r="W6411" s="43"/>
      <c r="X6411" s="43"/>
      <c r="Y6411" s="43"/>
    </row>
    <row r="6412" spans="1:25" s="42" customFormat="1" x14ac:dyDescent="0.25">
      <c r="A6412" s="40"/>
      <c r="B6412" s="41"/>
      <c r="F6412" s="43"/>
      <c r="P6412" s="44"/>
      <c r="Q6412" s="44"/>
      <c r="R6412" s="43"/>
      <c r="S6412" s="43"/>
      <c r="T6412" s="43"/>
      <c r="U6412" s="43"/>
      <c r="V6412" s="43"/>
      <c r="W6412" s="43"/>
      <c r="X6412" s="43"/>
      <c r="Y6412" s="43"/>
    </row>
    <row r="6413" spans="1:25" s="42" customFormat="1" x14ac:dyDescent="0.25">
      <c r="A6413" s="40"/>
      <c r="B6413" s="41"/>
      <c r="F6413" s="43"/>
      <c r="P6413" s="44"/>
      <c r="Q6413" s="44"/>
      <c r="R6413" s="43"/>
      <c r="S6413" s="43"/>
      <c r="T6413" s="43"/>
      <c r="U6413" s="43"/>
      <c r="V6413" s="43"/>
      <c r="W6413" s="43"/>
      <c r="X6413" s="43"/>
      <c r="Y6413" s="43"/>
    </row>
    <row r="6414" spans="1:25" s="42" customFormat="1" x14ac:dyDescent="0.25">
      <c r="A6414" s="40"/>
      <c r="B6414" s="41"/>
      <c r="F6414" s="43"/>
      <c r="P6414" s="44"/>
      <c r="Q6414" s="44"/>
      <c r="R6414" s="43"/>
      <c r="S6414" s="43"/>
      <c r="T6414" s="43"/>
      <c r="U6414" s="43"/>
      <c r="V6414" s="43"/>
      <c r="W6414" s="43"/>
      <c r="X6414" s="43"/>
      <c r="Y6414" s="43"/>
    </row>
    <row r="6415" spans="1:25" s="42" customFormat="1" x14ac:dyDescent="0.25">
      <c r="A6415" s="40"/>
      <c r="B6415" s="41"/>
      <c r="F6415" s="43"/>
      <c r="P6415" s="44"/>
      <c r="Q6415" s="44"/>
      <c r="R6415" s="43"/>
      <c r="S6415" s="43"/>
      <c r="T6415" s="43"/>
      <c r="U6415" s="43"/>
      <c r="V6415" s="43"/>
      <c r="W6415" s="43"/>
      <c r="X6415" s="43"/>
      <c r="Y6415" s="43"/>
    </row>
    <row r="6416" spans="1:25" s="42" customFormat="1" x14ac:dyDescent="0.25">
      <c r="A6416" s="40"/>
      <c r="B6416" s="41"/>
      <c r="F6416" s="43"/>
      <c r="P6416" s="44"/>
      <c r="Q6416" s="44"/>
      <c r="R6416" s="43"/>
      <c r="S6416" s="43"/>
      <c r="T6416" s="43"/>
      <c r="U6416" s="43"/>
      <c r="V6416" s="43"/>
      <c r="W6416" s="43"/>
      <c r="X6416" s="43"/>
      <c r="Y6416" s="43"/>
    </row>
    <row r="6417" spans="1:25" s="42" customFormat="1" x14ac:dyDescent="0.25">
      <c r="A6417" s="40"/>
      <c r="B6417" s="41"/>
      <c r="F6417" s="43"/>
      <c r="P6417" s="44"/>
      <c r="Q6417" s="44"/>
      <c r="R6417" s="43"/>
      <c r="S6417" s="43"/>
      <c r="T6417" s="43"/>
      <c r="U6417" s="43"/>
      <c r="V6417" s="43"/>
      <c r="W6417" s="43"/>
      <c r="X6417" s="43"/>
      <c r="Y6417" s="43"/>
    </row>
    <row r="6418" spans="1:25" s="42" customFormat="1" x14ac:dyDescent="0.25">
      <c r="A6418" s="40"/>
      <c r="B6418" s="41"/>
      <c r="F6418" s="43"/>
      <c r="P6418" s="44"/>
      <c r="Q6418" s="44"/>
      <c r="R6418" s="43"/>
      <c r="S6418" s="43"/>
      <c r="T6418" s="43"/>
      <c r="U6418" s="43"/>
      <c r="V6418" s="43"/>
      <c r="W6418" s="43"/>
      <c r="X6418" s="43"/>
      <c r="Y6418" s="43"/>
    </row>
    <row r="6419" spans="1:25" s="42" customFormat="1" x14ac:dyDescent="0.25">
      <c r="A6419" s="40"/>
      <c r="B6419" s="41"/>
      <c r="F6419" s="43"/>
      <c r="P6419" s="44"/>
      <c r="Q6419" s="44"/>
      <c r="R6419" s="43"/>
      <c r="S6419" s="43"/>
      <c r="T6419" s="43"/>
      <c r="U6419" s="43"/>
      <c r="V6419" s="43"/>
      <c r="W6419" s="43"/>
      <c r="X6419" s="43"/>
      <c r="Y6419" s="43"/>
    </row>
    <row r="6420" spans="1:25" s="42" customFormat="1" x14ac:dyDescent="0.25">
      <c r="A6420" s="40"/>
      <c r="B6420" s="41"/>
      <c r="F6420" s="43"/>
      <c r="P6420" s="44"/>
      <c r="Q6420" s="44"/>
      <c r="R6420" s="43"/>
      <c r="S6420" s="43"/>
      <c r="T6420" s="43"/>
      <c r="U6420" s="43"/>
      <c r="V6420" s="43"/>
      <c r="W6420" s="43"/>
      <c r="X6420" s="43"/>
      <c r="Y6420" s="43"/>
    </row>
    <row r="6421" spans="1:25" s="42" customFormat="1" x14ac:dyDescent="0.25">
      <c r="A6421" s="40"/>
      <c r="B6421" s="41"/>
      <c r="F6421" s="43"/>
      <c r="P6421" s="44"/>
      <c r="Q6421" s="44"/>
      <c r="R6421" s="43"/>
      <c r="S6421" s="43"/>
      <c r="T6421" s="43"/>
      <c r="U6421" s="43"/>
      <c r="V6421" s="43"/>
      <c r="W6421" s="43"/>
      <c r="X6421" s="43"/>
      <c r="Y6421" s="43"/>
    </row>
    <row r="6422" spans="1:25" s="42" customFormat="1" x14ac:dyDescent="0.25">
      <c r="A6422" s="40"/>
      <c r="B6422" s="41"/>
      <c r="F6422" s="43"/>
      <c r="P6422" s="44"/>
      <c r="Q6422" s="44"/>
      <c r="R6422" s="43"/>
      <c r="S6422" s="43"/>
      <c r="T6422" s="43"/>
      <c r="U6422" s="43"/>
      <c r="V6422" s="43"/>
      <c r="W6422" s="43"/>
      <c r="X6422" s="43"/>
      <c r="Y6422" s="43"/>
    </row>
    <row r="6423" spans="1:25" s="42" customFormat="1" x14ac:dyDescent="0.25">
      <c r="A6423" s="40"/>
      <c r="B6423" s="41"/>
      <c r="F6423" s="43"/>
      <c r="P6423" s="44"/>
      <c r="Q6423" s="44"/>
      <c r="R6423" s="43"/>
      <c r="S6423" s="43"/>
      <c r="T6423" s="43"/>
      <c r="U6423" s="43"/>
      <c r="V6423" s="43"/>
      <c r="W6423" s="43"/>
      <c r="X6423" s="43"/>
      <c r="Y6423" s="43"/>
    </row>
    <row r="6424" spans="1:25" s="42" customFormat="1" x14ac:dyDescent="0.25">
      <c r="A6424" s="40"/>
      <c r="B6424" s="41"/>
      <c r="F6424" s="43"/>
      <c r="P6424" s="44"/>
      <c r="Q6424" s="44"/>
      <c r="R6424" s="43"/>
      <c r="S6424" s="43"/>
      <c r="T6424" s="43"/>
      <c r="U6424" s="43"/>
      <c r="V6424" s="43"/>
      <c r="W6424" s="43"/>
      <c r="X6424" s="43"/>
      <c r="Y6424" s="43"/>
    </row>
    <row r="6425" spans="1:25" s="42" customFormat="1" x14ac:dyDescent="0.25">
      <c r="A6425" s="40"/>
      <c r="B6425" s="41"/>
      <c r="F6425" s="43"/>
      <c r="P6425" s="44"/>
      <c r="Q6425" s="44"/>
      <c r="R6425" s="43"/>
      <c r="S6425" s="43"/>
      <c r="T6425" s="43"/>
      <c r="U6425" s="43"/>
      <c r="V6425" s="43"/>
      <c r="W6425" s="43"/>
      <c r="X6425" s="43"/>
      <c r="Y6425" s="43"/>
    </row>
    <row r="6426" spans="1:25" s="42" customFormat="1" x14ac:dyDescent="0.25">
      <c r="A6426" s="40"/>
      <c r="B6426" s="41"/>
      <c r="F6426" s="43"/>
      <c r="P6426" s="44"/>
      <c r="Q6426" s="44"/>
      <c r="R6426" s="43"/>
      <c r="S6426" s="43"/>
      <c r="T6426" s="43"/>
      <c r="U6426" s="43"/>
      <c r="V6426" s="43"/>
      <c r="W6426" s="43"/>
      <c r="X6426" s="43"/>
      <c r="Y6426" s="43"/>
    </row>
    <row r="6427" spans="1:25" s="42" customFormat="1" x14ac:dyDescent="0.25">
      <c r="A6427" s="40"/>
      <c r="B6427" s="41"/>
      <c r="F6427" s="43"/>
      <c r="P6427" s="44"/>
      <c r="Q6427" s="44"/>
      <c r="R6427" s="43"/>
      <c r="S6427" s="43"/>
      <c r="T6427" s="43"/>
      <c r="U6427" s="43"/>
      <c r="V6427" s="43"/>
      <c r="W6427" s="43"/>
      <c r="X6427" s="43"/>
      <c r="Y6427" s="43"/>
    </row>
    <row r="6428" spans="1:25" s="42" customFormat="1" x14ac:dyDescent="0.25">
      <c r="A6428" s="40"/>
      <c r="B6428" s="41"/>
      <c r="F6428" s="43"/>
      <c r="P6428" s="44"/>
      <c r="Q6428" s="44"/>
      <c r="R6428" s="43"/>
      <c r="S6428" s="43"/>
      <c r="T6428" s="43"/>
      <c r="U6428" s="43"/>
      <c r="V6428" s="43"/>
      <c r="W6428" s="43"/>
      <c r="X6428" s="43"/>
      <c r="Y6428" s="43"/>
    </row>
    <row r="6429" spans="1:25" s="42" customFormat="1" x14ac:dyDescent="0.25">
      <c r="A6429" s="40"/>
      <c r="B6429" s="41"/>
      <c r="F6429" s="43"/>
      <c r="P6429" s="44"/>
      <c r="Q6429" s="44"/>
      <c r="R6429" s="43"/>
      <c r="S6429" s="43"/>
      <c r="T6429" s="43"/>
      <c r="U6429" s="43"/>
      <c r="V6429" s="43"/>
      <c r="W6429" s="43"/>
      <c r="X6429" s="43"/>
      <c r="Y6429" s="43"/>
    </row>
    <row r="6430" spans="1:25" s="42" customFormat="1" x14ac:dyDescent="0.25">
      <c r="A6430" s="40"/>
      <c r="B6430" s="41"/>
      <c r="F6430" s="43"/>
      <c r="P6430" s="44"/>
      <c r="Q6430" s="44"/>
      <c r="R6430" s="43"/>
      <c r="S6430" s="43"/>
      <c r="T6430" s="43"/>
      <c r="U6430" s="43"/>
      <c r="V6430" s="43"/>
      <c r="W6430" s="43"/>
      <c r="X6430" s="43"/>
      <c r="Y6430" s="43"/>
    </row>
    <row r="6431" spans="1:25" s="42" customFormat="1" x14ac:dyDescent="0.25">
      <c r="A6431" s="40"/>
      <c r="B6431" s="41"/>
      <c r="F6431" s="43"/>
      <c r="P6431" s="44"/>
      <c r="Q6431" s="44"/>
      <c r="R6431" s="43"/>
      <c r="S6431" s="43"/>
      <c r="T6431" s="43"/>
      <c r="U6431" s="43"/>
      <c r="V6431" s="43"/>
      <c r="W6431" s="43"/>
      <c r="X6431" s="43"/>
      <c r="Y6431" s="43"/>
    </row>
    <row r="6432" spans="1:25" s="42" customFormat="1" x14ac:dyDescent="0.25">
      <c r="A6432" s="40"/>
      <c r="B6432" s="41"/>
      <c r="F6432" s="43"/>
      <c r="P6432" s="44"/>
      <c r="Q6432" s="44"/>
      <c r="R6432" s="43"/>
      <c r="S6432" s="43"/>
      <c r="T6432" s="43"/>
      <c r="U6432" s="43"/>
      <c r="V6432" s="43"/>
      <c r="W6432" s="43"/>
      <c r="X6432" s="43"/>
      <c r="Y6432" s="43"/>
    </row>
    <row r="6433" spans="1:25" s="42" customFormat="1" x14ac:dyDescent="0.25">
      <c r="A6433" s="40"/>
      <c r="B6433" s="41"/>
      <c r="F6433" s="43"/>
      <c r="P6433" s="44"/>
      <c r="Q6433" s="44"/>
      <c r="R6433" s="43"/>
      <c r="S6433" s="43"/>
      <c r="T6433" s="43"/>
      <c r="U6433" s="43"/>
      <c r="V6433" s="43"/>
      <c r="W6433" s="43"/>
      <c r="X6433" s="43"/>
      <c r="Y6433" s="43"/>
    </row>
    <row r="6434" spans="1:25" s="42" customFormat="1" x14ac:dyDescent="0.25">
      <c r="A6434" s="40"/>
      <c r="B6434" s="41"/>
      <c r="F6434" s="43"/>
      <c r="P6434" s="44"/>
      <c r="Q6434" s="44"/>
      <c r="R6434" s="43"/>
      <c r="S6434" s="43"/>
      <c r="T6434" s="43"/>
      <c r="U6434" s="43"/>
      <c r="V6434" s="43"/>
      <c r="W6434" s="43"/>
      <c r="X6434" s="43"/>
      <c r="Y6434" s="43"/>
    </row>
    <row r="6435" spans="1:25" s="42" customFormat="1" x14ac:dyDescent="0.25">
      <c r="A6435" s="40"/>
      <c r="B6435" s="41"/>
      <c r="F6435" s="43"/>
      <c r="P6435" s="44"/>
      <c r="Q6435" s="44"/>
      <c r="R6435" s="43"/>
      <c r="S6435" s="43"/>
      <c r="T6435" s="43"/>
      <c r="U6435" s="43"/>
      <c r="V6435" s="43"/>
      <c r="W6435" s="43"/>
      <c r="X6435" s="43"/>
      <c r="Y6435" s="43"/>
    </row>
    <row r="6436" spans="1:25" s="42" customFormat="1" x14ac:dyDescent="0.25">
      <c r="A6436" s="40"/>
      <c r="B6436" s="41"/>
      <c r="F6436" s="43"/>
      <c r="P6436" s="44"/>
      <c r="Q6436" s="44"/>
      <c r="R6436" s="43"/>
      <c r="S6436" s="43"/>
      <c r="T6436" s="43"/>
      <c r="U6436" s="43"/>
      <c r="V6436" s="43"/>
      <c r="W6436" s="43"/>
      <c r="X6436" s="43"/>
      <c r="Y6436" s="43"/>
    </row>
    <row r="6437" spans="1:25" s="42" customFormat="1" x14ac:dyDescent="0.25">
      <c r="A6437" s="40"/>
      <c r="B6437" s="41"/>
      <c r="F6437" s="43"/>
      <c r="P6437" s="44"/>
      <c r="Q6437" s="44"/>
      <c r="R6437" s="43"/>
      <c r="S6437" s="43"/>
      <c r="T6437" s="43"/>
      <c r="U6437" s="43"/>
      <c r="V6437" s="43"/>
      <c r="W6437" s="43"/>
      <c r="X6437" s="43"/>
      <c r="Y6437" s="43"/>
    </row>
    <row r="6438" spans="1:25" s="42" customFormat="1" x14ac:dyDescent="0.25">
      <c r="A6438" s="40"/>
      <c r="B6438" s="41"/>
      <c r="F6438" s="43"/>
      <c r="P6438" s="44"/>
      <c r="Q6438" s="44"/>
      <c r="R6438" s="43"/>
      <c r="S6438" s="43"/>
      <c r="T6438" s="43"/>
      <c r="U6438" s="43"/>
      <c r="V6438" s="43"/>
      <c r="W6438" s="43"/>
      <c r="X6438" s="43"/>
      <c r="Y6438" s="43"/>
    </row>
    <row r="6439" spans="1:25" s="42" customFormat="1" x14ac:dyDescent="0.25">
      <c r="A6439" s="40"/>
      <c r="B6439" s="41"/>
      <c r="F6439" s="43"/>
      <c r="P6439" s="44"/>
      <c r="Q6439" s="44"/>
      <c r="R6439" s="43"/>
      <c r="S6439" s="43"/>
      <c r="T6439" s="43"/>
      <c r="U6439" s="43"/>
      <c r="V6439" s="43"/>
      <c r="W6439" s="43"/>
      <c r="X6439" s="43"/>
      <c r="Y6439" s="43"/>
    </row>
    <row r="6440" spans="1:25" s="42" customFormat="1" x14ac:dyDescent="0.25">
      <c r="A6440" s="40"/>
      <c r="B6440" s="41"/>
      <c r="F6440" s="43"/>
      <c r="P6440" s="44"/>
      <c r="Q6440" s="44"/>
      <c r="R6440" s="43"/>
      <c r="S6440" s="43"/>
      <c r="T6440" s="43"/>
      <c r="U6440" s="43"/>
      <c r="V6440" s="43"/>
      <c r="W6440" s="43"/>
      <c r="X6440" s="43"/>
      <c r="Y6440" s="43"/>
    </row>
    <row r="6441" spans="1:25" s="42" customFormat="1" x14ac:dyDescent="0.25">
      <c r="A6441" s="40"/>
      <c r="B6441" s="41"/>
      <c r="F6441" s="43"/>
      <c r="P6441" s="44"/>
      <c r="Q6441" s="44"/>
      <c r="R6441" s="43"/>
      <c r="S6441" s="43"/>
      <c r="T6441" s="43"/>
      <c r="U6441" s="43"/>
      <c r="V6441" s="43"/>
      <c r="W6441" s="43"/>
      <c r="X6441" s="43"/>
      <c r="Y6441" s="43"/>
    </row>
    <row r="6442" spans="1:25" s="42" customFormat="1" x14ac:dyDescent="0.25">
      <c r="A6442" s="40"/>
      <c r="B6442" s="41"/>
      <c r="F6442" s="43"/>
      <c r="P6442" s="44"/>
      <c r="Q6442" s="44"/>
      <c r="R6442" s="43"/>
      <c r="S6442" s="43"/>
      <c r="T6442" s="43"/>
      <c r="U6442" s="43"/>
      <c r="V6442" s="43"/>
      <c r="W6442" s="43"/>
      <c r="X6442" s="43"/>
      <c r="Y6442" s="43"/>
    </row>
    <row r="6443" spans="1:25" s="42" customFormat="1" x14ac:dyDescent="0.25">
      <c r="A6443" s="40"/>
      <c r="B6443" s="41"/>
      <c r="F6443" s="43"/>
      <c r="P6443" s="44"/>
      <c r="Q6443" s="44"/>
      <c r="R6443" s="43"/>
      <c r="S6443" s="43"/>
      <c r="T6443" s="43"/>
      <c r="U6443" s="43"/>
      <c r="V6443" s="43"/>
      <c r="W6443" s="43"/>
      <c r="X6443" s="43"/>
      <c r="Y6443" s="43"/>
    </row>
    <row r="6444" spans="1:25" s="42" customFormat="1" x14ac:dyDescent="0.25">
      <c r="A6444" s="40"/>
      <c r="B6444" s="41"/>
      <c r="F6444" s="43"/>
      <c r="P6444" s="44"/>
      <c r="Q6444" s="44"/>
      <c r="R6444" s="43"/>
      <c r="S6444" s="43"/>
      <c r="T6444" s="43"/>
      <c r="U6444" s="43"/>
      <c r="V6444" s="43"/>
      <c r="W6444" s="43"/>
      <c r="X6444" s="43"/>
      <c r="Y6444" s="43"/>
    </row>
    <row r="6445" spans="1:25" s="42" customFormat="1" x14ac:dyDescent="0.25">
      <c r="A6445" s="40"/>
      <c r="B6445" s="41"/>
      <c r="F6445" s="43"/>
      <c r="P6445" s="44"/>
      <c r="Q6445" s="44"/>
      <c r="R6445" s="43"/>
      <c r="S6445" s="43"/>
      <c r="T6445" s="43"/>
      <c r="U6445" s="43"/>
      <c r="V6445" s="43"/>
      <c r="W6445" s="43"/>
      <c r="X6445" s="43"/>
      <c r="Y6445" s="43"/>
    </row>
    <row r="6446" spans="1:25" s="42" customFormat="1" x14ac:dyDescent="0.25">
      <c r="A6446" s="40"/>
      <c r="B6446" s="41"/>
      <c r="F6446" s="43"/>
      <c r="P6446" s="44"/>
      <c r="Q6446" s="44"/>
      <c r="R6446" s="43"/>
      <c r="S6446" s="43"/>
      <c r="T6446" s="43"/>
      <c r="U6446" s="43"/>
      <c r="V6446" s="43"/>
      <c r="W6446" s="43"/>
      <c r="X6446" s="43"/>
      <c r="Y6446" s="43"/>
    </row>
    <row r="6447" spans="1:25" s="42" customFormat="1" x14ac:dyDescent="0.25">
      <c r="A6447" s="40"/>
      <c r="B6447" s="41"/>
      <c r="F6447" s="43"/>
      <c r="P6447" s="44"/>
      <c r="Q6447" s="44"/>
      <c r="R6447" s="43"/>
      <c r="S6447" s="43"/>
      <c r="T6447" s="43"/>
      <c r="U6447" s="43"/>
      <c r="V6447" s="43"/>
      <c r="W6447" s="43"/>
      <c r="X6447" s="43"/>
      <c r="Y6447" s="43"/>
    </row>
    <row r="6448" spans="1:25" s="42" customFormat="1" x14ac:dyDescent="0.25">
      <c r="A6448" s="40"/>
      <c r="B6448" s="41"/>
      <c r="F6448" s="43"/>
      <c r="P6448" s="44"/>
      <c r="Q6448" s="44"/>
      <c r="R6448" s="43"/>
      <c r="S6448" s="43"/>
      <c r="T6448" s="43"/>
      <c r="U6448" s="43"/>
      <c r="V6448" s="43"/>
      <c r="W6448" s="43"/>
      <c r="X6448" s="43"/>
      <c r="Y6448" s="43"/>
    </row>
    <row r="6449" spans="1:25" s="42" customFormat="1" x14ac:dyDescent="0.25">
      <c r="A6449" s="40"/>
      <c r="B6449" s="41"/>
      <c r="F6449" s="43"/>
      <c r="P6449" s="44"/>
      <c r="Q6449" s="44"/>
      <c r="R6449" s="43"/>
      <c r="S6449" s="43"/>
      <c r="T6449" s="43"/>
      <c r="U6449" s="43"/>
      <c r="V6449" s="43"/>
      <c r="W6449" s="43"/>
      <c r="X6449" s="43"/>
      <c r="Y6449" s="43"/>
    </row>
    <row r="6450" spans="1:25" s="42" customFormat="1" x14ac:dyDescent="0.25">
      <c r="A6450" s="40"/>
      <c r="B6450" s="41"/>
      <c r="F6450" s="43"/>
      <c r="P6450" s="44"/>
      <c r="Q6450" s="44"/>
      <c r="R6450" s="43"/>
      <c r="S6450" s="43"/>
      <c r="T6450" s="43"/>
      <c r="U6450" s="43"/>
      <c r="V6450" s="43"/>
      <c r="W6450" s="43"/>
      <c r="X6450" s="43"/>
      <c r="Y6450" s="43"/>
    </row>
    <row r="6451" spans="1:25" s="42" customFormat="1" x14ac:dyDescent="0.25">
      <c r="A6451" s="40"/>
      <c r="B6451" s="41"/>
      <c r="F6451" s="43"/>
      <c r="P6451" s="44"/>
      <c r="Q6451" s="44"/>
      <c r="R6451" s="43"/>
      <c r="S6451" s="43"/>
      <c r="T6451" s="43"/>
      <c r="U6451" s="43"/>
      <c r="V6451" s="43"/>
      <c r="W6451" s="43"/>
      <c r="X6451" s="43"/>
      <c r="Y6451" s="43"/>
    </row>
    <row r="6452" spans="1:25" s="42" customFormat="1" x14ac:dyDescent="0.25">
      <c r="A6452" s="40"/>
      <c r="B6452" s="41"/>
      <c r="F6452" s="43"/>
      <c r="P6452" s="44"/>
      <c r="Q6452" s="44"/>
      <c r="R6452" s="43"/>
      <c r="S6452" s="43"/>
      <c r="T6452" s="43"/>
      <c r="U6452" s="43"/>
      <c r="V6452" s="43"/>
      <c r="W6452" s="43"/>
      <c r="X6452" s="43"/>
      <c r="Y6452" s="43"/>
    </row>
    <row r="6453" spans="1:25" s="42" customFormat="1" x14ac:dyDescent="0.25">
      <c r="A6453" s="40"/>
      <c r="B6453" s="41"/>
      <c r="F6453" s="43"/>
      <c r="P6453" s="44"/>
      <c r="Q6453" s="44"/>
      <c r="R6453" s="43"/>
      <c r="S6453" s="43"/>
      <c r="T6453" s="43"/>
      <c r="U6453" s="43"/>
      <c r="V6453" s="43"/>
      <c r="W6453" s="43"/>
      <c r="X6453" s="43"/>
      <c r="Y6453" s="43"/>
    </row>
    <row r="6454" spans="1:25" s="42" customFormat="1" x14ac:dyDescent="0.25">
      <c r="A6454" s="40"/>
      <c r="B6454" s="41"/>
      <c r="F6454" s="43"/>
      <c r="P6454" s="44"/>
      <c r="Q6454" s="44"/>
      <c r="R6454" s="43"/>
      <c r="S6454" s="43"/>
      <c r="T6454" s="43"/>
      <c r="U6454" s="43"/>
      <c r="V6454" s="43"/>
      <c r="W6454" s="43"/>
      <c r="X6454" s="43"/>
      <c r="Y6454" s="43"/>
    </row>
    <row r="6455" spans="1:25" s="42" customFormat="1" x14ac:dyDescent="0.25">
      <c r="A6455" s="40"/>
      <c r="B6455" s="41"/>
      <c r="F6455" s="43"/>
      <c r="P6455" s="44"/>
      <c r="Q6455" s="44"/>
      <c r="R6455" s="43"/>
      <c r="S6455" s="43"/>
      <c r="T6455" s="43"/>
      <c r="U6455" s="43"/>
      <c r="V6455" s="43"/>
      <c r="W6455" s="43"/>
      <c r="X6455" s="43"/>
      <c r="Y6455" s="43"/>
    </row>
    <row r="6456" spans="1:25" s="42" customFormat="1" x14ac:dyDescent="0.25">
      <c r="A6456" s="40"/>
      <c r="B6456" s="41"/>
      <c r="F6456" s="43"/>
      <c r="P6456" s="44"/>
      <c r="Q6456" s="44"/>
      <c r="R6456" s="43"/>
      <c r="S6456" s="43"/>
      <c r="T6456" s="43"/>
      <c r="U6456" s="43"/>
      <c r="V6456" s="43"/>
      <c r="W6456" s="43"/>
      <c r="X6456" s="43"/>
      <c r="Y6456" s="43"/>
    </row>
    <row r="6457" spans="1:25" s="42" customFormat="1" x14ac:dyDescent="0.25">
      <c r="A6457" s="40"/>
      <c r="B6457" s="41"/>
      <c r="F6457" s="43"/>
      <c r="P6457" s="44"/>
      <c r="Q6457" s="44"/>
      <c r="R6457" s="43"/>
      <c r="S6457" s="43"/>
      <c r="T6457" s="43"/>
      <c r="U6457" s="43"/>
      <c r="V6457" s="43"/>
      <c r="W6457" s="43"/>
      <c r="X6457" s="43"/>
      <c r="Y6457" s="43"/>
    </row>
    <row r="6458" spans="1:25" s="42" customFormat="1" x14ac:dyDescent="0.25">
      <c r="A6458" s="40"/>
      <c r="B6458" s="41"/>
      <c r="F6458" s="43"/>
      <c r="P6458" s="44"/>
      <c r="Q6458" s="44"/>
      <c r="R6458" s="43"/>
      <c r="S6458" s="43"/>
      <c r="T6458" s="43"/>
      <c r="U6458" s="43"/>
      <c r="V6458" s="43"/>
      <c r="W6458" s="43"/>
      <c r="X6458" s="43"/>
      <c r="Y6458" s="43"/>
    </row>
    <row r="6459" spans="1:25" s="42" customFormat="1" x14ac:dyDescent="0.25">
      <c r="A6459" s="40"/>
      <c r="B6459" s="41"/>
      <c r="F6459" s="43"/>
      <c r="P6459" s="44"/>
      <c r="Q6459" s="44"/>
      <c r="R6459" s="43"/>
      <c r="S6459" s="43"/>
      <c r="T6459" s="43"/>
      <c r="U6459" s="43"/>
      <c r="V6459" s="43"/>
      <c r="W6459" s="43"/>
      <c r="X6459" s="43"/>
      <c r="Y6459" s="43"/>
    </row>
    <row r="6460" spans="1:25" s="42" customFormat="1" x14ac:dyDescent="0.25">
      <c r="A6460" s="40"/>
      <c r="B6460" s="41"/>
      <c r="F6460" s="43"/>
      <c r="P6460" s="44"/>
      <c r="Q6460" s="44"/>
      <c r="R6460" s="43"/>
      <c r="S6460" s="43"/>
      <c r="T6460" s="43"/>
      <c r="U6460" s="43"/>
      <c r="V6460" s="43"/>
      <c r="W6460" s="43"/>
      <c r="X6460" s="43"/>
      <c r="Y6460" s="43"/>
    </row>
    <row r="6461" spans="1:25" s="42" customFormat="1" x14ac:dyDescent="0.25">
      <c r="A6461" s="40"/>
      <c r="B6461" s="41"/>
      <c r="F6461" s="43"/>
      <c r="P6461" s="44"/>
      <c r="Q6461" s="44"/>
      <c r="R6461" s="43"/>
      <c r="S6461" s="43"/>
      <c r="T6461" s="43"/>
      <c r="U6461" s="43"/>
      <c r="V6461" s="43"/>
      <c r="W6461" s="43"/>
      <c r="X6461" s="43"/>
      <c r="Y6461" s="43"/>
    </row>
    <row r="6462" spans="1:25" s="42" customFormat="1" x14ac:dyDescent="0.25">
      <c r="A6462" s="40"/>
      <c r="B6462" s="41"/>
      <c r="F6462" s="43"/>
      <c r="P6462" s="44"/>
      <c r="Q6462" s="44"/>
      <c r="R6462" s="43"/>
      <c r="S6462" s="43"/>
      <c r="T6462" s="43"/>
      <c r="U6462" s="43"/>
      <c r="V6462" s="43"/>
      <c r="W6462" s="43"/>
      <c r="X6462" s="43"/>
      <c r="Y6462" s="43"/>
    </row>
    <row r="6463" spans="1:25" s="42" customFormat="1" x14ac:dyDescent="0.25">
      <c r="A6463" s="40"/>
      <c r="B6463" s="41"/>
      <c r="F6463" s="43"/>
      <c r="P6463" s="44"/>
      <c r="Q6463" s="44"/>
      <c r="R6463" s="43"/>
      <c r="S6463" s="43"/>
      <c r="T6463" s="43"/>
      <c r="U6463" s="43"/>
      <c r="V6463" s="43"/>
      <c r="W6463" s="43"/>
      <c r="X6463" s="43"/>
      <c r="Y6463" s="43"/>
    </row>
    <row r="6464" spans="1:25" s="42" customFormat="1" x14ac:dyDescent="0.25">
      <c r="A6464" s="40"/>
      <c r="B6464" s="41"/>
      <c r="F6464" s="43"/>
      <c r="P6464" s="44"/>
      <c r="Q6464" s="44"/>
      <c r="R6464" s="43"/>
      <c r="S6464" s="43"/>
      <c r="T6464" s="43"/>
      <c r="U6464" s="43"/>
      <c r="V6464" s="43"/>
      <c r="W6464" s="43"/>
      <c r="X6464" s="43"/>
      <c r="Y6464" s="43"/>
    </row>
    <row r="6465" spans="1:25" s="42" customFormat="1" x14ac:dyDescent="0.25">
      <c r="A6465" s="40"/>
      <c r="B6465" s="41"/>
      <c r="F6465" s="43"/>
      <c r="P6465" s="44"/>
      <c r="Q6465" s="44"/>
      <c r="R6465" s="43"/>
      <c r="S6465" s="43"/>
      <c r="T6465" s="43"/>
      <c r="U6465" s="43"/>
      <c r="V6465" s="43"/>
      <c r="W6465" s="43"/>
      <c r="X6465" s="43"/>
      <c r="Y6465" s="43"/>
    </row>
    <row r="6466" spans="1:25" s="42" customFormat="1" x14ac:dyDescent="0.25">
      <c r="A6466" s="40"/>
      <c r="B6466" s="41"/>
      <c r="F6466" s="43"/>
      <c r="P6466" s="44"/>
      <c r="Q6466" s="44"/>
      <c r="R6466" s="43"/>
      <c r="S6466" s="43"/>
      <c r="T6466" s="43"/>
      <c r="U6466" s="43"/>
      <c r="V6466" s="43"/>
      <c r="W6466" s="43"/>
      <c r="X6466" s="43"/>
      <c r="Y6466" s="43"/>
    </row>
    <row r="6467" spans="1:25" s="42" customFormat="1" x14ac:dyDescent="0.25">
      <c r="A6467" s="40"/>
      <c r="B6467" s="41"/>
      <c r="F6467" s="43"/>
      <c r="P6467" s="44"/>
      <c r="Q6467" s="44"/>
      <c r="R6467" s="43"/>
      <c r="S6467" s="43"/>
      <c r="T6467" s="43"/>
      <c r="U6467" s="43"/>
      <c r="V6467" s="43"/>
      <c r="W6467" s="43"/>
      <c r="X6467" s="43"/>
      <c r="Y6467" s="43"/>
    </row>
    <row r="6468" spans="1:25" s="42" customFormat="1" x14ac:dyDescent="0.25">
      <c r="A6468" s="40"/>
      <c r="B6468" s="41"/>
      <c r="F6468" s="43"/>
      <c r="P6468" s="44"/>
      <c r="Q6468" s="44"/>
      <c r="R6468" s="43"/>
      <c r="S6468" s="43"/>
      <c r="T6468" s="43"/>
      <c r="U6468" s="43"/>
      <c r="V6468" s="43"/>
      <c r="W6468" s="43"/>
      <c r="X6468" s="43"/>
      <c r="Y6468" s="43"/>
    </row>
    <row r="6469" spans="1:25" s="42" customFormat="1" x14ac:dyDescent="0.25">
      <c r="A6469" s="40"/>
      <c r="B6469" s="41"/>
      <c r="F6469" s="43"/>
      <c r="P6469" s="44"/>
      <c r="Q6469" s="44"/>
      <c r="R6469" s="43"/>
      <c r="S6469" s="43"/>
      <c r="T6469" s="43"/>
      <c r="U6469" s="43"/>
      <c r="V6469" s="43"/>
      <c r="W6469" s="43"/>
      <c r="X6469" s="43"/>
      <c r="Y6469" s="43"/>
    </row>
    <row r="6470" spans="1:25" s="42" customFormat="1" x14ac:dyDescent="0.25">
      <c r="A6470" s="40"/>
      <c r="B6470" s="41"/>
      <c r="F6470" s="43"/>
      <c r="P6470" s="44"/>
      <c r="Q6470" s="44"/>
      <c r="R6470" s="43"/>
      <c r="S6470" s="43"/>
      <c r="T6470" s="43"/>
      <c r="U6470" s="43"/>
      <c r="V6470" s="43"/>
      <c r="W6470" s="43"/>
      <c r="X6470" s="43"/>
      <c r="Y6470" s="43"/>
    </row>
    <row r="6471" spans="1:25" s="42" customFormat="1" x14ac:dyDescent="0.25">
      <c r="A6471" s="40"/>
      <c r="B6471" s="41"/>
      <c r="F6471" s="43"/>
      <c r="P6471" s="44"/>
      <c r="Q6471" s="44"/>
      <c r="R6471" s="43"/>
      <c r="S6471" s="43"/>
      <c r="T6471" s="43"/>
      <c r="U6471" s="43"/>
      <c r="V6471" s="43"/>
      <c r="W6471" s="43"/>
      <c r="X6471" s="43"/>
      <c r="Y6471" s="43"/>
    </row>
    <row r="6472" spans="1:25" s="42" customFormat="1" x14ac:dyDescent="0.25">
      <c r="A6472" s="40"/>
      <c r="B6472" s="41"/>
      <c r="F6472" s="43"/>
      <c r="P6472" s="44"/>
      <c r="Q6472" s="44"/>
      <c r="R6472" s="43"/>
      <c r="S6472" s="43"/>
      <c r="T6472" s="43"/>
      <c r="U6472" s="43"/>
      <c r="V6472" s="43"/>
      <c r="W6472" s="43"/>
      <c r="X6472" s="43"/>
      <c r="Y6472" s="43"/>
    </row>
    <row r="6473" spans="1:25" s="42" customFormat="1" x14ac:dyDescent="0.25">
      <c r="A6473" s="40"/>
      <c r="B6473" s="41"/>
      <c r="F6473" s="43"/>
      <c r="P6473" s="44"/>
      <c r="Q6473" s="44"/>
      <c r="R6473" s="43"/>
      <c r="S6473" s="43"/>
      <c r="T6473" s="43"/>
      <c r="U6473" s="43"/>
      <c r="V6473" s="43"/>
      <c r="W6473" s="43"/>
      <c r="X6473" s="43"/>
      <c r="Y6473" s="43"/>
    </row>
    <row r="6474" spans="1:25" s="42" customFormat="1" x14ac:dyDescent="0.25">
      <c r="A6474" s="40"/>
      <c r="B6474" s="41"/>
      <c r="F6474" s="43"/>
      <c r="P6474" s="44"/>
      <c r="Q6474" s="44"/>
      <c r="R6474" s="43"/>
      <c r="S6474" s="43"/>
      <c r="T6474" s="43"/>
      <c r="U6474" s="43"/>
      <c r="V6474" s="43"/>
      <c r="W6474" s="43"/>
      <c r="X6474" s="43"/>
      <c r="Y6474" s="43"/>
    </row>
    <row r="6475" spans="1:25" s="42" customFormat="1" x14ac:dyDescent="0.25">
      <c r="A6475" s="40"/>
      <c r="B6475" s="41"/>
      <c r="F6475" s="43"/>
      <c r="P6475" s="44"/>
      <c r="Q6475" s="44"/>
      <c r="R6475" s="43"/>
      <c r="S6475" s="43"/>
      <c r="T6475" s="43"/>
      <c r="U6475" s="43"/>
      <c r="V6475" s="43"/>
      <c r="W6475" s="43"/>
      <c r="X6475" s="43"/>
      <c r="Y6475" s="43"/>
    </row>
    <row r="6476" spans="1:25" s="42" customFormat="1" x14ac:dyDescent="0.25">
      <c r="A6476" s="40"/>
      <c r="B6476" s="41"/>
      <c r="F6476" s="43"/>
      <c r="P6476" s="44"/>
      <c r="Q6476" s="44"/>
      <c r="R6476" s="43"/>
      <c r="S6476" s="43"/>
      <c r="T6476" s="43"/>
      <c r="U6476" s="43"/>
      <c r="V6476" s="43"/>
      <c r="W6476" s="43"/>
      <c r="X6476" s="43"/>
      <c r="Y6476" s="43"/>
    </row>
    <row r="6477" spans="1:25" s="42" customFormat="1" x14ac:dyDescent="0.25">
      <c r="A6477" s="40"/>
      <c r="B6477" s="41"/>
      <c r="F6477" s="43"/>
      <c r="P6477" s="44"/>
      <c r="Q6477" s="44"/>
      <c r="R6477" s="43"/>
      <c r="S6477" s="43"/>
      <c r="T6477" s="43"/>
      <c r="U6477" s="43"/>
      <c r="V6477" s="43"/>
      <c r="W6477" s="43"/>
      <c r="X6477" s="43"/>
      <c r="Y6477" s="43"/>
    </row>
    <row r="6478" spans="1:25" s="42" customFormat="1" x14ac:dyDescent="0.25">
      <c r="A6478" s="40"/>
      <c r="B6478" s="41"/>
      <c r="F6478" s="43"/>
      <c r="P6478" s="44"/>
      <c r="Q6478" s="44"/>
      <c r="R6478" s="43"/>
      <c r="S6478" s="43"/>
      <c r="T6478" s="43"/>
      <c r="U6478" s="43"/>
      <c r="V6478" s="43"/>
      <c r="W6478" s="43"/>
      <c r="X6478" s="43"/>
      <c r="Y6478" s="43"/>
    </row>
    <row r="6479" spans="1:25" s="42" customFormat="1" x14ac:dyDescent="0.25">
      <c r="A6479" s="40"/>
      <c r="B6479" s="41"/>
      <c r="F6479" s="43"/>
      <c r="P6479" s="44"/>
      <c r="Q6479" s="44"/>
      <c r="R6479" s="43"/>
      <c r="S6479" s="43"/>
      <c r="T6479" s="43"/>
      <c r="U6479" s="43"/>
      <c r="V6479" s="43"/>
      <c r="W6479" s="43"/>
      <c r="X6479" s="43"/>
      <c r="Y6479" s="43"/>
    </row>
    <row r="6480" spans="1:25" s="42" customFormat="1" x14ac:dyDescent="0.25">
      <c r="A6480" s="40"/>
      <c r="B6480" s="41"/>
      <c r="F6480" s="43"/>
      <c r="P6480" s="44"/>
      <c r="Q6480" s="44"/>
      <c r="R6480" s="43"/>
      <c r="S6480" s="43"/>
      <c r="T6480" s="43"/>
      <c r="U6480" s="43"/>
      <c r="V6480" s="43"/>
      <c r="W6480" s="43"/>
      <c r="X6480" s="43"/>
      <c r="Y6480" s="43"/>
    </row>
    <row r="6481" spans="1:25" s="42" customFormat="1" x14ac:dyDescent="0.25">
      <c r="A6481" s="40"/>
      <c r="B6481" s="41"/>
      <c r="F6481" s="43"/>
      <c r="P6481" s="44"/>
      <c r="Q6481" s="44"/>
      <c r="R6481" s="43"/>
      <c r="S6481" s="43"/>
      <c r="T6481" s="43"/>
      <c r="U6481" s="43"/>
      <c r="V6481" s="43"/>
      <c r="W6481" s="43"/>
      <c r="X6481" s="43"/>
      <c r="Y6481" s="43"/>
    </row>
    <row r="6482" spans="1:25" s="42" customFormat="1" x14ac:dyDescent="0.25">
      <c r="A6482" s="40"/>
      <c r="B6482" s="41"/>
      <c r="F6482" s="43"/>
      <c r="P6482" s="44"/>
      <c r="Q6482" s="44"/>
      <c r="R6482" s="43"/>
      <c r="S6482" s="43"/>
      <c r="T6482" s="43"/>
      <c r="U6482" s="43"/>
      <c r="V6482" s="43"/>
      <c r="W6482" s="43"/>
      <c r="X6482" s="43"/>
      <c r="Y6482" s="43"/>
    </row>
    <row r="6483" spans="1:25" s="42" customFormat="1" x14ac:dyDescent="0.25">
      <c r="A6483" s="40"/>
      <c r="B6483" s="41"/>
      <c r="F6483" s="43"/>
      <c r="P6483" s="44"/>
      <c r="Q6483" s="44"/>
      <c r="R6483" s="43"/>
      <c r="S6483" s="43"/>
      <c r="T6483" s="43"/>
      <c r="U6483" s="43"/>
      <c r="V6483" s="43"/>
      <c r="W6483" s="43"/>
      <c r="X6483" s="43"/>
      <c r="Y6483" s="43"/>
    </row>
    <row r="6484" spans="1:25" s="42" customFormat="1" x14ac:dyDescent="0.25">
      <c r="A6484" s="40"/>
      <c r="B6484" s="41"/>
      <c r="F6484" s="43"/>
      <c r="P6484" s="44"/>
      <c r="Q6484" s="44"/>
      <c r="R6484" s="43"/>
      <c r="S6484" s="43"/>
      <c r="T6484" s="43"/>
      <c r="U6484" s="43"/>
      <c r="V6484" s="43"/>
      <c r="W6484" s="43"/>
      <c r="X6484" s="43"/>
      <c r="Y6484" s="43"/>
    </row>
    <row r="6485" spans="1:25" s="42" customFormat="1" x14ac:dyDescent="0.25">
      <c r="A6485" s="40"/>
      <c r="B6485" s="41"/>
      <c r="F6485" s="43"/>
      <c r="P6485" s="44"/>
      <c r="Q6485" s="44"/>
      <c r="R6485" s="43"/>
      <c r="S6485" s="43"/>
      <c r="T6485" s="43"/>
      <c r="U6485" s="43"/>
      <c r="V6485" s="43"/>
      <c r="W6485" s="43"/>
      <c r="X6485" s="43"/>
      <c r="Y6485" s="43"/>
    </row>
    <row r="6486" spans="1:25" s="42" customFormat="1" x14ac:dyDescent="0.25">
      <c r="A6486" s="40"/>
      <c r="B6486" s="41"/>
      <c r="F6486" s="43"/>
      <c r="P6486" s="44"/>
      <c r="Q6486" s="44"/>
      <c r="R6486" s="43"/>
      <c r="S6486" s="43"/>
      <c r="T6486" s="43"/>
      <c r="U6486" s="43"/>
      <c r="V6486" s="43"/>
      <c r="W6486" s="43"/>
      <c r="X6486" s="43"/>
      <c r="Y6486" s="43"/>
    </row>
    <row r="6487" spans="1:25" s="42" customFormat="1" x14ac:dyDescent="0.25">
      <c r="A6487" s="40"/>
      <c r="B6487" s="41"/>
      <c r="F6487" s="43"/>
      <c r="P6487" s="44"/>
      <c r="Q6487" s="44"/>
      <c r="R6487" s="43"/>
      <c r="S6487" s="43"/>
      <c r="T6487" s="43"/>
      <c r="U6487" s="43"/>
      <c r="V6487" s="43"/>
      <c r="W6487" s="43"/>
      <c r="X6487" s="43"/>
      <c r="Y6487" s="43"/>
    </row>
    <row r="6488" spans="1:25" s="42" customFormat="1" x14ac:dyDescent="0.25">
      <c r="A6488" s="40"/>
      <c r="B6488" s="41"/>
      <c r="F6488" s="43"/>
      <c r="P6488" s="44"/>
      <c r="Q6488" s="44"/>
      <c r="R6488" s="43"/>
      <c r="S6488" s="43"/>
      <c r="T6488" s="43"/>
      <c r="U6488" s="43"/>
      <c r="V6488" s="43"/>
      <c r="W6488" s="43"/>
      <c r="X6488" s="43"/>
      <c r="Y6488" s="43"/>
    </row>
    <row r="6489" spans="1:25" s="42" customFormat="1" x14ac:dyDescent="0.25">
      <c r="A6489" s="40"/>
      <c r="B6489" s="41"/>
      <c r="F6489" s="43"/>
      <c r="P6489" s="44"/>
      <c r="Q6489" s="44"/>
      <c r="R6489" s="43"/>
      <c r="S6489" s="43"/>
      <c r="T6489" s="43"/>
      <c r="U6489" s="43"/>
      <c r="V6489" s="43"/>
      <c r="W6489" s="43"/>
      <c r="X6489" s="43"/>
      <c r="Y6489" s="43"/>
    </row>
    <row r="6490" spans="1:25" s="42" customFormat="1" x14ac:dyDescent="0.25">
      <c r="A6490" s="40"/>
      <c r="B6490" s="41"/>
      <c r="F6490" s="43"/>
      <c r="P6490" s="44"/>
      <c r="Q6490" s="44"/>
      <c r="R6490" s="43"/>
      <c r="S6490" s="43"/>
      <c r="T6490" s="43"/>
      <c r="U6490" s="43"/>
      <c r="V6490" s="43"/>
      <c r="W6490" s="43"/>
      <c r="X6490" s="43"/>
      <c r="Y6490" s="43"/>
    </row>
    <row r="6491" spans="1:25" s="42" customFormat="1" x14ac:dyDescent="0.25">
      <c r="A6491" s="40"/>
      <c r="B6491" s="41"/>
      <c r="F6491" s="43"/>
      <c r="P6491" s="44"/>
      <c r="Q6491" s="44"/>
      <c r="R6491" s="43"/>
      <c r="S6491" s="43"/>
      <c r="T6491" s="43"/>
      <c r="U6491" s="43"/>
      <c r="V6491" s="43"/>
      <c r="W6491" s="43"/>
      <c r="X6491" s="43"/>
      <c r="Y6491" s="43"/>
    </row>
    <row r="6492" spans="1:25" s="42" customFormat="1" x14ac:dyDescent="0.25">
      <c r="A6492" s="40"/>
      <c r="B6492" s="41"/>
      <c r="F6492" s="43"/>
      <c r="P6492" s="44"/>
      <c r="Q6492" s="44"/>
      <c r="R6492" s="43"/>
      <c r="S6492" s="43"/>
      <c r="T6492" s="43"/>
      <c r="U6492" s="43"/>
      <c r="V6492" s="43"/>
      <c r="W6492" s="43"/>
      <c r="X6492" s="43"/>
      <c r="Y6492" s="43"/>
    </row>
    <row r="6493" spans="1:25" s="42" customFormat="1" x14ac:dyDescent="0.25">
      <c r="A6493" s="40"/>
      <c r="B6493" s="41"/>
      <c r="F6493" s="43"/>
      <c r="P6493" s="44"/>
      <c r="Q6493" s="44"/>
      <c r="R6493" s="43"/>
      <c r="S6493" s="43"/>
      <c r="T6493" s="43"/>
      <c r="U6493" s="43"/>
      <c r="V6493" s="43"/>
      <c r="W6493" s="43"/>
      <c r="X6493" s="43"/>
      <c r="Y6493" s="43"/>
    </row>
    <row r="6494" spans="1:25" s="42" customFormat="1" x14ac:dyDescent="0.25">
      <c r="A6494" s="40"/>
      <c r="B6494" s="41"/>
      <c r="F6494" s="43"/>
      <c r="P6494" s="44"/>
      <c r="Q6494" s="44"/>
      <c r="R6494" s="43"/>
      <c r="S6494" s="43"/>
      <c r="T6494" s="43"/>
      <c r="U6494" s="43"/>
      <c r="V6494" s="43"/>
      <c r="W6494" s="43"/>
      <c r="X6494" s="43"/>
      <c r="Y6494" s="43"/>
    </row>
    <row r="6495" spans="1:25" s="42" customFormat="1" x14ac:dyDescent="0.25">
      <c r="A6495" s="40"/>
      <c r="B6495" s="41"/>
      <c r="F6495" s="43"/>
      <c r="P6495" s="44"/>
      <c r="Q6495" s="44"/>
      <c r="R6495" s="43"/>
      <c r="S6495" s="43"/>
      <c r="T6495" s="43"/>
      <c r="U6495" s="43"/>
      <c r="V6495" s="43"/>
      <c r="W6495" s="43"/>
      <c r="X6495" s="43"/>
      <c r="Y6495" s="43"/>
    </row>
    <row r="6496" spans="1:25" s="42" customFormat="1" x14ac:dyDescent="0.25">
      <c r="A6496" s="40"/>
      <c r="B6496" s="41"/>
      <c r="F6496" s="43"/>
      <c r="P6496" s="44"/>
      <c r="Q6496" s="44"/>
      <c r="R6496" s="43"/>
      <c r="S6496" s="43"/>
      <c r="T6496" s="43"/>
      <c r="U6496" s="43"/>
      <c r="V6496" s="43"/>
      <c r="W6496" s="43"/>
      <c r="X6496" s="43"/>
      <c r="Y6496" s="43"/>
    </row>
    <row r="6497" spans="1:25" s="42" customFormat="1" x14ac:dyDescent="0.25">
      <c r="A6497" s="40"/>
      <c r="B6497" s="41"/>
      <c r="F6497" s="43"/>
      <c r="P6497" s="44"/>
      <c r="Q6497" s="44"/>
      <c r="R6497" s="43"/>
      <c r="S6497" s="43"/>
      <c r="T6497" s="43"/>
      <c r="U6497" s="43"/>
      <c r="V6497" s="43"/>
      <c r="W6497" s="43"/>
      <c r="X6497" s="43"/>
      <c r="Y6497" s="43"/>
    </row>
    <row r="6498" spans="1:25" s="42" customFormat="1" x14ac:dyDescent="0.25">
      <c r="A6498" s="40"/>
      <c r="B6498" s="41"/>
      <c r="F6498" s="43"/>
      <c r="P6498" s="44"/>
      <c r="Q6498" s="44"/>
      <c r="R6498" s="43"/>
      <c r="S6498" s="43"/>
      <c r="T6498" s="43"/>
      <c r="U6498" s="43"/>
      <c r="V6498" s="43"/>
      <c r="W6498" s="43"/>
      <c r="X6498" s="43"/>
      <c r="Y6498" s="43"/>
    </row>
    <row r="6499" spans="1:25" s="42" customFormat="1" x14ac:dyDescent="0.25">
      <c r="A6499" s="40"/>
      <c r="B6499" s="41"/>
      <c r="F6499" s="43"/>
      <c r="P6499" s="44"/>
      <c r="Q6499" s="44"/>
      <c r="R6499" s="43"/>
      <c r="S6499" s="43"/>
      <c r="T6499" s="43"/>
      <c r="U6499" s="43"/>
      <c r="V6499" s="43"/>
      <c r="W6499" s="43"/>
      <c r="X6499" s="43"/>
      <c r="Y6499" s="43"/>
    </row>
    <row r="6500" spans="1:25" s="42" customFormat="1" x14ac:dyDescent="0.25">
      <c r="A6500" s="40"/>
      <c r="B6500" s="41"/>
      <c r="F6500" s="43"/>
      <c r="P6500" s="44"/>
      <c r="Q6500" s="44"/>
      <c r="R6500" s="43"/>
      <c r="S6500" s="43"/>
      <c r="T6500" s="43"/>
      <c r="U6500" s="43"/>
      <c r="V6500" s="43"/>
      <c r="W6500" s="43"/>
      <c r="X6500" s="43"/>
      <c r="Y6500" s="43"/>
    </row>
    <row r="6501" spans="1:25" s="42" customFormat="1" x14ac:dyDescent="0.25">
      <c r="A6501" s="40"/>
      <c r="B6501" s="41"/>
      <c r="F6501" s="43"/>
      <c r="P6501" s="44"/>
      <c r="Q6501" s="44"/>
      <c r="R6501" s="43"/>
      <c r="S6501" s="43"/>
      <c r="T6501" s="43"/>
      <c r="U6501" s="43"/>
      <c r="V6501" s="43"/>
      <c r="W6501" s="43"/>
      <c r="X6501" s="43"/>
      <c r="Y6501" s="43"/>
    </row>
    <row r="6502" spans="1:25" s="42" customFormat="1" x14ac:dyDescent="0.25">
      <c r="A6502" s="40"/>
      <c r="B6502" s="41"/>
      <c r="F6502" s="43"/>
      <c r="P6502" s="44"/>
      <c r="Q6502" s="44"/>
      <c r="R6502" s="43"/>
      <c r="S6502" s="43"/>
      <c r="T6502" s="43"/>
      <c r="U6502" s="43"/>
      <c r="V6502" s="43"/>
      <c r="W6502" s="43"/>
      <c r="X6502" s="43"/>
      <c r="Y6502" s="43"/>
    </row>
    <row r="6503" spans="1:25" s="42" customFormat="1" x14ac:dyDescent="0.25">
      <c r="A6503" s="40"/>
      <c r="B6503" s="41"/>
      <c r="F6503" s="43"/>
      <c r="P6503" s="44"/>
      <c r="Q6503" s="44"/>
      <c r="R6503" s="43"/>
      <c r="S6503" s="43"/>
      <c r="T6503" s="43"/>
      <c r="U6503" s="43"/>
      <c r="V6503" s="43"/>
      <c r="W6503" s="43"/>
      <c r="X6503" s="43"/>
      <c r="Y6503" s="43"/>
    </row>
    <row r="6504" spans="1:25" s="42" customFormat="1" x14ac:dyDescent="0.25">
      <c r="A6504" s="40"/>
      <c r="B6504" s="41"/>
      <c r="F6504" s="43"/>
      <c r="P6504" s="44"/>
      <c r="Q6504" s="44"/>
      <c r="R6504" s="43"/>
      <c r="S6504" s="43"/>
      <c r="T6504" s="43"/>
      <c r="U6504" s="43"/>
      <c r="V6504" s="43"/>
      <c r="W6504" s="43"/>
      <c r="X6504" s="43"/>
      <c r="Y6504" s="43"/>
    </row>
    <row r="6505" spans="1:25" s="42" customFormat="1" x14ac:dyDescent="0.25">
      <c r="A6505" s="40"/>
      <c r="B6505" s="41"/>
      <c r="F6505" s="43"/>
      <c r="P6505" s="44"/>
      <c r="Q6505" s="44"/>
      <c r="R6505" s="43"/>
      <c r="S6505" s="43"/>
      <c r="T6505" s="43"/>
      <c r="U6505" s="43"/>
      <c r="V6505" s="43"/>
      <c r="W6505" s="43"/>
      <c r="X6505" s="43"/>
      <c r="Y6505" s="43"/>
    </row>
    <row r="6506" spans="1:25" s="42" customFormat="1" x14ac:dyDescent="0.25">
      <c r="A6506" s="40"/>
      <c r="B6506" s="41"/>
      <c r="F6506" s="43"/>
      <c r="P6506" s="44"/>
      <c r="Q6506" s="44"/>
      <c r="R6506" s="43"/>
      <c r="S6506" s="43"/>
      <c r="T6506" s="43"/>
      <c r="U6506" s="43"/>
      <c r="V6506" s="43"/>
      <c r="W6506" s="43"/>
      <c r="X6506" s="43"/>
      <c r="Y6506" s="43"/>
    </row>
    <row r="6507" spans="1:25" s="42" customFormat="1" x14ac:dyDescent="0.25">
      <c r="A6507" s="40"/>
      <c r="B6507" s="41"/>
      <c r="F6507" s="43"/>
      <c r="P6507" s="44"/>
      <c r="Q6507" s="44"/>
      <c r="R6507" s="43"/>
      <c r="S6507" s="43"/>
      <c r="T6507" s="43"/>
      <c r="U6507" s="43"/>
      <c r="V6507" s="43"/>
      <c r="W6507" s="43"/>
      <c r="X6507" s="43"/>
      <c r="Y6507" s="43"/>
    </row>
    <row r="6508" spans="1:25" s="42" customFormat="1" x14ac:dyDescent="0.25">
      <c r="A6508" s="40"/>
      <c r="B6508" s="41"/>
      <c r="F6508" s="43"/>
      <c r="P6508" s="44"/>
      <c r="Q6508" s="44"/>
      <c r="R6508" s="43"/>
      <c r="S6508" s="43"/>
      <c r="T6508" s="43"/>
      <c r="U6508" s="43"/>
      <c r="V6508" s="43"/>
      <c r="W6508" s="43"/>
      <c r="X6508" s="43"/>
      <c r="Y6508" s="43"/>
    </row>
    <row r="6509" spans="1:25" s="42" customFormat="1" x14ac:dyDescent="0.25">
      <c r="A6509" s="40"/>
      <c r="B6509" s="41"/>
      <c r="F6509" s="43"/>
      <c r="P6509" s="44"/>
      <c r="Q6509" s="44"/>
      <c r="R6509" s="43"/>
      <c r="S6509" s="43"/>
      <c r="T6509" s="43"/>
      <c r="U6509" s="43"/>
      <c r="V6509" s="43"/>
      <c r="W6509" s="43"/>
      <c r="X6509" s="43"/>
      <c r="Y6509" s="43"/>
    </row>
    <row r="6510" spans="1:25" s="42" customFormat="1" x14ac:dyDescent="0.25">
      <c r="A6510" s="40"/>
      <c r="B6510" s="41"/>
      <c r="F6510" s="43"/>
      <c r="P6510" s="44"/>
      <c r="Q6510" s="44"/>
      <c r="R6510" s="43"/>
      <c r="S6510" s="43"/>
      <c r="T6510" s="43"/>
      <c r="U6510" s="43"/>
      <c r="V6510" s="43"/>
      <c r="W6510" s="43"/>
      <c r="X6510" s="43"/>
      <c r="Y6510" s="43"/>
    </row>
    <row r="6511" spans="1:25" s="42" customFormat="1" x14ac:dyDescent="0.25">
      <c r="A6511" s="40"/>
      <c r="B6511" s="41"/>
      <c r="F6511" s="43"/>
      <c r="P6511" s="44"/>
      <c r="Q6511" s="44"/>
      <c r="R6511" s="43"/>
      <c r="S6511" s="43"/>
      <c r="T6511" s="43"/>
      <c r="U6511" s="43"/>
      <c r="V6511" s="43"/>
      <c r="W6511" s="43"/>
      <c r="X6511" s="43"/>
      <c r="Y6511" s="43"/>
    </row>
    <row r="6512" spans="1:25" s="42" customFormat="1" x14ac:dyDescent="0.25">
      <c r="A6512" s="40"/>
      <c r="B6512" s="41"/>
      <c r="F6512" s="43"/>
      <c r="P6512" s="44"/>
      <c r="Q6512" s="44"/>
      <c r="R6512" s="43"/>
      <c r="S6512" s="43"/>
      <c r="T6512" s="43"/>
      <c r="U6512" s="43"/>
      <c r="V6512" s="43"/>
      <c r="W6512" s="43"/>
      <c r="X6512" s="43"/>
      <c r="Y6512" s="43"/>
    </row>
    <row r="6513" spans="1:25" s="42" customFormat="1" x14ac:dyDescent="0.25">
      <c r="A6513" s="40"/>
      <c r="B6513" s="41"/>
      <c r="F6513" s="43"/>
      <c r="P6513" s="44"/>
      <c r="Q6513" s="44"/>
      <c r="R6513" s="43"/>
      <c r="S6513" s="43"/>
      <c r="T6513" s="43"/>
      <c r="U6513" s="43"/>
      <c r="V6513" s="43"/>
      <c r="W6513" s="43"/>
      <c r="X6513" s="43"/>
      <c r="Y6513" s="43"/>
    </row>
    <row r="6514" spans="1:25" s="42" customFormat="1" x14ac:dyDescent="0.25">
      <c r="A6514" s="40"/>
      <c r="B6514" s="41"/>
      <c r="F6514" s="43"/>
      <c r="P6514" s="44"/>
      <c r="Q6514" s="44"/>
      <c r="R6514" s="43"/>
      <c r="S6514" s="43"/>
      <c r="T6514" s="43"/>
      <c r="U6514" s="43"/>
      <c r="V6514" s="43"/>
      <c r="W6514" s="43"/>
      <c r="X6514" s="43"/>
      <c r="Y6514" s="43"/>
    </row>
    <row r="6515" spans="1:25" s="42" customFormat="1" x14ac:dyDescent="0.25">
      <c r="A6515" s="40"/>
      <c r="B6515" s="41"/>
      <c r="F6515" s="43"/>
      <c r="P6515" s="44"/>
      <c r="Q6515" s="44"/>
      <c r="R6515" s="43"/>
      <c r="S6515" s="43"/>
      <c r="T6515" s="43"/>
      <c r="U6515" s="43"/>
      <c r="V6515" s="43"/>
      <c r="W6515" s="43"/>
      <c r="X6515" s="43"/>
      <c r="Y6515" s="43"/>
    </row>
    <row r="6516" spans="1:25" s="42" customFormat="1" x14ac:dyDescent="0.25">
      <c r="A6516" s="40"/>
      <c r="B6516" s="41"/>
      <c r="F6516" s="43"/>
      <c r="P6516" s="44"/>
      <c r="Q6516" s="44"/>
      <c r="R6516" s="43"/>
      <c r="S6516" s="43"/>
      <c r="T6516" s="43"/>
      <c r="U6516" s="43"/>
      <c r="V6516" s="43"/>
      <c r="W6516" s="43"/>
      <c r="X6516" s="43"/>
      <c r="Y6516" s="43"/>
    </row>
    <row r="6517" spans="1:25" s="42" customFormat="1" x14ac:dyDescent="0.25">
      <c r="A6517" s="40"/>
      <c r="B6517" s="41"/>
      <c r="F6517" s="43"/>
      <c r="P6517" s="44"/>
      <c r="Q6517" s="44"/>
      <c r="R6517" s="43"/>
      <c r="S6517" s="43"/>
      <c r="T6517" s="43"/>
      <c r="U6517" s="43"/>
      <c r="V6517" s="43"/>
      <c r="W6517" s="43"/>
      <c r="X6517" s="43"/>
      <c r="Y6517" s="43"/>
    </row>
    <row r="6518" spans="1:25" s="42" customFormat="1" x14ac:dyDescent="0.25">
      <c r="A6518" s="40"/>
      <c r="B6518" s="41"/>
      <c r="F6518" s="43"/>
      <c r="P6518" s="44"/>
      <c r="Q6518" s="44"/>
      <c r="R6518" s="43"/>
      <c r="S6518" s="43"/>
      <c r="T6518" s="43"/>
      <c r="U6518" s="43"/>
      <c r="V6518" s="43"/>
      <c r="W6518" s="43"/>
      <c r="X6518" s="43"/>
      <c r="Y6518" s="43"/>
    </row>
    <row r="6519" spans="1:25" s="42" customFormat="1" x14ac:dyDescent="0.25">
      <c r="A6519" s="40"/>
      <c r="B6519" s="41"/>
      <c r="F6519" s="43"/>
      <c r="P6519" s="44"/>
      <c r="Q6519" s="44"/>
      <c r="R6519" s="43"/>
      <c r="S6519" s="43"/>
      <c r="T6519" s="43"/>
      <c r="U6519" s="43"/>
      <c r="V6519" s="43"/>
      <c r="W6519" s="43"/>
      <c r="X6519" s="43"/>
      <c r="Y6519" s="43"/>
    </row>
    <row r="6520" spans="1:25" s="42" customFormat="1" x14ac:dyDescent="0.25">
      <c r="A6520" s="40"/>
      <c r="B6520" s="41"/>
      <c r="F6520" s="43"/>
      <c r="P6520" s="44"/>
      <c r="Q6520" s="44"/>
      <c r="R6520" s="43"/>
      <c r="S6520" s="43"/>
      <c r="T6520" s="43"/>
      <c r="U6520" s="43"/>
      <c r="V6520" s="43"/>
      <c r="W6520" s="43"/>
      <c r="X6520" s="43"/>
      <c r="Y6520" s="43"/>
    </row>
    <row r="6521" spans="1:25" s="42" customFormat="1" x14ac:dyDescent="0.25">
      <c r="A6521" s="40"/>
      <c r="B6521" s="41"/>
      <c r="F6521" s="43"/>
      <c r="P6521" s="44"/>
      <c r="Q6521" s="44"/>
      <c r="R6521" s="43"/>
      <c r="S6521" s="43"/>
      <c r="T6521" s="43"/>
      <c r="U6521" s="43"/>
      <c r="V6521" s="43"/>
      <c r="W6521" s="43"/>
      <c r="X6521" s="43"/>
      <c r="Y6521" s="43"/>
    </row>
    <row r="6522" spans="1:25" s="42" customFormat="1" x14ac:dyDescent="0.25">
      <c r="A6522" s="40"/>
      <c r="B6522" s="41"/>
      <c r="F6522" s="43"/>
      <c r="P6522" s="44"/>
      <c r="Q6522" s="44"/>
      <c r="R6522" s="43"/>
      <c r="S6522" s="43"/>
      <c r="T6522" s="43"/>
      <c r="U6522" s="43"/>
      <c r="V6522" s="43"/>
      <c r="W6522" s="43"/>
      <c r="X6522" s="43"/>
      <c r="Y6522" s="43"/>
    </row>
    <row r="6523" spans="1:25" s="42" customFormat="1" x14ac:dyDescent="0.25">
      <c r="A6523" s="40"/>
      <c r="B6523" s="41"/>
      <c r="F6523" s="43"/>
      <c r="P6523" s="44"/>
      <c r="Q6523" s="44"/>
      <c r="R6523" s="43"/>
      <c r="S6523" s="43"/>
      <c r="T6523" s="43"/>
      <c r="U6523" s="43"/>
      <c r="V6523" s="43"/>
      <c r="W6523" s="43"/>
      <c r="X6523" s="43"/>
      <c r="Y6523" s="43"/>
    </row>
    <row r="6524" spans="1:25" s="42" customFormat="1" x14ac:dyDescent="0.25">
      <c r="A6524" s="40"/>
      <c r="B6524" s="41"/>
      <c r="F6524" s="43"/>
      <c r="P6524" s="44"/>
      <c r="Q6524" s="44"/>
      <c r="R6524" s="43"/>
      <c r="S6524" s="43"/>
      <c r="T6524" s="43"/>
      <c r="U6524" s="43"/>
      <c r="V6524" s="43"/>
      <c r="W6524" s="43"/>
      <c r="X6524" s="43"/>
      <c r="Y6524" s="43"/>
    </row>
    <row r="6525" spans="1:25" s="42" customFormat="1" x14ac:dyDescent="0.25">
      <c r="A6525" s="40"/>
      <c r="B6525" s="41"/>
      <c r="F6525" s="43"/>
      <c r="P6525" s="44"/>
      <c r="Q6525" s="44"/>
      <c r="R6525" s="43"/>
      <c r="S6525" s="43"/>
      <c r="T6525" s="43"/>
      <c r="U6525" s="43"/>
      <c r="V6525" s="43"/>
      <c r="W6525" s="43"/>
      <c r="X6525" s="43"/>
      <c r="Y6525" s="43"/>
    </row>
    <row r="6526" spans="1:25" s="42" customFormat="1" x14ac:dyDescent="0.25">
      <c r="A6526" s="40"/>
      <c r="B6526" s="41"/>
      <c r="F6526" s="43"/>
      <c r="P6526" s="44"/>
      <c r="Q6526" s="44"/>
      <c r="R6526" s="43"/>
      <c r="S6526" s="43"/>
      <c r="T6526" s="43"/>
      <c r="U6526" s="43"/>
      <c r="V6526" s="43"/>
      <c r="W6526" s="43"/>
      <c r="X6526" s="43"/>
      <c r="Y6526" s="43"/>
    </row>
    <row r="6527" spans="1:25" s="42" customFormat="1" x14ac:dyDescent="0.25">
      <c r="A6527" s="40"/>
      <c r="B6527" s="41"/>
      <c r="F6527" s="43"/>
      <c r="P6527" s="44"/>
      <c r="Q6527" s="44"/>
      <c r="R6527" s="43"/>
      <c r="S6527" s="43"/>
      <c r="T6527" s="43"/>
      <c r="U6527" s="43"/>
      <c r="V6527" s="43"/>
      <c r="W6527" s="43"/>
      <c r="X6527" s="43"/>
      <c r="Y6527" s="43"/>
    </row>
    <row r="6528" spans="1:25" s="42" customFormat="1" x14ac:dyDescent="0.25">
      <c r="A6528" s="40"/>
      <c r="B6528" s="41"/>
      <c r="F6528" s="43"/>
      <c r="P6528" s="44"/>
      <c r="Q6528" s="44"/>
      <c r="R6528" s="43"/>
      <c r="S6528" s="43"/>
      <c r="T6528" s="43"/>
      <c r="U6528" s="43"/>
      <c r="V6528" s="43"/>
      <c r="W6528" s="43"/>
      <c r="X6528" s="43"/>
      <c r="Y6528" s="43"/>
    </row>
    <row r="6529" spans="1:25" s="42" customFormat="1" x14ac:dyDescent="0.25">
      <c r="A6529" s="40"/>
      <c r="B6529" s="41"/>
      <c r="F6529" s="43"/>
      <c r="P6529" s="44"/>
      <c r="Q6529" s="44"/>
      <c r="R6529" s="43"/>
      <c r="S6529" s="43"/>
      <c r="T6529" s="43"/>
      <c r="U6529" s="43"/>
      <c r="V6529" s="43"/>
      <c r="W6529" s="43"/>
      <c r="X6529" s="43"/>
      <c r="Y6529" s="43"/>
    </row>
    <row r="6530" spans="1:25" s="42" customFormat="1" x14ac:dyDescent="0.25">
      <c r="A6530" s="40"/>
      <c r="B6530" s="41"/>
      <c r="F6530" s="43"/>
      <c r="P6530" s="44"/>
      <c r="Q6530" s="44"/>
      <c r="R6530" s="43"/>
      <c r="S6530" s="43"/>
      <c r="T6530" s="43"/>
      <c r="U6530" s="43"/>
      <c r="V6530" s="43"/>
      <c r="W6530" s="43"/>
      <c r="X6530" s="43"/>
      <c r="Y6530" s="43"/>
    </row>
    <row r="6531" spans="1:25" s="42" customFormat="1" x14ac:dyDescent="0.25">
      <c r="A6531" s="40"/>
      <c r="B6531" s="41"/>
      <c r="F6531" s="43"/>
      <c r="P6531" s="44"/>
      <c r="Q6531" s="44"/>
      <c r="R6531" s="43"/>
      <c r="S6531" s="43"/>
      <c r="T6531" s="43"/>
      <c r="U6531" s="43"/>
      <c r="V6531" s="43"/>
      <c r="W6531" s="43"/>
      <c r="X6531" s="43"/>
      <c r="Y6531" s="43"/>
    </row>
    <row r="6532" spans="1:25" s="42" customFormat="1" x14ac:dyDescent="0.25">
      <c r="A6532" s="40"/>
      <c r="B6532" s="41"/>
      <c r="F6532" s="43"/>
      <c r="P6532" s="44"/>
      <c r="Q6532" s="44"/>
      <c r="R6532" s="43"/>
      <c r="S6532" s="43"/>
      <c r="T6532" s="43"/>
      <c r="U6532" s="43"/>
      <c r="V6532" s="43"/>
      <c r="W6532" s="43"/>
      <c r="X6532" s="43"/>
      <c r="Y6532" s="43"/>
    </row>
    <row r="6533" spans="1:25" s="42" customFormat="1" x14ac:dyDescent="0.25">
      <c r="A6533" s="40"/>
      <c r="B6533" s="41"/>
      <c r="F6533" s="43"/>
      <c r="P6533" s="44"/>
      <c r="Q6533" s="44"/>
      <c r="R6533" s="43"/>
      <c r="S6533" s="43"/>
      <c r="T6533" s="43"/>
      <c r="U6533" s="43"/>
      <c r="V6533" s="43"/>
      <c r="W6533" s="43"/>
      <c r="X6533" s="43"/>
      <c r="Y6533" s="43"/>
    </row>
    <row r="6534" spans="1:25" s="42" customFormat="1" x14ac:dyDescent="0.25">
      <c r="A6534" s="40"/>
      <c r="B6534" s="41"/>
      <c r="F6534" s="43"/>
      <c r="P6534" s="44"/>
      <c r="Q6534" s="44"/>
      <c r="R6534" s="43"/>
      <c r="S6534" s="43"/>
      <c r="T6534" s="43"/>
      <c r="U6534" s="43"/>
      <c r="V6534" s="43"/>
      <c r="W6534" s="43"/>
      <c r="X6534" s="43"/>
      <c r="Y6534" s="43"/>
    </row>
    <row r="6535" spans="1:25" s="42" customFormat="1" x14ac:dyDescent="0.25">
      <c r="A6535" s="40"/>
      <c r="B6535" s="41"/>
      <c r="F6535" s="43"/>
      <c r="P6535" s="44"/>
      <c r="Q6535" s="44"/>
      <c r="R6535" s="43"/>
      <c r="S6535" s="43"/>
      <c r="T6535" s="43"/>
      <c r="U6535" s="43"/>
      <c r="V6535" s="43"/>
      <c r="W6535" s="43"/>
      <c r="X6535" s="43"/>
      <c r="Y6535" s="43"/>
    </row>
    <row r="6536" spans="1:25" s="42" customFormat="1" x14ac:dyDescent="0.25">
      <c r="A6536" s="40"/>
      <c r="B6536" s="41"/>
      <c r="F6536" s="43"/>
      <c r="P6536" s="44"/>
      <c r="Q6536" s="44"/>
      <c r="R6536" s="43"/>
      <c r="S6536" s="43"/>
      <c r="T6536" s="43"/>
      <c r="U6536" s="43"/>
      <c r="V6536" s="43"/>
      <c r="W6536" s="43"/>
      <c r="X6536" s="43"/>
      <c r="Y6536" s="43"/>
    </row>
    <row r="6537" spans="1:25" s="42" customFormat="1" x14ac:dyDescent="0.25">
      <c r="A6537" s="40"/>
      <c r="B6537" s="41"/>
      <c r="F6537" s="43"/>
      <c r="P6537" s="44"/>
      <c r="Q6537" s="44"/>
      <c r="R6537" s="43"/>
      <c r="S6537" s="43"/>
      <c r="T6537" s="43"/>
      <c r="U6537" s="43"/>
      <c r="V6537" s="43"/>
      <c r="W6537" s="43"/>
      <c r="X6537" s="43"/>
      <c r="Y6537" s="43"/>
    </row>
    <row r="6538" spans="1:25" s="42" customFormat="1" x14ac:dyDescent="0.25">
      <c r="A6538" s="40"/>
      <c r="B6538" s="41"/>
      <c r="F6538" s="43"/>
      <c r="P6538" s="44"/>
      <c r="Q6538" s="44"/>
      <c r="R6538" s="43"/>
      <c r="S6538" s="43"/>
      <c r="T6538" s="43"/>
      <c r="U6538" s="43"/>
      <c r="V6538" s="43"/>
      <c r="W6538" s="43"/>
      <c r="X6538" s="43"/>
      <c r="Y6538" s="43"/>
    </row>
    <row r="6539" spans="1:25" s="42" customFormat="1" x14ac:dyDescent="0.25">
      <c r="A6539" s="40"/>
      <c r="B6539" s="41"/>
      <c r="F6539" s="43"/>
      <c r="P6539" s="44"/>
      <c r="Q6539" s="44"/>
      <c r="R6539" s="43"/>
      <c r="S6539" s="43"/>
      <c r="T6539" s="43"/>
      <c r="U6539" s="43"/>
      <c r="V6539" s="43"/>
      <c r="W6539" s="43"/>
      <c r="X6539" s="43"/>
      <c r="Y6539" s="43"/>
    </row>
    <row r="6540" spans="1:25" s="42" customFormat="1" x14ac:dyDescent="0.25">
      <c r="A6540" s="40"/>
      <c r="B6540" s="41"/>
      <c r="F6540" s="43"/>
      <c r="P6540" s="44"/>
      <c r="Q6540" s="44"/>
      <c r="R6540" s="43"/>
      <c r="S6540" s="43"/>
      <c r="T6540" s="43"/>
      <c r="U6540" s="43"/>
      <c r="V6540" s="43"/>
      <c r="W6540" s="43"/>
      <c r="X6540" s="43"/>
      <c r="Y6540" s="43"/>
    </row>
    <row r="6541" spans="1:25" s="42" customFormat="1" x14ac:dyDescent="0.25">
      <c r="A6541" s="40"/>
      <c r="B6541" s="41"/>
      <c r="F6541" s="43"/>
      <c r="P6541" s="44"/>
      <c r="Q6541" s="44"/>
      <c r="R6541" s="43"/>
      <c r="S6541" s="43"/>
      <c r="T6541" s="43"/>
      <c r="U6541" s="43"/>
      <c r="V6541" s="43"/>
      <c r="W6541" s="43"/>
      <c r="X6541" s="43"/>
      <c r="Y6541" s="43"/>
    </row>
    <row r="6542" spans="1:25" s="42" customFormat="1" x14ac:dyDescent="0.25">
      <c r="A6542" s="40"/>
      <c r="B6542" s="41"/>
      <c r="F6542" s="43"/>
      <c r="P6542" s="44"/>
      <c r="Q6542" s="44"/>
      <c r="R6542" s="43"/>
      <c r="S6542" s="43"/>
      <c r="T6542" s="43"/>
      <c r="U6542" s="43"/>
      <c r="V6542" s="43"/>
      <c r="W6542" s="43"/>
      <c r="X6542" s="43"/>
      <c r="Y6542" s="43"/>
    </row>
    <row r="6543" spans="1:25" s="42" customFormat="1" x14ac:dyDescent="0.25">
      <c r="A6543" s="40"/>
      <c r="B6543" s="41"/>
      <c r="F6543" s="43"/>
      <c r="P6543" s="44"/>
      <c r="Q6543" s="44"/>
      <c r="R6543" s="43"/>
      <c r="S6543" s="43"/>
      <c r="T6543" s="43"/>
      <c r="U6543" s="43"/>
      <c r="V6543" s="43"/>
      <c r="W6543" s="43"/>
      <c r="X6543" s="43"/>
      <c r="Y6543" s="43"/>
    </row>
    <row r="6544" spans="1:25" s="42" customFormat="1" x14ac:dyDescent="0.25">
      <c r="A6544" s="40"/>
      <c r="B6544" s="41"/>
      <c r="F6544" s="43"/>
      <c r="P6544" s="44"/>
      <c r="Q6544" s="44"/>
      <c r="R6544" s="43"/>
      <c r="S6544" s="43"/>
      <c r="T6544" s="43"/>
      <c r="U6544" s="43"/>
      <c r="V6544" s="43"/>
      <c r="W6544" s="43"/>
      <c r="X6544" s="43"/>
      <c r="Y6544" s="43"/>
    </row>
    <row r="6545" spans="1:25" s="42" customFormat="1" x14ac:dyDescent="0.25">
      <c r="A6545" s="40"/>
      <c r="B6545" s="41"/>
      <c r="F6545" s="43"/>
      <c r="P6545" s="44"/>
      <c r="Q6545" s="44"/>
      <c r="R6545" s="43"/>
      <c r="S6545" s="43"/>
      <c r="T6545" s="43"/>
      <c r="U6545" s="43"/>
      <c r="V6545" s="43"/>
      <c r="W6545" s="43"/>
      <c r="X6545" s="43"/>
      <c r="Y6545" s="43"/>
    </row>
    <row r="6546" spans="1:25" s="42" customFormat="1" x14ac:dyDescent="0.25">
      <c r="A6546" s="40"/>
      <c r="B6546" s="41"/>
      <c r="F6546" s="43"/>
      <c r="P6546" s="44"/>
      <c r="Q6546" s="44"/>
      <c r="R6546" s="43"/>
      <c r="S6546" s="43"/>
      <c r="T6546" s="43"/>
      <c r="U6546" s="43"/>
      <c r="V6546" s="43"/>
      <c r="W6546" s="43"/>
      <c r="X6546" s="43"/>
      <c r="Y6546" s="43"/>
    </row>
    <row r="6547" spans="1:25" s="42" customFormat="1" x14ac:dyDescent="0.25">
      <c r="A6547" s="40"/>
      <c r="B6547" s="41"/>
      <c r="F6547" s="43"/>
      <c r="P6547" s="44"/>
      <c r="Q6547" s="44"/>
      <c r="R6547" s="43"/>
      <c r="S6547" s="43"/>
      <c r="T6547" s="43"/>
      <c r="U6547" s="43"/>
      <c r="V6547" s="43"/>
      <c r="W6547" s="43"/>
      <c r="X6547" s="43"/>
      <c r="Y6547" s="43"/>
    </row>
    <row r="6548" spans="1:25" s="42" customFormat="1" x14ac:dyDescent="0.25">
      <c r="A6548" s="40"/>
      <c r="B6548" s="41"/>
      <c r="F6548" s="43"/>
      <c r="P6548" s="44"/>
      <c r="Q6548" s="44"/>
      <c r="R6548" s="43"/>
      <c r="S6548" s="43"/>
      <c r="T6548" s="43"/>
      <c r="U6548" s="43"/>
      <c r="V6548" s="43"/>
      <c r="W6548" s="43"/>
      <c r="X6548" s="43"/>
      <c r="Y6548" s="43"/>
    </row>
    <row r="6549" spans="1:25" s="42" customFormat="1" x14ac:dyDescent="0.25">
      <c r="A6549" s="40"/>
      <c r="B6549" s="41"/>
      <c r="F6549" s="43"/>
      <c r="P6549" s="44"/>
      <c r="Q6549" s="44"/>
      <c r="R6549" s="43"/>
      <c r="S6549" s="43"/>
      <c r="T6549" s="43"/>
      <c r="U6549" s="43"/>
      <c r="V6549" s="43"/>
      <c r="W6549" s="43"/>
      <c r="X6549" s="43"/>
      <c r="Y6549" s="43"/>
    </row>
    <row r="6550" spans="1:25" s="42" customFormat="1" x14ac:dyDescent="0.25">
      <c r="A6550" s="40"/>
      <c r="B6550" s="41"/>
      <c r="F6550" s="43"/>
      <c r="P6550" s="44"/>
      <c r="Q6550" s="44"/>
      <c r="R6550" s="43"/>
      <c r="S6550" s="43"/>
      <c r="T6550" s="43"/>
      <c r="U6550" s="43"/>
      <c r="V6550" s="43"/>
      <c r="W6550" s="43"/>
      <c r="X6550" s="43"/>
      <c r="Y6550" s="43"/>
    </row>
    <row r="6551" spans="1:25" s="42" customFormat="1" x14ac:dyDescent="0.25">
      <c r="A6551" s="40"/>
      <c r="B6551" s="41"/>
      <c r="F6551" s="43"/>
      <c r="P6551" s="44"/>
      <c r="Q6551" s="44"/>
      <c r="R6551" s="43"/>
      <c r="S6551" s="43"/>
      <c r="T6551" s="43"/>
      <c r="U6551" s="43"/>
      <c r="V6551" s="43"/>
      <c r="W6551" s="43"/>
      <c r="X6551" s="43"/>
      <c r="Y6551" s="43"/>
    </row>
    <row r="6552" spans="1:25" s="42" customFormat="1" x14ac:dyDescent="0.25">
      <c r="A6552" s="40"/>
      <c r="B6552" s="41"/>
      <c r="F6552" s="43"/>
      <c r="P6552" s="44"/>
      <c r="Q6552" s="44"/>
      <c r="R6552" s="43"/>
      <c r="S6552" s="43"/>
      <c r="T6552" s="43"/>
      <c r="U6552" s="43"/>
      <c r="V6552" s="43"/>
      <c r="W6552" s="43"/>
      <c r="X6552" s="43"/>
      <c r="Y6552" s="43"/>
    </row>
    <row r="6553" spans="1:25" s="42" customFormat="1" x14ac:dyDescent="0.25">
      <c r="A6553" s="40"/>
      <c r="B6553" s="41"/>
      <c r="F6553" s="43"/>
      <c r="P6553" s="44"/>
      <c r="Q6553" s="44"/>
      <c r="R6553" s="43"/>
      <c r="S6553" s="43"/>
      <c r="T6553" s="43"/>
      <c r="U6553" s="43"/>
      <c r="V6553" s="43"/>
      <c r="W6553" s="43"/>
      <c r="X6553" s="43"/>
      <c r="Y6553" s="43"/>
    </row>
    <row r="6554" spans="1:25" s="42" customFormat="1" x14ac:dyDescent="0.25">
      <c r="A6554" s="40"/>
      <c r="B6554" s="41"/>
      <c r="F6554" s="43"/>
      <c r="P6554" s="44"/>
      <c r="Q6554" s="44"/>
      <c r="R6554" s="43"/>
      <c r="S6554" s="43"/>
      <c r="T6554" s="43"/>
      <c r="U6554" s="43"/>
      <c r="V6554" s="43"/>
      <c r="W6554" s="43"/>
      <c r="X6554" s="43"/>
      <c r="Y6554" s="43"/>
    </row>
    <row r="6555" spans="1:25" s="42" customFormat="1" x14ac:dyDescent="0.25">
      <c r="A6555" s="40"/>
      <c r="B6555" s="41"/>
      <c r="F6555" s="43"/>
      <c r="P6555" s="44"/>
      <c r="Q6555" s="44"/>
      <c r="R6555" s="43"/>
      <c r="S6555" s="43"/>
      <c r="T6555" s="43"/>
      <c r="U6555" s="43"/>
      <c r="V6555" s="43"/>
      <c r="W6555" s="43"/>
      <c r="X6555" s="43"/>
      <c r="Y6555" s="43"/>
    </row>
    <row r="6556" spans="1:25" s="42" customFormat="1" x14ac:dyDescent="0.25">
      <c r="A6556" s="40"/>
      <c r="B6556" s="41"/>
      <c r="F6556" s="43"/>
      <c r="P6556" s="44"/>
      <c r="Q6556" s="44"/>
      <c r="R6556" s="43"/>
      <c r="S6556" s="43"/>
      <c r="T6556" s="43"/>
      <c r="U6556" s="43"/>
      <c r="V6556" s="43"/>
      <c r="W6556" s="43"/>
      <c r="X6556" s="43"/>
      <c r="Y6556" s="43"/>
    </row>
    <row r="6557" spans="1:25" s="42" customFormat="1" x14ac:dyDescent="0.25">
      <c r="A6557" s="40"/>
      <c r="B6557" s="41"/>
      <c r="F6557" s="43"/>
      <c r="P6557" s="44"/>
      <c r="Q6557" s="44"/>
      <c r="R6557" s="43"/>
      <c r="S6557" s="43"/>
      <c r="T6557" s="43"/>
      <c r="U6557" s="43"/>
      <c r="V6557" s="43"/>
      <c r="W6557" s="43"/>
      <c r="X6557" s="43"/>
      <c r="Y6557" s="43"/>
    </row>
    <row r="6558" spans="1:25" s="42" customFormat="1" x14ac:dyDescent="0.25">
      <c r="A6558" s="40"/>
      <c r="B6558" s="41"/>
      <c r="F6558" s="43"/>
      <c r="P6558" s="44"/>
      <c r="Q6558" s="44"/>
      <c r="R6558" s="43"/>
      <c r="S6558" s="43"/>
      <c r="T6558" s="43"/>
      <c r="U6558" s="43"/>
      <c r="V6558" s="43"/>
      <c r="W6558" s="43"/>
      <c r="X6558" s="43"/>
      <c r="Y6558" s="43"/>
    </row>
    <row r="6559" spans="1:25" s="42" customFormat="1" x14ac:dyDescent="0.25">
      <c r="A6559" s="40"/>
      <c r="B6559" s="41"/>
      <c r="F6559" s="43"/>
      <c r="P6559" s="44"/>
      <c r="Q6559" s="44"/>
      <c r="R6559" s="43"/>
      <c r="S6559" s="43"/>
      <c r="T6559" s="43"/>
      <c r="U6559" s="43"/>
      <c r="V6559" s="43"/>
      <c r="W6559" s="43"/>
      <c r="X6559" s="43"/>
      <c r="Y6559" s="43"/>
    </row>
    <row r="6560" spans="1:25" s="42" customFormat="1" x14ac:dyDescent="0.25">
      <c r="A6560" s="40"/>
      <c r="B6560" s="41"/>
      <c r="F6560" s="43"/>
      <c r="P6560" s="44"/>
      <c r="Q6560" s="44"/>
      <c r="R6560" s="43"/>
      <c r="S6560" s="43"/>
      <c r="T6560" s="43"/>
      <c r="U6560" s="43"/>
      <c r="V6560" s="43"/>
      <c r="W6560" s="43"/>
      <c r="X6560" s="43"/>
      <c r="Y6560" s="43"/>
    </row>
    <row r="6561" spans="1:25" s="42" customFormat="1" x14ac:dyDescent="0.25">
      <c r="A6561" s="40"/>
      <c r="B6561" s="41"/>
      <c r="F6561" s="43"/>
      <c r="P6561" s="44"/>
      <c r="Q6561" s="44"/>
      <c r="R6561" s="43"/>
      <c r="S6561" s="43"/>
      <c r="T6561" s="43"/>
      <c r="U6561" s="43"/>
      <c r="V6561" s="43"/>
      <c r="W6561" s="43"/>
      <c r="X6561" s="43"/>
      <c r="Y6561" s="43"/>
    </row>
    <row r="6562" spans="1:25" s="42" customFormat="1" x14ac:dyDescent="0.25">
      <c r="A6562" s="40"/>
      <c r="B6562" s="41"/>
      <c r="F6562" s="43"/>
      <c r="P6562" s="44"/>
      <c r="Q6562" s="44"/>
      <c r="R6562" s="43"/>
      <c r="S6562" s="43"/>
      <c r="T6562" s="43"/>
      <c r="U6562" s="43"/>
      <c r="V6562" s="43"/>
      <c r="W6562" s="43"/>
      <c r="X6562" s="43"/>
      <c r="Y6562" s="43"/>
    </row>
    <row r="6563" spans="1:25" s="42" customFormat="1" x14ac:dyDescent="0.25">
      <c r="A6563" s="40"/>
      <c r="B6563" s="41"/>
      <c r="F6563" s="43"/>
      <c r="P6563" s="44"/>
      <c r="Q6563" s="44"/>
      <c r="R6563" s="43"/>
      <c r="S6563" s="43"/>
      <c r="T6563" s="43"/>
      <c r="U6563" s="43"/>
      <c r="V6563" s="43"/>
      <c r="W6563" s="43"/>
      <c r="X6563" s="43"/>
      <c r="Y6563" s="43"/>
    </row>
    <row r="6564" spans="1:25" s="42" customFormat="1" x14ac:dyDescent="0.25">
      <c r="A6564" s="40"/>
      <c r="B6564" s="41"/>
      <c r="F6564" s="43"/>
      <c r="P6564" s="44"/>
      <c r="Q6564" s="44"/>
      <c r="R6564" s="43"/>
      <c r="S6564" s="43"/>
      <c r="T6564" s="43"/>
      <c r="U6564" s="43"/>
      <c r="V6564" s="43"/>
      <c r="W6564" s="43"/>
      <c r="X6564" s="43"/>
      <c r="Y6564" s="43"/>
    </row>
    <row r="6565" spans="1:25" s="42" customFormat="1" x14ac:dyDescent="0.25">
      <c r="A6565" s="40"/>
      <c r="B6565" s="41"/>
      <c r="F6565" s="43"/>
      <c r="P6565" s="44"/>
      <c r="Q6565" s="44"/>
      <c r="R6565" s="43"/>
      <c r="S6565" s="43"/>
      <c r="T6565" s="43"/>
      <c r="U6565" s="43"/>
      <c r="V6565" s="43"/>
      <c r="W6565" s="43"/>
      <c r="X6565" s="43"/>
      <c r="Y6565" s="43"/>
    </row>
    <row r="6566" spans="1:25" s="42" customFormat="1" x14ac:dyDescent="0.25">
      <c r="A6566" s="40"/>
      <c r="B6566" s="41"/>
      <c r="F6566" s="43"/>
      <c r="P6566" s="44"/>
      <c r="Q6566" s="44"/>
      <c r="R6566" s="43"/>
      <c r="S6566" s="43"/>
      <c r="T6566" s="43"/>
      <c r="U6566" s="43"/>
      <c r="V6566" s="43"/>
      <c r="W6566" s="43"/>
      <c r="X6566" s="43"/>
      <c r="Y6566" s="43"/>
    </row>
    <row r="6567" spans="1:25" s="42" customFormat="1" x14ac:dyDescent="0.25">
      <c r="A6567" s="40"/>
      <c r="B6567" s="41"/>
      <c r="F6567" s="43"/>
      <c r="P6567" s="44"/>
      <c r="Q6567" s="44"/>
      <c r="R6567" s="43"/>
      <c r="S6567" s="43"/>
      <c r="T6567" s="43"/>
      <c r="U6567" s="43"/>
      <c r="V6567" s="43"/>
      <c r="W6567" s="43"/>
      <c r="X6567" s="43"/>
      <c r="Y6567" s="43"/>
    </row>
    <row r="6568" spans="1:25" s="42" customFormat="1" x14ac:dyDescent="0.25">
      <c r="A6568" s="40"/>
      <c r="B6568" s="41"/>
      <c r="F6568" s="43"/>
      <c r="P6568" s="44"/>
      <c r="Q6568" s="44"/>
      <c r="R6568" s="43"/>
      <c r="S6568" s="43"/>
      <c r="T6568" s="43"/>
      <c r="U6568" s="43"/>
      <c r="V6568" s="43"/>
      <c r="W6568" s="43"/>
      <c r="X6568" s="43"/>
      <c r="Y6568" s="43"/>
    </row>
    <row r="6569" spans="1:25" s="42" customFormat="1" x14ac:dyDescent="0.25">
      <c r="A6569" s="40"/>
      <c r="B6569" s="41"/>
      <c r="F6569" s="43"/>
      <c r="P6569" s="44"/>
      <c r="Q6569" s="44"/>
      <c r="R6569" s="43"/>
      <c r="S6569" s="43"/>
      <c r="T6569" s="43"/>
      <c r="U6569" s="43"/>
      <c r="V6569" s="43"/>
      <c r="W6569" s="43"/>
      <c r="X6569" s="43"/>
      <c r="Y6569" s="43"/>
    </row>
    <row r="6570" spans="1:25" s="42" customFormat="1" x14ac:dyDescent="0.25">
      <c r="A6570" s="40"/>
      <c r="B6570" s="41"/>
      <c r="F6570" s="43"/>
      <c r="P6570" s="44"/>
      <c r="Q6570" s="44"/>
      <c r="R6570" s="43"/>
      <c r="S6570" s="43"/>
      <c r="T6570" s="43"/>
      <c r="U6570" s="43"/>
      <c r="V6570" s="43"/>
      <c r="W6570" s="43"/>
      <c r="X6570" s="43"/>
      <c r="Y6570" s="43"/>
    </row>
    <row r="6571" spans="1:25" s="42" customFormat="1" x14ac:dyDescent="0.25">
      <c r="A6571" s="40"/>
      <c r="B6571" s="41"/>
      <c r="F6571" s="43"/>
      <c r="P6571" s="44"/>
      <c r="Q6571" s="44"/>
      <c r="R6571" s="43"/>
      <c r="S6571" s="43"/>
      <c r="T6571" s="43"/>
      <c r="U6571" s="43"/>
      <c r="V6571" s="43"/>
      <c r="W6571" s="43"/>
      <c r="X6571" s="43"/>
      <c r="Y6571" s="43"/>
    </row>
    <row r="6572" spans="1:25" s="42" customFormat="1" x14ac:dyDescent="0.25">
      <c r="A6572" s="40"/>
      <c r="B6572" s="41"/>
      <c r="F6572" s="43"/>
      <c r="P6572" s="44"/>
      <c r="Q6572" s="44"/>
      <c r="R6572" s="43"/>
      <c r="S6572" s="43"/>
      <c r="T6572" s="43"/>
      <c r="U6572" s="43"/>
      <c r="V6572" s="43"/>
      <c r="W6572" s="43"/>
      <c r="X6572" s="43"/>
      <c r="Y6572" s="43"/>
    </row>
    <row r="6573" spans="1:25" s="42" customFormat="1" x14ac:dyDescent="0.25">
      <c r="A6573" s="40"/>
      <c r="B6573" s="41"/>
      <c r="F6573" s="43"/>
      <c r="P6573" s="44"/>
      <c r="Q6573" s="44"/>
      <c r="R6573" s="43"/>
      <c r="S6573" s="43"/>
      <c r="T6573" s="43"/>
      <c r="U6573" s="43"/>
      <c r="V6573" s="43"/>
      <c r="W6573" s="43"/>
      <c r="X6573" s="43"/>
      <c r="Y6573" s="43"/>
    </row>
    <row r="6574" spans="1:25" s="42" customFormat="1" x14ac:dyDescent="0.25">
      <c r="A6574" s="40"/>
      <c r="B6574" s="41"/>
      <c r="F6574" s="43"/>
      <c r="P6574" s="44"/>
      <c r="Q6574" s="44"/>
      <c r="R6574" s="43"/>
      <c r="S6574" s="43"/>
      <c r="T6574" s="43"/>
      <c r="U6574" s="43"/>
      <c r="V6574" s="43"/>
      <c r="W6574" s="43"/>
      <c r="X6574" s="43"/>
      <c r="Y6574" s="43"/>
    </row>
    <row r="6575" spans="1:25" s="42" customFormat="1" x14ac:dyDescent="0.25">
      <c r="A6575" s="40"/>
      <c r="B6575" s="41"/>
      <c r="F6575" s="43"/>
      <c r="P6575" s="44"/>
      <c r="Q6575" s="44"/>
      <c r="R6575" s="43"/>
      <c r="S6575" s="43"/>
      <c r="T6575" s="43"/>
      <c r="U6575" s="43"/>
      <c r="V6575" s="43"/>
      <c r="W6575" s="43"/>
      <c r="X6575" s="43"/>
      <c r="Y6575" s="43"/>
    </row>
    <row r="6576" spans="1:25" s="42" customFormat="1" x14ac:dyDescent="0.25">
      <c r="A6576" s="40"/>
      <c r="B6576" s="41"/>
      <c r="F6576" s="43"/>
      <c r="P6576" s="44"/>
      <c r="Q6576" s="44"/>
      <c r="R6576" s="43"/>
      <c r="S6576" s="43"/>
      <c r="T6576" s="43"/>
      <c r="U6576" s="43"/>
      <c r="V6576" s="43"/>
      <c r="W6576" s="43"/>
      <c r="X6576" s="43"/>
      <c r="Y6576" s="43"/>
    </row>
    <row r="6577" spans="1:25" s="42" customFormat="1" x14ac:dyDescent="0.25">
      <c r="A6577" s="40"/>
      <c r="B6577" s="41"/>
      <c r="F6577" s="43"/>
      <c r="P6577" s="44"/>
      <c r="Q6577" s="44"/>
      <c r="R6577" s="43"/>
      <c r="S6577" s="43"/>
      <c r="T6577" s="43"/>
      <c r="U6577" s="43"/>
      <c r="V6577" s="43"/>
      <c r="W6577" s="43"/>
      <c r="X6577" s="43"/>
      <c r="Y6577" s="43"/>
    </row>
    <row r="6578" spans="1:25" s="42" customFormat="1" x14ac:dyDescent="0.25">
      <c r="A6578" s="40"/>
      <c r="B6578" s="41"/>
      <c r="F6578" s="43"/>
      <c r="P6578" s="44"/>
      <c r="Q6578" s="44"/>
      <c r="R6578" s="43"/>
      <c r="S6578" s="43"/>
      <c r="T6578" s="43"/>
      <c r="U6578" s="43"/>
      <c r="V6578" s="43"/>
      <c r="W6578" s="43"/>
      <c r="X6578" s="43"/>
      <c r="Y6578" s="43"/>
    </row>
    <row r="6579" spans="1:25" s="42" customFormat="1" x14ac:dyDescent="0.25">
      <c r="A6579" s="40"/>
      <c r="B6579" s="41"/>
      <c r="F6579" s="43"/>
      <c r="P6579" s="44"/>
      <c r="Q6579" s="44"/>
      <c r="R6579" s="43"/>
      <c r="S6579" s="43"/>
      <c r="T6579" s="43"/>
      <c r="U6579" s="43"/>
      <c r="V6579" s="43"/>
      <c r="W6579" s="43"/>
      <c r="X6579" s="43"/>
      <c r="Y6579" s="43"/>
    </row>
    <row r="6580" spans="1:25" s="42" customFormat="1" x14ac:dyDescent="0.25">
      <c r="A6580" s="40"/>
      <c r="B6580" s="41"/>
      <c r="F6580" s="43"/>
      <c r="P6580" s="44"/>
      <c r="Q6580" s="44"/>
      <c r="R6580" s="43"/>
      <c r="S6580" s="43"/>
      <c r="T6580" s="43"/>
      <c r="U6580" s="43"/>
      <c r="V6580" s="43"/>
      <c r="W6580" s="43"/>
      <c r="X6580" s="43"/>
      <c r="Y6580" s="43"/>
    </row>
    <row r="6581" spans="1:25" s="42" customFormat="1" x14ac:dyDescent="0.25">
      <c r="A6581" s="40"/>
      <c r="B6581" s="41"/>
      <c r="F6581" s="43"/>
      <c r="P6581" s="44"/>
      <c r="Q6581" s="44"/>
      <c r="R6581" s="43"/>
      <c r="S6581" s="43"/>
      <c r="T6581" s="43"/>
      <c r="U6581" s="43"/>
      <c r="V6581" s="43"/>
      <c r="W6581" s="43"/>
      <c r="X6581" s="43"/>
      <c r="Y6581" s="43"/>
    </row>
    <row r="6582" spans="1:25" s="42" customFormat="1" x14ac:dyDescent="0.25">
      <c r="A6582" s="40"/>
      <c r="B6582" s="41"/>
      <c r="F6582" s="43"/>
      <c r="P6582" s="44"/>
      <c r="Q6582" s="44"/>
      <c r="R6582" s="43"/>
      <c r="S6582" s="43"/>
      <c r="T6582" s="43"/>
      <c r="U6582" s="43"/>
      <c r="V6582" s="43"/>
      <c r="W6582" s="43"/>
      <c r="X6582" s="43"/>
      <c r="Y6582" s="43"/>
    </row>
    <row r="6583" spans="1:25" s="42" customFormat="1" x14ac:dyDescent="0.25">
      <c r="A6583" s="40"/>
      <c r="B6583" s="41"/>
      <c r="F6583" s="43"/>
      <c r="P6583" s="44"/>
      <c r="Q6583" s="44"/>
      <c r="R6583" s="43"/>
      <c r="S6583" s="43"/>
      <c r="T6583" s="43"/>
      <c r="U6583" s="43"/>
      <c r="V6583" s="43"/>
      <c r="W6583" s="43"/>
      <c r="X6583" s="43"/>
      <c r="Y6583" s="43"/>
    </row>
    <row r="6584" spans="1:25" s="42" customFormat="1" x14ac:dyDescent="0.25">
      <c r="A6584" s="40"/>
      <c r="B6584" s="41"/>
      <c r="F6584" s="43"/>
      <c r="P6584" s="44"/>
      <c r="Q6584" s="44"/>
      <c r="R6584" s="43"/>
      <c r="S6584" s="43"/>
      <c r="T6584" s="43"/>
      <c r="U6584" s="43"/>
      <c r="V6584" s="43"/>
      <c r="W6584" s="43"/>
      <c r="X6584" s="43"/>
      <c r="Y6584" s="43"/>
    </row>
    <row r="6585" spans="1:25" s="42" customFormat="1" x14ac:dyDescent="0.25">
      <c r="A6585" s="40"/>
      <c r="B6585" s="41"/>
      <c r="F6585" s="43"/>
      <c r="P6585" s="44"/>
      <c r="Q6585" s="44"/>
      <c r="R6585" s="43"/>
      <c r="S6585" s="43"/>
      <c r="T6585" s="43"/>
      <c r="U6585" s="43"/>
      <c r="V6585" s="43"/>
      <c r="W6585" s="43"/>
      <c r="X6585" s="43"/>
      <c r="Y6585" s="43"/>
    </row>
    <row r="6586" spans="1:25" s="42" customFormat="1" x14ac:dyDescent="0.25">
      <c r="A6586" s="40"/>
      <c r="B6586" s="41"/>
      <c r="F6586" s="43"/>
      <c r="P6586" s="44"/>
      <c r="Q6586" s="44"/>
      <c r="R6586" s="43"/>
      <c r="S6586" s="43"/>
      <c r="T6586" s="43"/>
      <c r="U6586" s="43"/>
      <c r="V6586" s="43"/>
      <c r="W6586" s="43"/>
      <c r="X6586" s="43"/>
      <c r="Y6586" s="43"/>
    </row>
    <row r="6587" spans="1:25" s="42" customFormat="1" x14ac:dyDescent="0.25">
      <c r="A6587" s="40"/>
      <c r="B6587" s="41"/>
      <c r="F6587" s="43"/>
      <c r="P6587" s="44"/>
      <c r="Q6587" s="44"/>
      <c r="R6587" s="43"/>
      <c r="S6587" s="43"/>
      <c r="T6587" s="43"/>
      <c r="U6587" s="43"/>
      <c r="V6587" s="43"/>
      <c r="W6587" s="43"/>
      <c r="X6587" s="43"/>
      <c r="Y6587" s="43"/>
    </row>
    <row r="6588" spans="1:25" s="42" customFormat="1" x14ac:dyDescent="0.25">
      <c r="A6588" s="40"/>
      <c r="B6588" s="41"/>
      <c r="F6588" s="43"/>
      <c r="P6588" s="44"/>
      <c r="Q6588" s="44"/>
      <c r="R6588" s="43"/>
      <c r="S6588" s="43"/>
      <c r="T6588" s="43"/>
      <c r="U6588" s="43"/>
      <c r="V6588" s="43"/>
      <c r="W6588" s="43"/>
      <c r="X6588" s="43"/>
      <c r="Y6588" s="43"/>
    </row>
    <row r="6589" spans="1:25" s="42" customFormat="1" x14ac:dyDescent="0.25">
      <c r="A6589" s="40"/>
      <c r="B6589" s="41"/>
      <c r="F6589" s="43"/>
      <c r="P6589" s="44"/>
      <c r="Q6589" s="44"/>
      <c r="R6589" s="43"/>
      <c r="S6589" s="43"/>
      <c r="T6589" s="43"/>
      <c r="U6589" s="43"/>
      <c r="V6589" s="43"/>
      <c r="W6589" s="43"/>
      <c r="X6589" s="43"/>
      <c r="Y6589" s="43"/>
    </row>
    <row r="6590" spans="1:25" s="42" customFormat="1" x14ac:dyDescent="0.25">
      <c r="A6590" s="40"/>
      <c r="B6590" s="41"/>
      <c r="F6590" s="43"/>
      <c r="P6590" s="44"/>
      <c r="Q6590" s="44"/>
      <c r="R6590" s="43"/>
      <c r="S6590" s="43"/>
      <c r="T6590" s="43"/>
      <c r="U6590" s="43"/>
      <c r="V6590" s="43"/>
      <c r="W6590" s="43"/>
      <c r="X6590" s="43"/>
      <c r="Y6590" s="43"/>
    </row>
    <row r="6591" spans="1:25" s="42" customFormat="1" x14ac:dyDescent="0.25">
      <c r="A6591" s="40"/>
      <c r="B6591" s="41"/>
      <c r="F6591" s="43"/>
      <c r="P6591" s="44"/>
      <c r="Q6591" s="44"/>
      <c r="R6591" s="43"/>
      <c r="S6591" s="43"/>
      <c r="T6591" s="43"/>
      <c r="U6591" s="43"/>
      <c r="V6591" s="43"/>
      <c r="W6591" s="43"/>
      <c r="X6591" s="43"/>
      <c r="Y6591" s="43"/>
    </row>
    <row r="6592" spans="1:25" s="42" customFormat="1" x14ac:dyDescent="0.25">
      <c r="A6592" s="40"/>
      <c r="B6592" s="41"/>
      <c r="F6592" s="43"/>
      <c r="P6592" s="44"/>
      <c r="Q6592" s="44"/>
      <c r="R6592" s="43"/>
      <c r="S6592" s="43"/>
      <c r="T6592" s="43"/>
      <c r="U6592" s="43"/>
      <c r="V6592" s="43"/>
      <c r="W6592" s="43"/>
      <c r="X6592" s="43"/>
      <c r="Y6592" s="43"/>
    </row>
    <row r="6593" spans="1:25" s="42" customFormat="1" x14ac:dyDescent="0.25">
      <c r="A6593" s="40"/>
      <c r="B6593" s="41"/>
      <c r="F6593" s="43"/>
      <c r="P6593" s="44"/>
      <c r="Q6593" s="44"/>
      <c r="R6593" s="43"/>
      <c r="S6593" s="43"/>
      <c r="T6593" s="43"/>
      <c r="U6593" s="43"/>
      <c r="V6593" s="43"/>
      <c r="W6593" s="43"/>
      <c r="X6593" s="43"/>
      <c r="Y6593" s="43"/>
    </row>
    <row r="6594" spans="1:25" s="42" customFormat="1" x14ac:dyDescent="0.25">
      <c r="A6594" s="40"/>
      <c r="B6594" s="41"/>
      <c r="F6594" s="43"/>
      <c r="P6594" s="44"/>
      <c r="Q6594" s="44"/>
      <c r="R6594" s="43"/>
      <c r="S6594" s="43"/>
      <c r="T6594" s="43"/>
      <c r="U6594" s="43"/>
      <c r="V6594" s="43"/>
      <c r="W6594" s="43"/>
      <c r="X6594" s="43"/>
      <c r="Y6594" s="43"/>
    </row>
    <row r="6595" spans="1:25" s="42" customFormat="1" x14ac:dyDescent="0.25">
      <c r="A6595" s="40"/>
      <c r="B6595" s="41"/>
      <c r="F6595" s="43"/>
      <c r="P6595" s="44"/>
      <c r="Q6595" s="44"/>
      <c r="R6595" s="43"/>
      <c r="S6595" s="43"/>
      <c r="T6595" s="43"/>
      <c r="U6595" s="43"/>
      <c r="V6595" s="43"/>
      <c r="W6595" s="43"/>
      <c r="X6595" s="43"/>
      <c r="Y6595" s="43"/>
    </row>
    <row r="6596" spans="1:25" s="42" customFormat="1" x14ac:dyDescent="0.25">
      <c r="A6596" s="40"/>
      <c r="B6596" s="41"/>
      <c r="F6596" s="43"/>
      <c r="P6596" s="44"/>
      <c r="Q6596" s="44"/>
      <c r="R6596" s="43"/>
      <c r="S6596" s="43"/>
      <c r="T6596" s="43"/>
      <c r="U6596" s="43"/>
      <c r="V6596" s="43"/>
      <c r="W6596" s="43"/>
      <c r="X6596" s="43"/>
      <c r="Y6596" s="43"/>
    </row>
    <row r="6597" spans="1:25" s="42" customFormat="1" x14ac:dyDescent="0.25">
      <c r="A6597" s="40"/>
      <c r="B6597" s="41"/>
      <c r="F6597" s="43"/>
      <c r="P6597" s="44"/>
      <c r="Q6597" s="44"/>
      <c r="R6597" s="43"/>
      <c r="S6597" s="43"/>
      <c r="T6597" s="43"/>
      <c r="U6597" s="43"/>
      <c r="V6597" s="43"/>
      <c r="W6597" s="43"/>
      <c r="X6597" s="43"/>
      <c r="Y6597" s="43"/>
    </row>
    <row r="6598" spans="1:25" s="42" customFormat="1" x14ac:dyDescent="0.25">
      <c r="A6598" s="40"/>
      <c r="B6598" s="41"/>
      <c r="F6598" s="43"/>
      <c r="P6598" s="44"/>
      <c r="Q6598" s="44"/>
      <c r="R6598" s="43"/>
      <c r="S6598" s="43"/>
      <c r="T6598" s="43"/>
      <c r="U6598" s="43"/>
      <c r="V6598" s="43"/>
      <c r="W6598" s="43"/>
      <c r="X6598" s="43"/>
      <c r="Y6598" s="43"/>
    </row>
    <row r="6599" spans="1:25" s="42" customFormat="1" x14ac:dyDescent="0.25">
      <c r="A6599" s="40"/>
      <c r="B6599" s="41"/>
      <c r="F6599" s="43"/>
      <c r="P6599" s="44"/>
      <c r="Q6599" s="44"/>
      <c r="R6599" s="43"/>
      <c r="S6599" s="43"/>
      <c r="T6599" s="43"/>
      <c r="U6599" s="43"/>
      <c r="V6599" s="43"/>
      <c r="W6599" s="43"/>
      <c r="X6599" s="43"/>
      <c r="Y6599" s="43"/>
    </row>
    <row r="6600" spans="1:25" s="42" customFormat="1" x14ac:dyDescent="0.25">
      <c r="A6600" s="40"/>
      <c r="B6600" s="41"/>
      <c r="F6600" s="43"/>
      <c r="P6600" s="44"/>
      <c r="Q6600" s="44"/>
      <c r="R6600" s="43"/>
      <c r="S6600" s="43"/>
      <c r="T6600" s="43"/>
      <c r="U6600" s="43"/>
      <c r="V6600" s="43"/>
      <c r="W6600" s="43"/>
      <c r="X6600" s="43"/>
      <c r="Y6600" s="43"/>
    </row>
    <row r="6601" spans="1:25" s="42" customFormat="1" x14ac:dyDescent="0.25">
      <c r="A6601" s="40"/>
      <c r="B6601" s="41"/>
      <c r="F6601" s="43"/>
      <c r="P6601" s="44"/>
      <c r="Q6601" s="44"/>
      <c r="R6601" s="43"/>
      <c r="S6601" s="43"/>
      <c r="T6601" s="43"/>
      <c r="U6601" s="43"/>
      <c r="V6601" s="43"/>
      <c r="W6601" s="43"/>
      <c r="X6601" s="43"/>
      <c r="Y6601" s="43"/>
    </row>
    <row r="6602" spans="1:25" s="42" customFormat="1" x14ac:dyDescent="0.25">
      <c r="A6602" s="40"/>
      <c r="B6602" s="41"/>
      <c r="F6602" s="43"/>
      <c r="P6602" s="44"/>
      <c r="Q6602" s="44"/>
      <c r="R6602" s="43"/>
      <c r="S6602" s="43"/>
      <c r="T6602" s="43"/>
      <c r="U6602" s="43"/>
      <c r="V6602" s="43"/>
      <c r="W6602" s="43"/>
      <c r="X6602" s="43"/>
      <c r="Y6602" s="43"/>
    </row>
    <row r="6603" spans="1:25" s="42" customFormat="1" x14ac:dyDescent="0.25">
      <c r="A6603" s="40"/>
      <c r="B6603" s="41"/>
      <c r="F6603" s="43"/>
      <c r="P6603" s="44"/>
      <c r="Q6603" s="44"/>
      <c r="R6603" s="43"/>
      <c r="S6603" s="43"/>
      <c r="T6603" s="43"/>
      <c r="U6603" s="43"/>
      <c r="V6603" s="43"/>
      <c r="W6603" s="43"/>
      <c r="X6603" s="43"/>
      <c r="Y6603" s="43"/>
    </row>
    <row r="6604" spans="1:25" s="42" customFormat="1" x14ac:dyDescent="0.25">
      <c r="A6604" s="40"/>
      <c r="B6604" s="41"/>
      <c r="F6604" s="43"/>
      <c r="P6604" s="44"/>
      <c r="Q6604" s="44"/>
      <c r="R6604" s="43"/>
      <c r="S6604" s="43"/>
      <c r="T6604" s="43"/>
      <c r="U6604" s="43"/>
      <c r="V6604" s="43"/>
      <c r="W6604" s="43"/>
      <c r="X6604" s="43"/>
      <c r="Y6604" s="43"/>
    </row>
    <row r="6605" spans="1:25" s="42" customFormat="1" x14ac:dyDescent="0.25">
      <c r="A6605" s="40"/>
      <c r="B6605" s="41"/>
      <c r="F6605" s="43"/>
      <c r="P6605" s="44"/>
      <c r="Q6605" s="44"/>
      <c r="R6605" s="43"/>
      <c r="S6605" s="43"/>
      <c r="T6605" s="43"/>
      <c r="U6605" s="43"/>
      <c r="V6605" s="43"/>
      <c r="W6605" s="43"/>
      <c r="X6605" s="43"/>
      <c r="Y6605" s="43"/>
    </row>
    <row r="6606" spans="1:25" s="42" customFormat="1" x14ac:dyDescent="0.25">
      <c r="A6606" s="40"/>
      <c r="B6606" s="41"/>
      <c r="F6606" s="43"/>
      <c r="P6606" s="44"/>
      <c r="Q6606" s="44"/>
      <c r="R6606" s="43"/>
      <c r="S6606" s="43"/>
      <c r="T6606" s="43"/>
      <c r="U6606" s="43"/>
      <c r="V6606" s="43"/>
      <c r="W6606" s="43"/>
      <c r="X6606" s="43"/>
      <c r="Y6606" s="43"/>
    </row>
    <row r="6607" spans="1:25" s="42" customFormat="1" x14ac:dyDescent="0.25">
      <c r="A6607" s="40"/>
      <c r="B6607" s="41"/>
      <c r="F6607" s="43"/>
      <c r="P6607" s="44"/>
      <c r="Q6607" s="44"/>
      <c r="R6607" s="43"/>
      <c r="S6607" s="43"/>
      <c r="T6607" s="43"/>
      <c r="U6607" s="43"/>
      <c r="V6607" s="43"/>
      <c r="W6607" s="43"/>
      <c r="X6607" s="43"/>
      <c r="Y6607" s="43"/>
    </row>
    <row r="6608" spans="1:25" s="42" customFormat="1" x14ac:dyDescent="0.25">
      <c r="A6608" s="40"/>
      <c r="B6608" s="41"/>
      <c r="F6608" s="43"/>
      <c r="P6608" s="44"/>
      <c r="Q6608" s="44"/>
      <c r="R6608" s="43"/>
      <c r="S6608" s="43"/>
      <c r="T6608" s="43"/>
      <c r="U6608" s="43"/>
      <c r="V6608" s="43"/>
      <c r="W6608" s="43"/>
      <c r="X6608" s="43"/>
      <c r="Y6608" s="43"/>
    </row>
    <row r="6609" spans="1:25" s="42" customFormat="1" x14ac:dyDescent="0.25">
      <c r="A6609" s="40"/>
      <c r="B6609" s="41"/>
      <c r="F6609" s="43"/>
      <c r="P6609" s="44"/>
      <c r="Q6609" s="44"/>
      <c r="R6609" s="43"/>
      <c r="S6609" s="43"/>
      <c r="T6609" s="43"/>
      <c r="U6609" s="43"/>
      <c r="V6609" s="43"/>
      <c r="W6609" s="43"/>
      <c r="X6609" s="43"/>
      <c r="Y6609" s="43"/>
    </row>
    <row r="6610" spans="1:25" s="42" customFormat="1" x14ac:dyDescent="0.25">
      <c r="A6610" s="40"/>
      <c r="B6610" s="41"/>
      <c r="F6610" s="43"/>
      <c r="P6610" s="44"/>
      <c r="Q6610" s="44"/>
      <c r="R6610" s="43"/>
      <c r="S6610" s="43"/>
      <c r="T6610" s="43"/>
      <c r="U6610" s="43"/>
      <c r="V6610" s="43"/>
      <c r="W6610" s="43"/>
      <c r="X6610" s="43"/>
      <c r="Y6610" s="43"/>
    </row>
    <row r="6611" spans="1:25" s="42" customFormat="1" x14ac:dyDescent="0.25">
      <c r="A6611" s="40"/>
      <c r="B6611" s="41"/>
      <c r="F6611" s="43"/>
      <c r="P6611" s="44"/>
      <c r="Q6611" s="44"/>
      <c r="R6611" s="43"/>
      <c r="S6611" s="43"/>
      <c r="T6611" s="43"/>
      <c r="U6611" s="43"/>
      <c r="V6611" s="43"/>
      <c r="W6611" s="43"/>
      <c r="X6611" s="43"/>
      <c r="Y6611" s="43"/>
    </row>
    <row r="6612" spans="1:25" s="42" customFormat="1" x14ac:dyDescent="0.25">
      <c r="A6612" s="40"/>
      <c r="B6612" s="41"/>
      <c r="F6612" s="43"/>
      <c r="P6612" s="44"/>
      <c r="Q6612" s="44"/>
      <c r="R6612" s="43"/>
      <c r="S6612" s="43"/>
      <c r="T6612" s="43"/>
      <c r="U6612" s="43"/>
      <c r="V6612" s="43"/>
      <c r="W6612" s="43"/>
      <c r="X6612" s="43"/>
      <c r="Y6612" s="43"/>
    </row>
    <row r="6613" spans="1:25" s="42" customFormat="1" x14ac:dyDescent="0.25">
      <c r="A6613" s="40"/>
      <c r="B6613" s="41"/>
      <c r="F6613" s="43"/>
      <c r="P6613" s="44"/>
      <c r="Q6613" s="44"/>
      <c r="R6613" s="43"/>
      <c r="S6613" s="43"/>
      <c r="T6613" s="43"/>
      <c r="U6613" s="43"/>
      <c r="V6613" s="43"/>
      <c r="W6613" s="43"/>
      <c r="X6613" s="43"/>
      <c r="Y6613" s="43"/>
    </row>
    <row r="6614" spans="1:25" s="42" customFormat="1" x14ac:dyDescent="0.25">
      <c r="A6614" s="40"/>
      <c r="B6614" s="41"/>
      <c r="F6614" s="43"/>
      <c r="P6614" s="44"/>
      <c r="Q6614" s="44"/>
      <c r="R6614" s="43"/>
      <c r="S6614" s="43"/>
      <c r="T6614" s="43"/>
      <c r="U6614" s="43"/>
      <c r="V6614" s="43"/>
      <c r="W6614" s="43"/>
      <c r="X6614" s="43"/>
      <c r="Y6614" s="43"/>
    </row>
    <row r="6615" spans="1:25" s="42" customFormat="1" x14ac:dyDescent="0.25">
      <c r="A6615" s="40"/>
      <c r="B6615" s="41"/>
      <c r="F6615" s="43"/>
      <c r="P6615" s="44"/>
      <c r="Q6615" s="44"/>
      <c r="R6615" s="43"/>
      <c r="S6615" s="43"/>
      <c r="T6615" s="43"/>
      <c r="U6615" s="43"/>
      <c r="V6615" s="43"/>
      <c r="W6615" s="43"/>
      <c r="X6615" s="43"/>
      <c r="Y6615" s="43"/>
    </row>
    <row r="6616" spans="1:25" s="42" customFormat="1" x14ac:dyDescent="0.25">
      <c r="A6616" s="40"/>
      <c r="B6616" s="41"/>
      <c r="F6616" s="43"/>
      <c r="P6616" s="44"/>
      <c r="Q6616" s="44"/>
      <c r="R6616" s="43"/>
      <c r="S6616" s="43"/>
      <c r="T6616" s="43"/>
      <c r="U6616" s="43"/>
      <c r="V6616" s="43"/>
      <c r="W6616" s="43"/>
      <c r="X6616" s="43"/>
      <c r="Y6616" s="43"/>
    </row>
    <row r="6617" spans="1:25" s="42" customFormat="1" x14ac:dyDescent="0.25">
      <c r="A6617" s="40"/>
      <c r="B6617" s="41"/>
      <c r="F6617" s="43"/>
      <c r="P6617" s="44"/>
      <c r="Q6617" s="44"/>
      <c r="R6617" s="43"/>
      <c r="S6617" s="43"/>
      <c r="T6617" s="43"/>
      <c r="U6617" s="43"/>
      <c r="V6617" s="43"/>
      <c r="W6617" s="43"/>
      <c r="X6617" s="43"/>
      <c r="Y6617" s="43"/>
    </row>
    <row r="6618" spans="1:25" s="42" customFormat="1" x14ac:dyDescent="0.25">
      <c r="A6618" s="40"/>
      <c r="B6618" s="41"/>
      <c r="F6618" s="43"/>
      <c r="P6618" s="44"/>
      <c r="Q6618" s="44"/>
      <c r="R6618" s="43"/>
      <c r="S6618" s="43"/>
      <c r="T6618" s="43"/>
      <c r="U6618" s="43"/>
      <c r="V6618" s="43"/>
      <c r="W6618" s="43"/>
      <c r="X6618" s="43"/>
      <c r="Y6618" s="43"/>
    </row>
    <row r="6619" spans="1:25" s="42" customFormat="1" x14ac:dyDescent="0.25">
      <c r="A6619" s="40"/>
      <c r="B6619" s="41"/>
      <c r="F6619" s="43"/>
      <c r="P6619" s="44"/>
      <c r="Q6619" s="44"/>
      <c r="R6619" s="43"/>
      <c r="S6619" s="43"/>
      <c r="T6619" s="43"/>
      <c r="U6619" s="43"/>
      <c r="V6619" s="43"/>
      <c r="W6619" s="43"/>
      <c r="X6619" s="43"/>
      <c r="Y6619" s="43"/>
    </row>
    <row r="6620" spans="1:25" s="42" customFormat="1" x14ac:dyDescent="0.25">
      <c r="A6620" s="40"/>
      <c r="B6620" s="41"/>
      <c r="F6620" s="43"/>
      <c r="P6620" s="44"/>
      <c r="Q6620" s="44"/>
      <c r="R6620" s="43"/>
      <c r="S6620" s="43"/>
      <c r="T6620" s="43"/>
      <c r="U6620" s="43"/>
      <c r="V6620" s="43"/>
      <c r="W6620" s="43"/>
      <c r="X6620" s="43"/>
      <c r="Y6620" s="43"/>
    </row>
    <row r="6621" spans="1:25" s="42" customFormat="1" x14ac:dyDescent="0.25">
      <c r="A6621" s="40"/>
      <c r="B6621" s="41"/>
      <c r="F6621" s="43"/>
      <c r="P6621" s="44"/>
      <c r="Q6621" s="44"/>
      <c r="R6621" s="43"/>
      <c r="S6621" s="43"/>
      <c r="T6621" s="43"/>
      <c r="U6621" s="43"/>
      <c r="V6621" s="43"/>
      <c r="W6621" s="43"/>
      <c r="X6621" s="43"/>
      <c r="Y6621" s="43"/>
    </row>
    <row r="6622" spans="1:25" s="42" customFormat="1" x14ac:dyDescent="0.25">
      <c r="A6622" s="40"/>
      <c r="B6622" s="41"/>
      <c r="F6622" s="43"/>
      <c r="P6622" s="44"/>
      <c r="Q6622" s="44"/>
      <c r="R6622" s="43"/>
      <c r="S6622" s="43"/>
      <c r="T6622" s="43"/>
      <c r="U6622" s="43"/>
      <c r="V6622" s="43"/>
      <c r="W6622" s="43"/>
      <c r="X6622" s="43"/>
      <c r="Y6622" s="43"/>
    </row>
    <row r="6623" spans="1:25" s="42" customFormat="1" x14ac:dyDescent="0.25">
      <c r="A6623" s="40"/>
      <c r="B6623" s="41"/>
      <c r="F6623" s="43"/>
      <c r="P6623" s="44"/>
      <c r="Q6623" s="44"/>
      <c r="R6623" s="43"/>
      <c r="S6623" s="43"/>
      <c r="T6623" s="43"/>
      <c r="U6623" s="43"/>
      <c r="V6623" s="43"/>
      <c r="W6623" s="43"/>
      <c r="X6623" s="43"/>
      <c r="Y6623" s="43"/>
    </row>
    <row r="6624" spans="1:25" s="42" customFormat="1" x14ac:dyDescent="0.25">
      <c r="A6624" s="40"/>
      <c r="B6624" s="41"/>
      <c r="F6624" s="43"/>
      <c r="P6624" s="44"/>
      <c r="Q6624" s="44"/>
      <c r="R6624" s="43"/>
      <c r="S6624" s="43"/>
      <c r="T6624" s="43"/>
      <c r="U6624" s="43"/>
      <c r="V6624" s="43"/>
      <c r="W6624" s="43"/>
      <c r="X6624" s="43"/>
      <c r="Y6624" s="43"/>
    </row>
    <row r="6625" spans="1:25" s="42" customFormat="1" x14ac:dyDescent="0.25">
      <c r="A6625" s="40"/>
      <c r="B6625" s="41"/>
      <c r="F6625" s="43"/>
      <c r="P6625" s="44"/>
      <c r="Q6625" s="44"/>
      <c r="R6625" s="43"/>
      <c r="S6625" s="43"/>
      <c r="T6625" s="43"/>
      <c r="U6625" s="43"/>
      <c r="V6625" s="43"/>
      <c r="W6625" s="43"/>
      <c r="X6625" s="43"/>
      <c r="Y6625" s="43"/>
    </row>
    <row r="6626" spans="1:25" s="42" customFormat="1" x14ac:dyDescent="0.25">
      <c r="A6626" s="40"/>
      <c r="B6626" s="41"/>
      <c r="F6626" s="43"/>
      <c r="P6626" s="44"/>
      <c r="Q6626" s="44"/>
      <c r="R6626" s="43"/>
      <c r="S6626" s="43"/>
      <c r="T6626" s="43"/>
      <c r="U6626" s="43"/>
      <c r="V6626" s="43"/>
      <c r="W6626" s="43"/>
      <c r="X6626" s="43"/>
      <c r="Y6626" s="43"/>
    </row>
    <row r="6627" spans="1:25" s="42" customFormat="1" x14ac:dyDescent="0.25">
      <c r="A6627" s="40"/>
      <c r="B6627" s="41"/>
      <c r="F6627" s="43"/>
      <c r="P6627" s="44"/>
      <c r="Q6627" s="44"/>
      <c r="R6627" s="43"/>
      <c r="S6627" s="43"/>
      <c r="T6627" s="43"/>
      <c r="U6627" s="43"/>
      <c r="V6627" s="43"/>
      <c r="W6627" s="43"/>
      <c r="X6627" s="43"/>
      <c r="Y6627" s="43"/>
    </row>
    <row r="6628" spans="1:25" s="42" customFormat="1" x14ac:dyDescent="0.25">
      <c r="A6628" s="40"/>
      <c r="B6628" s="41"/>
      <c r="F6628" s="43"/>
      <c r="P6628" s="44"/>
      <c r="Q6628" s="44"/>
      <c r="R6628" s="43"/>
      <c r="S6628" s="43"/>
      <c r="T6628" s="43"/>
      <c r="U6628" s="43"/>
      <c r="V6628" s="43"/>
      <c r="W6628" s="43"/>
      <c r="X6628" s="43"/>
      <c r="Y6628" s="43"/>
    </row>
    <row r="6629" spans="1:25" s="42" customFormat="1" x14ac:dyDescent="0.25">
      <c r="A6629" s="40"/>
      <c r="B6629" s="41"/>
      <c r="F6629" s="43"/>
      <c r="P6629" s="44"/>
      <c r="Q6629" s="44"/>
      <c r="R6629" s="43"/>
      <c r="S6629" s="43"/>
      <c r="T6629" s="43"/>
      <c r="U6629" s="43"/>
      <c r="V6629" s="43"/>
      <c r="W6629" s="43"/>
      <c r="X6629" s="43"/>
      <c r="Y6629" s="43"/>
    </row>
    <row r="6630" spans="1:25" s="42" customFormat="1" x14ac:dyDescent="0.25">
      <c r="A6630" s="40"/>
      <c r="B6630" s="41"/>
      <c r="F6630" s="43"/>
      <c r="P6630" s="44"/>
      <c r="Q6630" s="44"/>
      <c r="R6630" s="43"/>
      <c r="S6630" s="43"/>
      <c r="T6630" s="43"/>
      <c r="U6630" s="43"/>
      <c r="V6630" s="43"/>
      <c r="W6630" s="43"/>
      <c r="X6630" s="43"/>
      <c r="Y6630" s="43"/>
    </row>
    <row r="6631" spans="1:25" s="42" customFormat="1" x14ac:dyDescent="0.25">
      <c r="A6631" s="40"/>
      <c r="B6631" s="41"/>
      <c r="F6631" s="43"/>
      <c r="P6631" s="44"/>
      <c r="Q6631" s="44"/>
      <c r="R6631" s="43"/>
      <c r="S6631" s="43"/>
      <c r="T6631" s="43"/>
      <c r="U6631" s="43"/>
      <c r="V6631" s="43"/>
      <c r="W6631" s="43"/>
      <c r="X6631" s="43"/>
      <c r="Y6631" s="43"/>
    </row>
    <row r="6632" spans="1:25" s="42" customFormat="1" x14ac:dyDescent="0.25">
      <c r="A6632" s="40"/>
      <c r="B6632" s="41"/>
      <c r="F6632" s="43"/>
      <c r="P6632" s="44"/>
      <c r="Q6632" s="44"/>
      <c r="R6632" s="43"/>
      <c r="S6632" s="43"/>
      <c r="T6632" s="43"/>
      <c r="U6632" s="43"/>
      <c r="V6632" s="43"/>
      <c r="W6632" s="43"/>
      <c r="X6632" s="43"/>
      <c r="Y6632" s="43"/>
    </row>
    <row r="6633" spans="1:25" s="42" customFormat="1" x14ac:dyDescent="0.25">
      <c r="A6633" s="40"/>
      <c r="B6633" s="41"/>
      <c r="F6633" s="43"/>
      <c r="P6633" s="44"/>
      <c r="Q6633" s="44"/>
      <c r="R6633" s="43"/>
      <c r="S6633" s="43"/>
      <c r="T6633" s="43"/>
      <c r="U6633" s="43"/>
      <c r="V6633" s="43"/>
      <c r="W6633" s="43"/>
      <c r="X6633" s="43"/>
      <c r="Y6633" s="43"/>
    </row>
    <row r="6634" spans="1:25" s="42" customFormat="1" x14ac:dyDescent="0.25">
      <c r="A6634" s="40"/>
      <c r="B6634" s="41"/>
      <c r="F6634" s="43"/>
      <c r="P6634" s="44"/>
      <c r="Q6634" s="44"/>
      <c r="R6634" s="43"/>
      <c r="S6634" s="43"/>
      <c r="T6634" s="43"/>
      <c r="U6634" s="43"/>
      <c r="V6634" s="43"/>
      <c r="W6634" s="43"/>
      <c r="X6634" s="43"/>
      <c r="Y6634" s="43"/>
    </row>
    <row r="6635" spans="1:25" s="42" customFormat="1" x14ac:dyDescent="0.25">
      <c r="A6635" s="40"/>
      <c r="B6635" s="41"/>
      <c r="F6635" s="43"/>
      <c r="P6635" s="44"/>
      <c r="Q6635" s="44"/>
      <c r="R6635" s="43"/>
      <c r="S6635" s="43"/>
      <c r="T6635" s="43"/>
      <c r="U6635" s="43"/>
      <c r="V6635" s="43"/>
      <c r="W6635" s="43"/>
      <c r="X6635" s="43"/>
      <c r="Y6635" s="43"/>
    </row>
    <row r="6636" spans="1:25" s="42" customFormat="1" x14ac:dyDescent="0.25">
      <c r="A6636" s="40"/>
      <c r="B6636" s="41"/>
      <c r="F6636" s="43"/>
      <c r="P6636" s="44"/>
      <c r="Q6636" s="44"/>
      <c r="R6636" s="43"/>
      <c r="S6636" s="43"/>
      <c r="T6636" s="43"/>
      <c r="U6636" s="43"/>
      <c r="V6636" s="43"/>
      <c r="W6636" s="43"/>
      <c r="X6636" s="43"/>
      <c r="Y6636" s="43"/>
    </row>
    <row r="6637" spans="1:25" s="42" customFormat="1" x14ac:dyDescent="0.25">
      <c r="A6637" s="40"/>
      <c r="B6637" s="41"/>
      <c r="F6637" s="43"/>
      <c r="P6637" s="44"/>
      <c r="Q6637" s="44"/>
      <c r="R6637" s="43"/>
      <c r="S6637" s="43"/>
      <c r="T6637" s="43"/>
      <c r="U6637" s="43"/>
      <c r="V6637" s="43"/>
      <c r="W6637" s="43"/>
      <c r="X6637" s="43"/>
      <c r="Y6637" s="43"/>
    </row>
    <row r="6638" spans="1:25" s="42" customFormat="1" x14ac:dyDescent="0.25">
      <c r="A6638" s="40"/>
      <c r="B6638" s="41"/>
      <c r="F6638" s="43"/>
      <c r="P6638" s="44"/>
      <c r="Q6638" s="44"/>
      <c r="R6638" s="43"/>
      <c r="S6638" s="43"/>
      <c r="T6638" s="43"/>
      <c r="U6638" s="43"/>
      <c r="V6638" s="43"/>
      <c r="W6638" s="43"/>
      <c r="X6638" s="43"/>
      <c r="Y6638" s="43"/>
    </row>
    <row r="6639" spans="1:25" s="42" customFormat="1" x14ac:dyDescent="0.25">
      <c r="A6639" s="40"/>
      <c r="B6639" s="41"/>
      <c r="F6639" s="43"/>
      <c r="P6639" s="44"/>
      <c r="Q6639" s="44"/>
      <c r="R6639" s="43"/>
      <c r="S6639" s="43"/>
      <c r="T6639" s="43"/>
      <c r="U6639" s="43"/>
      <c r="V6639" s="43"/>
      <c r="W6639" s="43"/>
      <c r="X6639" s="43"/>
      <c r="Y6639" s="43"/>
    </row>
    <row r="6640" spans="1:25" s="42" customFormat="1" x14ac:dyDescent="0.25">
      <c r="A6640" s="40"/>
      <c r="B6640" s="41"/>
      <c r="F6640" s="43"/>
      <c r="P6640" s="44"/>
      <c r="Q6640" s="44"/>
      <c r="R6640" s="43"/>
      <c r="S6640" s="43"/>
      <c r="T6640" s="43"/>
      <c r="U6640" s="43"/>
      <c r="V6640" s="43"/>
      <c r="W6640" s="43"/>
      <c r="X6640" s="43"/>
      <c r="Y6640" s="43"/>
    </row>
    <row r="6641" spans="1:25" s="42" customFormat="1" x14ac:dyDescent="0.25">
      <c r="A6641" s="40"/>
      <c r="B6641" s="41"/>
      <c r="F6641" s="43"/>
      <c r="P6641" s="44"/>
      <c r="Q6641" s="44"/>
      <c r="R6641" s="43"/>
      <c r="S6641" s="43"/>
      <c r="T6641" s="43"/>
      <c r="U6641" s="43"/>
      <c r="V6641" s="43"/>
      <c r="W6641" s="43"/>
      <c r="X6641" s="43"/>
      <c r="Y6641" s="43"/>
    </row>
    <row r="6642" spans="1:25" s="42" customFormat="1" x14ac:dyDescent="0.25">
      <c r="A6642" s="40"/>
      <c r="B6642" s="41"/>
      <c r="F6642" s="43"/>
      <c r="P6642" s="44"/>
      <c r="Q6642" s="44"/>
      <c r="R6642" s="43"/>
      <c r="S6642" s="43"/>
      <c r="T6642" s="43"/>
      <c r="U6642" s="43"/>
      <c r="V6642" s="43"/>
      <c r="W6642" s="43"/>
      <c r="X6642" s="43"/>
      <c r="Y6642" s="43"/>
    </row>
    <row r="6643" spans="1:25" s="42" customFormat="1" x14ac:dyDescent="0.25">
      <c r="A6643" s="40"/>
      <c r="B6643" s="41"/>
      <c r="F6643" s="43"/>
      <c r="P6643" s="44"/>
      <c r="Q6643" s="44"/>
      <c r="R6643" s="43"/>
      <c r="S6643" s="43"/>
      <c r="T6643" s="43"/>
      <c r="U6643" s="43"/>
      <c r="V6643" s="43"/>
      <c r="W6643" s="43"/>
      <c r="X6643" s="43"/>
      <c r="Y6643" s="43"/>
    </row>
    <row r="6644" spans="1:25" s="42" customFormat="1" x14ac:dyDescent="0.25">
      <c r="A6644" s="40"/>
      <c r="B6644" s="41"/>
      <c r="F6644" s="43"/>
      <c r="P6644" s="44"/>
      <c r="Q6644" s="44"/>
      <c r="R6644" s="43"/>
      <c r="S6644" s="43"/>
      <c r="T6644" s="43"/>
      <c r="U6644" s="43"/>
      <c r="V6644" s="43"/>
      <c r="W6644" s="43"/>
      <c r="X6644" s="43"/>
      <c r="Y6644" s="43"/>
    </row>
    <row r="6645" spans="1:25" s="42" customFormat="1" x14ac:dyDescent="0.25">
      <c r="A6645" s="40"/>
      <c r="B6645" s="41"/>
      <c r="F6645" s="43"/>
      <c r="P6645" s="44"/>
      <c r="Q6645" s="44"/>
      <c r="R6645" s="43"/>
      <c r="S6645" s="43"/>
      <c r="T6645" s="43"/>
      <c r="U6645" s="43"/>
      <c r="V6645" s="43"/>
      <c r="W6645" s="43"/>
      <c r="X6645" s="43"/>
      <c r="Y6645" s="43"/>
    </row>
    <row r="6646" spans="1:25" s="42" customFormat="1" x14ac:dyDescent="0.25">
      <c r="A6646" s="40"/>
      <c r="B6646" s="41"/>
      <c r="F6646" s="43"/>
      <c r="P6646" s="44"/>
      <c r="Q6646" s="44"/>
      <c r="R6646" s="43"/>
      <c r="S6646" s="43"/>
      <c r="T6646" s="43"/>
      <c r="U6646" s="43"/>
      <c r="V6646" s="43"/>
      <c r="W6646" s="43"/>
      <c r="X6646" s="43"/>
      <c r="Y6646" s="43"/>
    </row>
    <row r="6647" spans="1:25" s="42" customFormat="1" x14ac:dyDescent="0.25">
      <c r="A6647" s="40"/>
      <c r="B6647" s="41"/>
      <c r="F6647" s="43"/>
      <c r="P6647" s="44"/>
      <c r="Q6647" s="44"/>
      <c r="R6647" s="43"/>
      <c r="S6647" s="43"/>
      <c r="T6647" s="43"/>
      <c r="U6647" s="43"/>
      <c r="V6647" s="43"/>
      <c r="W6647" s="43"/>
      <c r="X6647" s="43"/>
      <c r="Y6647" s="43"/>
    </row>
    <row r="6648" spans="1:25" s="42" customFormat="1" x14ac:dyDescent="0.25">
      <c r="A6648" s="40"/>
      <c r="B6648" s="41"/>
      <c r="F6648" s="43"/>
      <c r="P6648" s="44"/>
      <c r="Q6648" s="44"/>
      <c r="R6648" s="43"/>
      <c r="S6648" s="43"/>
      <c r="T6648" s="43"/>
      <c r="U6648" s="43"/>
      <c r="V6648" s="43"/>
      <c r="W6648" s="43"/>
      <c r="X6648" s="43"/>
      <c r="Y6648" s="43"/>
    </row>
    <row r="6649" spans="1:25" s="42" customFormat="1" x14ac:dyDescent="0.25">
      <c r="A6649" s="40"/>
      <c r="B6649" s="41"/>
      <c r="F6649" s="43"/>
      <c r="P6649" s="44"/>
      <c r="Q6649" s="44"/>
      <c r="R6649" s="43"/>
      <c r="S6649" s="43"/>
      <c r="T6649" s="43"/>
      <c r="U6649" s="43"/>
      <c r="V6649" s="43"/>
      <c r="W6649" s="43"/>
      <c r="X6649" s="43"/>
      <c r="Y6649" s="43"/>
    </row>
    <row r="6650" spans="1:25" s="42" customFormat="1" x14ac:dyDescent="0.25">
      <c r="A6650" s="40"/>
      <c r="B6650" s="41"/>
      <c r="F6650" s="43"/>
      <c r="P6650" s="44"/>
      <c r="Q6650" s="44"/>
      <c r="R6650" s="43"/>
      <c r="S6650" s="43"/>
      <c r="T6650" s="43"/>
      <c r="U6650" s="43"/>
      <c r="V6650" s="43"/>
      <c r="W6650" s="43"/>
      <c r="X6650" s="43"/>
      <c r="Y6650" s="43"/>
    </row>
    <row r="6651" spans="1:25" s="42" customFormat="1" x14ac:dyDescent="0.25">
      <c r="A6651" s="40"/>
      <c r="B6651" s="41"/>
      <c r="F6651" s="43"/>
      <c r="P6651" s="44"/>
      <c r="Q6651" s="44"/>
      <c r="R6651" s="43"/>
      <c r="S6651" s="43"/>
      <c r="T6651" s="43"/>
      <c r="U6651" s="43"/>
      <c r="V6651" s="43"/>
      <c r="W6651" s="43"/>
      <c r="X6651" s="43"/>
      <c r="Y6651" s="43"/>
    </row>
    <row r="6652" spans="1:25" s="42" customFormat="1" x14ac:dyDescent="0.25">
      <c r="A6652" s="40"/>
      <c r="B6652" s="41"/>
      <c r="F6652" s="43"/>
      <c r="P6652" s="44"/>
      <c r="Q6652" s="44"/>
      <c r="R6652" s="43"/>
      <c r="S6652" s="43"/>
      <c r="T6652" s="43"/>
      <c r="U6652" s="43"/>
      <c r="V6652" s="43"/>
      <c r="W6652" s="43"/>
      <c r="X6652" s="43"/>
      <c r="Y6652" s="43"/>
    </row>
    <row r="6653" spans="1:25" s="42" customFormat="1" x14ac:dyDescent="0.25">
      <c r="A6653" s="40"/>
      <c r="B6653" s="41"/>
      <c r="F6653" s="43"/>
      <c r="P6653" s="44"/>
      <c r="Q6653" s="44"/>
      <c r="R6653" s="43"/>
      <c r="S6653" s="43"/>
      <c r="T6653" s="43"/>
      <c r="U6653" s="43"/>
      <c r="V6653" s="43"/>
      <c r="W6653" s="43"/>
      <c r="X6653" s="43"/>
      <c r="Y6653" s="43"/>
    </row>
    <row r="6654" spans="1:25" s="42" customFormat="1" x14ac:dyDescent="0.25">
      <c r="A6654" s="40"/>
      <c r="B6654" s="41"/>
      <c r="F6654" s="43"/>
      <c r="P6654" s="44"/>
      <c r="Q6654" s="44"/>
      <c r="R6654" s="43"/>
      <c r="S6654" s="43"/>
      <c r="T6654" s="43"/>
      <c r="U6654" s="43"/>
      <c r="V6654" s="43"/>
      <c r="W6654" s="43"/>
      <c r="X6654" s="43"/>
      <c r="Y6654" s="43"/>
    </row>
    <row r="6655" spans="1:25" s="42" customFormat="1" x14ac:dyDescent="0.25">
      <c r="A6655" s="40"/>
      <c r="B6655" s="41"/>
      <c r="F6655" s="43"/>
      <c r="P6655" s="44"/>
      <c r="Q6655" s="44"/>
      <c r="R6655" s="43"/>
      <c r="S6655" s="43"/>
      <c r="T6655" s="43"/>
      <c r="U6655" s="43"/>
      <c r="V6655" s="43"/>
      <c r="W6655" s="43"/>
      <c r="X6655" s="43"/>
      <c r="Y6655" s="43"/>
    </row>
    <row r="6656" spans="1:25" s="42" customFormat="1" x14ac:dyDescent="0.25">
      <c r="A6656" s="40"/>
      <c r="B6656" s="41"/>
      <c r="F6656" s="43"/>
      <c r="P6656" s="44"/>
      <c r="Q6656" s="44"/>
      <c r="R6656" s="43"/>
      <c r="S6656" s="43"/>
      <c r="T6656" s="43"/>
      <c r="U6656" s="43"/>
      <c r="V6656" s="43"/>
      <c r="W6656" s="43"/>
      <c r="X6656" s="43"/>
      <c r="Y6656" s="43"/>
    </row>
    <row r="6657" spans="1:25" s="42" customFormat="1" x14ac:dyDescent="0.25">
      <c r="A6657" s="40"/>
      <c r="B6657" s="41"/>
      <c r="F6657" s="43"/>
      <c r="P6657" s="44"/>
      <c r="Q6657" s="44"/>
      <c r="R6657" s="43"/>
      <c r="S6657" s="43"/>
      <c r="T6657" s="43"/>
      <c r="U6657" s="43"/>
      <c r="V6657" s="43"/>
      <c r="W6657" s="43"/>
      <c r="X6657" s="43"/>
      <c r="Y6657" s="43"/>
    </row>
    <row r="6658" spans="1:25" s="42" customFormat="1" x14ac:dyDescent="0.25">
      <c r="A6658" s="40"/>
      <c r="B6658" s="41"/>
      <c r="F6658" s="43"/>
      <c r="P6658" s="44"/>
      <c r="Q6658" s="44"/>
      <c r="R6658" s="43"/>
      <c r="S6658" s="43"/>
      <c r="T6658" s="43"/>
      <c r="U6658" s="43"/>
      <c r="V6658" s="43"/>
      <c r="W6658" s="43"/>
      <c r="X6658" s="43"/>
      <c r="Y6658" s="43"/>
    </row>
    <row r="6659" spans="1:25" s="42" customFormat="1" x14ac:dyDescent="0.25">
      <c r="A6659" s="40"/>
      <c r="B6659" s="41"/>
      <c r="F6659" s="43"/>
      <c r="P6659" s="44"/>
      <c r="Q6659" s="44"/>
      <c r="R6659" s="43"/>
      <c r="S6659" s="43"/>
      <c r="T6659" s="43"/>
      <c r="U6659" s="43"/>
      <c r="V6659" s="43"/>
      <c r="W6659" s="43"/>
      <c r="X6659" s="43"/>
      <c r="Y6659" s="43"/>
    </row>
    <row r="6660" spans="1:25" s="42" customFormat="1" x14ac:dyDescent="0.25">
      <c r="A6660" s="40"/>
      <c r="B6660" s="41"/>
      <c r="F6660" s="43"/>
      <c r="P6660" s="44"/>
      <c r="Q6660" s="44"/>
      <c r="R6660" s="43"/>
      <c r="S6660" s="43"/>
      <c r="T6660" s="43"/>
      <c r="U6660" s="43"/>
      <c r="V6660" s="43"/>
      <c r="W6660" s="43"/>
      <c r="X6660" s="43"/>
      <c r="Y6660" s="43"/>
    </row>
    <row r="6661" spans="1:25" s="42" customFormat="1" x14ac:dyDescent="0.25">
      <c r="A6661" s="40"/>
      <c r="B6661" s="41"/>
      <c r="F6661" s="43"/>
      <c r="P6661" s="44"/>
      <c r="Q6661" s="44"/>
      <c r="R6661" s="43"/>
      <c r="S6661" s="43"/>
      <c r="T6661" s="43"/>
      <c r="U6661" s="43"/>
      <c r="V6661" s="43"/>
      <c r="W6661" s="43"/>
      <c r="X6661" s="43"/>
      <c r="Y6661" s="43"/>
    </row>
    <row r="6662" spans="1:25" s="42" customFormat="1" x14ac:dyDescent="0.25">
      <c r="A6662" s="40"/>
      <c r="B6662" s="41"/>
      <c r="F6662" s="43"/>
      <c r="P6662" s="44"/>
      <c r="Q6662" s="44"/>
      <c r="R6662" s="43"/>
      <c r="S6662" s="43"/>
      <c r="T6662" s="43"/>
      <c r="U6662" s="43"/>
      <c r="V6662" s="43"/>
      <c r="W6662" s="43"/>
      <c r="X6662" s="43"/>
      <c r="Y6662" s="43"/>
    </row>
    <row r="6663" spans="1:25" s="42" customFormat="1" x14ac:dyDescent="0.25">
      <c r="A6663" s="40"/>
      <c r="B6663" s="41"/>
      <c r="F6663" s="43"/>
      <c r="P6663" s="44"/>
      <c r="Q6663" s="44"/>
      <c r="R6663" s="43"/>
      <c r="S6663" s="43"/>
      <c r="T6663" s="43"/>
      <c r="U6663" s="43"/>
      <c r="V6663" s="43"/>
      <c r="W6663" s="43"/>
      <c r="X6663" s="43"/>
      <c r="Y6663" s="43"/>
    </row>
    <row r="6664" spans="1:25" s="42" customFormat="1" x14ac:dyDescent="0.25">
      <c r="A6664" s="40"/>
      <c r="B6664" s="41"/>
      <c r="F6664" s="43"/>
      <c r="P6664" s="44"/>
      <c r="Q6664" s="44"/>
      <c r="R6664" s="43"/>
      <c r="S6664" s="43"/>
      <c r="T6664" s="43"/>
      <c r="U6664" s="43"/>
      <c r="V6664" s="43"/>
      <c r="W6664" s="43"/>
      <c r="X6664" s="43"/>
      <c r="Y6664" s="43"/>
    </row>
    <row r="6665" spans="1:25" s="42" customFormat="1" x14ac:dyDescent="0.25">
      <c r="A6665" s="40"/>
      <c r="B6665" s="41"/>
      <c r="F6665" s="43"/>
      <c r="P6665" s="44"/>
      <c r="Q6665" s="44"/>
      <c r="R6665" s="43"/>
      <c r="S6665" s="43"/>
      <c r="T6665" s="43"/>
      <c r="U6665" s="43"/>
      <c r="V6665" s="43"/>
      <c r="W6665" s="43"/>
      <c r="X6665" s="43"/>
      <c r="Y6665" s="43"/>
    </row>
    <row r="6666" spans="1:25" s="42" customFormat="1" x14ac:dyDescent="0.25">
      <c r="A6666" s="40"/>
      <c r="B6666" s="41"/>
      <c r="F6666" s="43"/>
      <c r="P6666" s="44"/>
      <c r="Q6666" s="44"/>
      <c r="R6666" s="43"/>
      <c r="S6666" s="43"/>
      <c r="T6666" s="43"/>
      <c r="U6666" s="43"/>
      <c r="V6666" s="43"/>
      <c r="W6666" s="43"/>
      <c r="X6666" s="43"/>
      <c r="Y6666" s="43"/>
    </row>
    <row r="6667" spans="1:25" s="42" customFormat="1" x14ac:dyDescent="0.25">
      <c r="A6667" s="40"/>
      <c r="B6667" s="41"/>
      <c r="F6667" s="43"/>
      <c r="P6667" s="44"/>
      <c r="Q6667" s="44"/>
      <c r="R6667" s="43"/>
      <c r="S6667" s="43"/>
      <c r="T6667" s="43"/>
      <c r="U6667" s="43"/>
      <c r="V6667" s="43"/>
      <c r="W6667" s="43"/>
      <c r="X6667" s="43"/>
      <c r="Y6667" s="43"/>
    </row>
    <row r="6668" spans="1:25" s="42" customFormat="1" x14ac:dyDescent="0.25">
      <c r="A6668" s="40"/>
      <c r="B6668" s="41"/>
      <c r="F6668" s="43"/>
      <c r="P6668" s="44"/>
      <c r="Q6668" s="44"/>
      <c r="R6668" s="43"/>
      <c r="S6668" s="43"/>
      <c r="T6668" s="43"/>
      <c r="U6668" s="43"/>
      <c r="V6668" s="43"/>
      <c r="W6668" s="43"/>
      <c r="X6668" s="43"/>
      <c r="Y6668" s="43"/>
    </row>
    <row r="6669" spans="1:25" s="42" customFormat="1" x14ac:dyDescent="0.25">
      <c r="A6669" s="40"/>
      <c r="B6669" s="41"/>
      <c r="F6669" s="43"/>
      <c r="P6669" s="44"/>
      <c r="Q6669" s="44"/>
      <c r="R6669" s="43"/>
      <c r="S6669" s="43"/>
      <c r="T6669" s="43"/>
      <c r="U6669" s="43"/>
      <c r="V6669" s="43"/>
      <c r="W6669" s="43"/>
      <c r="X6669" s="43"/>
      <c r="Y6669" s="43"/>
    </row>
    <row r="6670" spans="1:25" s="42" customFormat="1" x14ac:dyDescent="0.25">
      <c r="A6670" s="40"/>
      <c r="B6670" s="41"/>
      <c r="F6670" s="43"/>
      <c r="P6670" s="44"/>
      <c r="Q6670" s="44"/>
      <c r="R6670" s="43"/>
      <c r="S6670" s="43"/>
      <c r="T6670" s="43"/>
      <c r="U6670" s="43"/>
      <c r="V6670" s="43"/>
      <c r="W6670" s="43"/>
      <c r="X6670" s="43"/>
      <c r="Y6670" s="43"/>
    </row>
    <row r="6671" spans="1:25" s="42" customFormat="1" x14ac:dyDescent="0.25">
      <c r="A6671" s="40"/>
      <c r="B6671" s="41"/>
      <c r="F6671" s="43"/>
      <c r="P6671" s="44"/>
      <c r="Q6671" s="44"/>
      <c r="R6671" s="43"/>
      <c r="S6671" s="43"/>
      <c r="T6671" s="43"/>
      <c r="U6671" s="43"/>
      <c r="V6671" s="43"/>
      <c r="W6671" s="43"/>
      <c r="X6671" s="43"/>
      <c r="Y6671" s="43"/>
    </row>
    <row r="6672" spans="1:25" s="42" customFormat="1" x14ac:dyDescent="0.25">
      <c r="A6672" s="40"/>
      <c r="B6672" s="41"/>
      <c r="F6672" s="43"/>
      <c r="P6672" s="44"/>
      <c r="Q6672" s="44"/>
      <c r="R6672" s="43"/>
      <c r="S6672" s="43"/>
      <c r="T6672" s="43"/>
      <c r="U6672" s="43"/>
      <c r="V6672" s="43"/>
      <c r="W6672" s="43"/>
      <c r="X6672" s="43"/>
      <c r="Y6672" s="43"/>
    </row>
    <row r="6673" spans="1:25" s="42" customFormat="1" x14ac:dyDescent="0.25">
      <c r="A6673" s="40"/>
      <c r="B6673" s="41"/>
      <c r="F6673" s="43"/>
      <c r="P6673" s="44"/>
      <c r="Q6673" s="44"/>
      <c r="R6673" s="43"/>
      <c r="S6673" s="43"/>
      <c r="T6673" s="43"/>
      <c r="U6673" s="43"/>
      <c r="V6673" s="43"/>
      <c r="W6673" s="43"/>
      <c r="X6673" s="43"/>
      <c r="Y6673" s="43"/>
    </row>
    <row r="6674" spans="1:25" s="42" customFormat="1" x14ac:dyDescent="0.25">
      <c r="A6674" s="40"/>
      <c r="B6674" s="41"/>
      <c r="F6674" s="43"/>
      <c r="P6674" s="44"/>
      <c r="Q6674" s="44"/>
      <c r="R6674" s="43"/>
      <c r="S6674" s="43"/>
      <c r="T6674" s="43"/>
      <c r="U6674" s="43"/>
      <c r="V6674" s="43"/>
      <c r="W6674" s="43"/>
      <c r="X6674" s="43"/>
      <c r="Y6674" s="43"/>
    </row>
    <row r="6675" spans="1:25" s="42" customFormat="1" x14ac:dyDescent="0.25">
      <c r="A6675" s="40"/>
      <c r="B6675" s="41"/>
      <c r="F6675" s="43"/>
      <c r="P6675" s="44"/>
      <c r="Q6675" s="44"/>
      <c r="R6675" s="43"/>
      <c r="S6675" s="43"/>
      <c r="T6675" s="43"/>
      <c r="U6675" s="43"/>
      <c r="V6675" s="43"/>
      <c r="W6675" s="43"/>
      <c r="X6675" s="43"/>
      <c r="Y6675" s="43"/>
    </row>
    <row r="6676" spans="1:25" s="42" customFormat="1" x14ac:dyDescent="0.25">
      <c r="A6676" s="40"/>
      <c r="B6676" s="41"/>
      <c r="F6676" s="43"/>
      <c r="P6676" s="44"/>
      <c r="Q6676" s="44"/>
      <c r="R6676" s="43"/>
      <c r="S6676" s="43"/>
      <c r="T6676" s="43"/>
      <c r="U6676" s="43"/>
      <c r="V6676" s="43"/>
      <c r="W6676" s="43"/>
      <c r="X6676" s="43"/>
      <c r="Y6676" s="43"/>
    </row>
    <row r="6677" spans="1:25" s="42" customFormat="1" x14ac:dyDescent="0.25">
      <c r="A6677" s="40"/>
      <c r="B6677" s="41"/>
      <c r="F6677" s="43"/>
      <c r="P6677" s="44"/>
      <c r="Q6677" s="44"/>
      <c r="R6677" s="43"/>
      <c r="S6677" s="43"/>
      <c r="T6677" s="43"/>
      <c r="U6677" s="43"/>
      <c r="V6677" s="43"/>
      <c r="W6677" s="43"/>
      <c r="X6677" s="43"/>
      <c r="Y6677" s="43"/>
    </row>
    <row r="6678" spans="1:25" s="42" customFormat="1" x14ac:dyDescent="0.25">
      <c r="A6678" s="40"/>
      <c r="B6678" s="41"/>
      <c r="F6678" s="43"/>
      <c r="P6678" s="44"/>
      <c r="Q6678" s="44"/>
      <c r="R6678" s="43"/>
      <c r="S6678" s="43"/>
      <c r="T6678" s="43"/>
      <c r="U6678" s="43"/>
      <c r="V6678" s="43"/>
      <c r="W6678" s="43"/>
      <c r="X6678" s="43"/>
      <c r="Y6678" s="43"/>
    </row>
    <row r="6679" spans="1:25" s="42" customFormat="1" x14ac:dyDescent="0.25">
      <c r="A6679" s="40"/>
      <c r="B6679" s="41"/>
      <c r="F6679" s="43"/>
      <c r="P6679" s="44"/>
      <c r="Q6679" s="44"/>
      <c r="R6679" s="43"/>
      <c r="S6679" s="43"/>
      <c r="T6679" s="43"/>
      <c r="U6679" s="43"/>
      <c r="V6679" s="43"/>
      <c r="W6679" s="43"/>
      <c r="X6679" s="43"/>
      <c r="Y6679" s="43"/>
    </row>
    <row r="6680" spans="1:25" s="42" customFormat="1" x14ac:dyDescent="0.25">
      <c r="A6680" s="40"/>
      <c r="B6680" s="41"/>
      <c r="F6680" s="43"/>
      <c r="P6680" s="44"/>
      <c r="Q6680" s="44"/>
      <c r="R6680" s="43"/>
      <c r="S6680" s="43"/>
      <c r="T6680" s="43"/>
      <c r="U6680" s="43"/>
      <c r="V6680" s="43"/>
      <c r="W6680" s="43"/>
      <c r="X6680" s="43"/>
      <c r="Y6680" s="43"/>
    </row>
    <row r="6681" spans="1:25" s="42" customFormat="1" x14ac:dyDescent="0.25">
      <c r="A6681" s="40"/>
      <c r="B6681" s="41"/>
      <c r="F6681" s="43"/>
      <c r="P6681" s="44"/>
      <c r="Q6681" s="44"/>
      <c r="R6681" s="43"/>
      <c r="S6681" s="43"/>
      <c r="T6681" s="43"/>
      <c r="U6681" s="43"/>
      <c r="V6681" s="43"/>
      <c r="W6681" s="43"/>
      <c r="X6681" s="43"/>
      <c r="Y6681" s="43"/>
    </row>
    <row r="6682" spans="1:25" s="42" customFormat="1" x14ac:dyDescent="0.25">
      <c r="A6682" s="40"/>
      <c r="B6682" s="41"/>
      <c r="F6682" s="43"/>
      <c r="P6682" s="44"/>
      <c r="Q6682" s="44"/>
      <c r="R6682" s="43"/>
      <c r="S6682" s="43"/>
      <c r="T6682" s="43"/>
      <c r="U6682" s="43"/>
      <c r="V6682" s="43"/>
      <c r="W6682" s="43"/>
      <c r="X6682" s="43"/>
      <c r="Y6682" s="43"/>
    </row>
    <row r="6683" spans="1:25" s="42" customFormat="1" x14ac:dyDescent="0.25">
      <c r="A6683" s="40"/>
      <c r="B6683" s="41"/>
      <c r="F6683" s="43"/>
      <c r="P6683" s="44"/>
      <c r="Q6683" s="44"/>
      <c r="R6683" s="43"/>
      <c r="S6683" s="43"/>
      <c r="T6683" s="43"/>
      <c r="U6683" s="43"/>
      <c r="V6683" s="43"/>
      <c r="W6683" s="43"/>
      <c r="X6683" s="43"/>
      <c r="Y6683" s="43"/>
    </row>
    <row r="6684" spans="1:25" s="42" customFormat="1" x14ac:dyDescent="0.25">
      <c r="A6684" s="40"/>
      <c r="B6684" s="41"/>
      <c r="F6684" s="43"/>
      <c r="P6684" s="44"/>
      <c r="Q6684" s="44"/>
      <c r="R6684" s="43"/>
      <c r="S6684" s="43"/>
      <c r="T6684" s="43"/>
      <c r="U6684" s="43"/>
      <c r="V6684" s="43"/>
      <c r="W6684" s="43"/>
      <c r="X6684" s="43"/>
      <c r="Y6684" s="43"/>
    </row>
    <row r="6685" spans="1:25" s="42" customFormat="1" x14ac:dyDescent="0.25">
      <c r="A6685" s="40"/>
      <c r="B6685" s="41"/>
      <c r="F6685" s="43"/>
      <c r="P6685" s="44"/>
      <c r="Q6685" s="44"/>
      <c r="R6685" s="43"/>
      <c r="S6685" s="43"/>
      <c r="T6685" s="43"/>
      <c r="U6685" s="43"/>
      <c r="V6685" s="43"/>
      <c r="W6685" s="43"/>
      <c r="X6685" s="43"/>
      <c r="Y6685" s="43"/>
    </row>
    <row r="6686" spans="1:25" s="42" customFormat="1" x14ac:dyDescent="0.25">
      <c r="A6686" s="40"/>
      <c r="B6686" s="41"/>
      <c r="F6686" s="43"/>
      <c r="P6686" s="44"/>
      <c r="Q6686" s="44"/>
      <c r="R6686" s="43"/>
      <c r="S6686" s="43"/>
      <c r="T6686" s="43"/>
      <c r="U6686" s="43"/>
      <c r="V6686" s="43"/>
      <c r="W6686" s="43"/>
      <c r="X6686" s="43"/>
      <c r="Y6686" s="43"/>
    </row>
    <row r="6687" spans="1:25" s="42" customFormat="1" x14ac:dyDescent="0.25">
      <c r="A6687" s="40"/>
      <c r="B6687" s="41"/>
      <c r="F6687" s="43"/>
      <c r="P6687" s="44"/>
      <c r="Q6687" s="44"/>
      <c r="R6687" s="43"/>
      <c r="S6687" s="43"/>
      <c r="T6687" s="43"/>
      <c r="U6687" s="43"/>
      <c r="V6687" s="43"/>
      <c r="W6687" s="43"/>
      <c r="X6687" s="43"/>
      <c r="Y6687" s="43"/>
    </row>
    <row r="6688" spans="1:25" s="42" customFormat="1" x14ac:dyDescent="0.25">
      <c r="A6688" s="40"/>
      <c r="B6688" s="41"/>
      <c r="F6688" s="43"/>
      <c r="P6688" s="44"/>
      <c r="Q6688" s="44"/>
      <c r="R6688" s="43"/>
      <c r="S6688" s="43"/>
      <c r="T6688" s="43"/>
      <c r="U6688" s="43"/>
      <c r="V6688" s="43"/>
      <c r="W6688" s="43"/>
      <c r="X6688" s="43"/>
      <c r="Y6688" s="43"/>
    </row>
    <row r="6689" spans="1:25" s="42" customFormat="1" x14ac:dyDescent="0.25">
      <c r="A6689" s="40"/>
      <c r="B6689" s="41"/>
      <c r="F6689" s="43"/>
      <c r="P6689" s="44"/>
      <c r="Q6689" s="44"/>
      <c r="R6689" s="43"/>
      <c r="S6689" s="43"/>
      <c r="T6689" s="43"/>
      <c r="U6689" s="43"/>
      <c r="V6689" s="43"/>
      <c r="W6689" s="43"/>
      <c r="X6689" s="43"/>
      <c r="Y6689" s="43"/>
    </row>
    <row r="6690" spans="1:25" s="42" customFormat="1" x14ac:dyDescent="0.25">
      <c r="A6690" s="40"/>
      <c r="B6690" s="41"/>
      <c r="F6690" s="43"/>
      <c r="P6690" s="44"/>
      <c r="Q6690" s="44"/>
      <c r="R6690" s="43"/>
      <c r="S6690" s="43"/>
      <c r="T6690" s="43"/>
      <c r="U6690" s="43"/>
      <c r="V6690" s="43"/>
      <c r="W6690" s="43"/>
      <c r="X6690" s="43"/>
      <c r="Y6690" s="43"/>
    </row>
    <row r="6691" spans="1:25" s="42" customFormat="1" x14ac:dyDescent="0.25">
      <c r="A6691" s="40"/>
      <c r="B6691" s="41"/>
      <c r="F6691" s="43"/>
      <c r="P6691" s="44"/>
      <c r="Q6691" s="44"/>
      <c r="R6691" s="43"/>
      <c r="S6691" s="43"/>
      <c r="T6691" s="43"/>
      <c r="U6691" s="43"/>
      <c r="V6691" s="43"/>
      <c r="W6691" s="43"/>
      <c r="X6691" s="43"/>
      <c r="Y6691" s="43"/>
    </row>
    <row r="6692" spans="1:25" s="42" customFormat="1" x14ac:dyDescent="0.25">
      <c r="A6692" s="40"/>
      <c r="B6692" s="41"/>
      <c r="F6692" s="43"/>
      <c r="P6692" s="44"/>
      <c r="Q6692" s="44"/>
      <c r="R6692" s="43"/>
      <c r="S6692" s="43"/>
      <c r="T6692" s="43"/>
      <c r="U6692" s="43"/>
      <c r="V6692" s="43"/>
      <c r="W6692" s="43"/>
      <c r="X6692" s="43"/>
      <c r="Y6692" s="43"/>
    </row>
    <row r="6693" spans="1:25" s="42" customFormat="1" x14ac:dyDescent="0.25">
      <c r="A6693" s="40"/>
      <c r="B6693" s="41"/>
      <c r="F6693" s="43"/>
      <c r="P6693" s="44"/>
      <c r="Q6693" s="44"/>
      <c r="R6693" s="43"/>
      <c r="S6693" s="43"/>
      <c r="T6693" s="43"/>
      <c r="U6693" s="43"/>
      <c r="V6693" s="43"/>
      <c r="W6693" s="43"/>
      <c r="X6693" s="43"/>
      <c r="Y6693" s="43"/>
    </row>
    <row r="6694" spans="1:25" s="42" customFormat="1" x14ac:dyDescent="0.25">
      <c r="A6694" s="40"/>
      <c r="B6694" s="41"/>
      <c r="F6694" s="43"/>
      <c r="P6694" s="44"/>
      <c r="Q6694" s="44"/>
      <c r="R6694" s="43"/>
      <c r="S6694" s="43"/>
      <c r="T6694" s="43"/>
      <c r="U6694" s="43"/>
      <c r="V6694" s="43"/>
      <c r="W6694" s="43"/>
      <c r="X6694" s="43"/>
      <c r="Y6694" s="43"/>
    </row>
    <row r="6695" spans="1:25" s="42" customFormat="1" x14ac:dyDescent="0.25">
      <c r="A6695" s="40"/>
      <c r="B6695" s="41"/>
      <c r="F6695" s="43"/>
      <c r="P6695" s="44"/>
      <c r="Q6695" s="44"/>
      <c r="R6695" s="43"/>
      <c r="S6695" s="43"/>
      <c r="T6695" s="43"/>
      <c r="U6695" s="43"/>
      <c r="V6695" s="43"/>
      <c r="W6695" s="43"/>
      <c r="X6695" s="43"/>
      <c r="Y6695" s="43"/>
    </row>
    <row r="6696" spans="1:25" s="42" customFormat="1" x14ac:dyDescent="0.25">
      <c r="A6696" s="40"/>
      <c r="B6696" s="41"/>
      <c r="F6696" s="43"/>
      <c r="P6696" s="44"/>
      <c r="Q6696" s="44"/>
      <c r="R6696" s="43"/>
      <c r="S6696" s="43"/>
      <c r="T6696" s="43"/>
      <c r="U6696" s="43"/>
      <c r="V6696" s="43"/>
      <c r="W6696" s="43"/>
      <c r="X6696" s="43"/>
      <c r="Y6696" s="43"/>
    </row>
    <row r="6697" spans="1:25" s="42" customFormat="1" x14ac:dyDescent="0.25">
      <c r="A6697" s="40"/>
      <c r="B6697" s="41"/>
      <c r="F6697" s="43"/>
      <c r="P6697" s="44"/>
      <c r="Q6697" s="44"/>
      <c r="R6697" s="43"/>
      <c r="S6697" s="43"/>
      <c r="T6697" s="43"/>
      <c r="U6697" s="43"/>
      <c r="V6697" s="43"/>
      <c r="W6697" s="43"/>
      <c r="X6697" s="43"/>
      <c r="Y6697" s="43"/>
    </row>
    <row r="6698" spans="1:25" s="42" customFormat="1" x14ac:dyDescent="0.25">
      <c r="A6698" s="40"/>
      <c r="B6698" s="41"/>
      <c r="F6698" s="43"/>
      <c r="P6698" s="44"/>
      <c r="Q6698" s="44"/>
      <c r="R6698" s="43"/>
      <c r="S6698" s="43"/>
      <c r="T6698" s="43"/>
      <c r="U6698" s="43"/>
      <c r="V6698" s="43"/>
      <c r="W6698" s="43"/>
      <c r="X6698" s="43"/>
      <c r="Y6698" s="43"/>
    </row>
    <row r="6699" spans="1:25" s="42" customFormat="1" x14ac:dyDescent="0.25">
      <c r="A6699" s="40"/>
      <c r="B6699" s="41"/>
      <c r="F6699" s="43"/>
      <c r="P6699" s="44"/>
      <c r="Q6699" s="44"/>
      <c r="R6699" s="43"/>
      <c r="S6699" s="43"/>
      <c r="T6699" s="43"/>
      <c r="U6699" s="43"/>
      <c r="V6699" s="43"/>
      <c r="W6699" s="43"/>
      <c r="X6699" s="43"/>
      <c r="Y6699" s="43"/>
    </row>
    <row r="6700" spans="1:25" s="42" customFormat="1" x14ac:dyDescent="0.25">
      <c r="A6700" s="40"/>
      <c r="B6700" s="41"/>
      <c r="F6700" s="43"/>
      <c r="P6700" s="44"/>
      <c r="Q6700" s="44"/>
      <c r="R6700" s="43"/>
      <c r="S6700" s="43"/>
      <c r="T6700" s="43"/>
      <c r="U6700" s="43"/>
      <c r="V6700" s="43"/>
      <c r="W6700" s="43"/>
      <c r="X6700" s="43"/>
      <c r="Y6700" s="43"/>
    </row>
    <row r="6701" spans="1:25" s="42" customFormat="1" x14ac:dyDescent="0.25">
      <c r="A6701" s="40"/>
      <c r="B6701" s="41"/>
      <c r="F6701" s="43"/>
      <c r="P6701" s="44"/>
      <c r="Q6701" s="44"/>
      <c r="R6701" s="43"/>
      <c r="S6701" s="43"/>
      <c r="T6701" s="43"/>
      <c r="U6701" s="43"/>
      <c r="V6701" s="43"/>
      <c r="W6701" s="43"/>
      <c r="X6701" s="43"/>
      <c r="Y6701" s="43"/>
    </row>
    <row r="6702" spans="1:25" s="42" customFormat="1" x14ac:dyDescent="0.25">
      <c r="A6702" s="40"/>
      <c r="B6702" s="41"/>
      <c r="F6702" s="43"/>
      <c r="P6702" s="44"/>
      <c r="Q6702" s="44"/>
      <c r="R6702" s="43"/>
      <c r="S6702" s="43"/>
      <c r="T6702" s="43"/>
      <c r="U6702" s="43"/>
      <c r="V6702" s="43"/>
      <c r="W6702" s="43"/>
      <c r="X6702" s="43"/>
      <c r="Y6702" s="43"/>
    </row>
    <row r="6703" spans="1:25" s="42" customFormat="1" x14ac:dyDescent="0.25">
      <c r="A6703" s="40"/>
      <c r="B6703" s="41"/>
      <c r="F6703" s="43"/>
      <c r="P6703" s="44"/>
      <c r="Q6703" s="44"/>
      <c r="R6703" s="43"/>
      <c r="S6703" s="43"/>
      <c r="T6703" s="43"/>
      <c r="U6703" s="43"/>
      <c r="V6703" s="43"/>
      <c r="W6703" s="43"/>
      <c r="X6703" s="43"/>
      <c r="Y6703" s="43"/>
    </row>
    <row r="6704" spans="1:25" s="42" customFormat="1" x14ac:dyDescent="0.25">
      <c r="A6704" s="40"/>
      <c r="B6704" s="41"/>
      <c r="F6704" s="43"/>
      <c r="P6704" s="44"/>
      <c r="Q6704" s="44"/>
      <c r="R6704" s="43"/>
      <c r="S6704" s="43"/>
      <c r="T6704" s="43"/>
      <c r="U6704" s="43"/>
      <c r="V6704" s="43"/>
      <c r="W6704" s="43"/>
      <c r="X6704" s="43"/>
      <c r="Y6704" s="43"/>
    </row>
    <row r="6705" spans="1:25" s="42" customFormat="1" x14ac:dyDescent="0.25">
      <c r="A6705" s="40"/>
      <c r="B6705" s="41"/>
      <c r="F6705" s="43"/>
      <c r="P6705" s="44"/>
      <c r="Q6705" s="44"/>
      <c r="R6705" s="43"/>
      <c r="S6705" s="43"/>
      <c r="T6705" s="43"/>
      <c r="U6705" s="43"/>
      <c r="V6705" s="43"/>
      <c r="W6705" s="43"/>
      <c r="X6705" s="43"/>
      <c r="Y6705" s="43"/>
    </row>
    <row r="6706" spans="1:25" s="42" customFormat="1" x14ac:dyDescent="0.25">
      <c r="A6706" s="40"/>
      <c r="B6706" s="41"/>
      <c r="F6706" s="43"/>
      <c r="P6706" s="44"/>
      <c r="Q6706" s="44"/>
      <c r="R6706" s="43"/>
      <c r="S6706" s="43"/>
      <c r="T6706" s="43"/>
      <c r="U6706" s="43"/>
      <c r="V6706" s="43"/>
      <c r="W6706" s="43"/>
      <c r="X6706" s="43"/>
      <c r="Y6706" s="43"/>
    </row>
    <row r="6707" spans="1:25" s="42" customFormat="1" x14ac:dyDescent="0.25">
      <c r="A6707" s="40"/>
      <c r="B6707" s="41"/>
      <c r="F6707" s="43"/>
      <c r="P6707" s="44"/>
      <c r="Q6707" s="44"/>
      <c r="R6707" s="43"/>
      <c r="S6707" s="43"/>
      <c r="T6707" s="43"/>
      <c r="U6707" s="43"/>
      <c r="V6707" s="43"/>
      <c r="W6707" s="43"/>
      <c r="X6707" s="43"/>
      <c r="Y6707" s="43"/>
    </row>
    <row r="6708" spans="1:25" s="42" customFormat="1" x14ac:dyDescent="0.25">
      <c r="A6708" s="40"/>
      <c r="B6708" s="41"/>
      <c r="F6708" s="43"/>
      <c r="P6708" s="44"/>
      <c r="Q6708" s="44"/>
      <c r="R6708" s="43"/>
      <c r="S6708" s="43"/>
      <c r="T6708" s="43"/>
      <c r="U6708" s="43"/>
      <c r="V6708" s="43"/>
      <c r="W6708" s="43"/>
      <c r="X6708" s="43"/>
      <c r="Y6708" s="43"/>
    </row>
    <row r="6709" spans="1:25" s="42" customFormat="1" x14ac:dyDescent="0.25">
      <c r="A6709" s="40"/>
      <c r="B6709" s="41"/>
      <c r="F6709" s="43"/>
      <c r="P6709" s="44"/>
      <c r="Q6709" s="44"/>
      <c r="R6709" s="43"/>
      <c r="S6709" s="43"/>
      <c r="T6709" s="43"/>
      <c r="U6709" s="43"/>
      <c r="V6709" s="43"/>
      <c r="W6709" s="43"/>
      <c r="X6709" s="43"/>
      <c r="Y6709" s="43"/>
    </row>
    <row r="6710" spans="1:25" s="42" customFormat="1" x14ac:dyDescent="0.25">
      <c r="A6710" s="40"/>
      <c r="B6710" s="41"/>
      <c r="F6710" s="43"/>
      <c r="P6710" s="44"/>
      <c r="Q6710" s="44"/>
      <c r="R6710" s="43"/>
      <c r="S6710" s="43"/>
      <c r="T6710" s="43"/>
      <c r="U6710" s="43"/>
      <c r="V6710" s="43"/>
      <c r="W6710" s="43"/>
      <c r="X6710" s="43"/>
      <c r="Y6710" s="43"/>
    </row>
    <row r="6711" spans="1:25" s="42" customFormat="1" x14ac:dyDescent="0.25">
      <c r="A6711" s="40"/>
      <c r="B6711" s="41"/>
      <c r="F6711" s="43"/>
      <c r="P6711" s="44"/>
      <c r="Q6711" s="44"/>
      <c r="R6711" s="43"/>
      <c r="S6711" s="43"/>
      <c r="T6711" s="43"/>
      <c r="U6711" s="43"/>
      <c r="V6711" s="43"/>
      <c r="W6711" s="43"/>
      <c r="X6711" s="43"/>
      <c r="Y6711" s="43"/>
    </row>
    <row r="6712" spans="1:25" s="42" customFormat="1" x14ac:dyDescent="0.25">
      <c r="A6712" s="40"/>
      <c r="B6712" s="41"/>
      <c r="F6712" s="43"/>
      <c r="P6712" s="44"/>
      <c r="Q6712" s="44"/>
      <c r="R6712" s="43"/>
      <c r="S6712" s="43"/>
      <c r="T6712" s="43"/>
      <c r="U6712" s="43"/>
      <c r="V6712" s="43"/>
      <c r="W6712" s="43"/>
      <c r="X6712" s="43"/>
      <c r="Y6712" s="43"/>
    </row>
    <row r="6713" spans="1:25" s="42" customFormat="1" x14ac:dyDescent="0.25">
      <c r="A6713" s="40"/>
      <c r="B6713" s="41"/>
      <c r="F6713" s="43"/>
      <c r="P6713" s="44"/>
      <c r="Q6713" s="44"/>
      <c r="R6713" s="43"/>
      <c r="S6713" s="43"/>
      <c r="T6713" s="43"/>
      <c r="U6713" s="43"/>
      <c r="V6713" s="43"/>
      <c r="W6713" s="43"/>
      <c r="X6713" s="43"/>
      <c r="Y6713" s="43"/>
    </row>
    <row r="6714" spans="1:25" s="42" customFormat="1" x14ac:dyDescent="0.25">
      <c r="A6714" s="40"/>
      <c r="B6714" s="41"/>
      <c r="F6714" s="43"/>
      <c r="P6714" s="44"/>
      <c r="Q6714" s="44"/>
      <c r="R6714" s="43"/>
      <c r="S6714" s="43"/>
      <c r="T6714" s="43"/>
      <c r="U6714" s="43"/>
      <c r="V6714" s="43"/>
      <c r="W6714" s="43"/>
      <c r="X6714" s="43"/>
      <c r="Y6714" s="43"/>
    </row>
    <row r="6715" spans="1:25" s="42" customFormat="1" x14ac:dyDescent="0.25">
      <c r="A6715" s="40"/>
      <c r="B6715" s="41"/>
      <c r="F6715" s="43"/>
      <c r="P6715" s="44"/>
      <c r="Q6715" s="44"/>
      <c r="R6715" s="43"/>
      <c r="S6715" s="43"/>
      <c r="T6715" s="43"/>
      <c r="U6715" s="43"/>
      <c r="V6715" s="43"/>
      <c r="W6715" s="43"/>
      <c r="X6715" s="43"/>
      <c r="Y6715" s="43"/>
    </row>
    <row r="6716" spans="1:25" s="42" customFormat="1" x14ac:dyDescent="0.25">
      <c r="A6716" s="40"/>
      <c r="B6716" s="41"/>
      <c r="F6716" s="43"/>
      <c r="P6716" s="44"/>
      <c r="Q6716" s="44"/>
      <c r="R6716" s="43"/>
      <c r="S6716" s="43"/>
      <c r="T6716" s="43"/>
      <c r="U6716" s="43"/>
      <c r="V6716" s="43"/>
      <c r="W6716" s="43"/>
      <c r="X6716" s="43"/>
      <c r="Y6716" s="43"/>
    </row>
    <row r="6717" spans="1:25" s="42" customFormat="1" x14ac:dyDescent="0.25">
      <c r="A6717" s="40"/>
      <c r="B6717" s="41"/>
      <c r="F6717" s="43"/>
      <c r="P6717" s="44"/>
      <c r="Q6717" s="44"/>
      <c r="R6717" s="43"/>
      <c r="S6717" s="43"/>
      <c r="T6717" s="43"/>
      <c r="U6717" s="43"/>
      <c r="V6717" s="43"/>
      <c r="W6717" s="43"/>
      <c r="X6717" s="43"/>
      <c r="Y6717" s="43"/>
    </row>
    <row r="6718" spans="1:25" s="42" customFormat="1" x14ac:dyDescent="0.25">
      <c r="A6718" s="40"/>
      <c r="B6718" s="41"/>
      <c r="F6718" s="43"/>
      <c r="P6718" s="44"/>
      <c r="Q6718" s="44"/>
      <c r="R6718" s="43"/>
      <c r="S6718" s="43"/>
      <c r="T6718" s="43"/>
      <c r="U6718" s="43"/>
      <c r="V6718" s="43"/>
      <c r="W6718" s="43"/>
      <c r="X6718" s="43"/>
      <c r="Y6718" s="43"/>
    </row>
    <row r="6719" spans="1:25" s="42" customFormat="1" x14ac:dyDescent="0.25">
      <c r="A6719" s="40"/>
      <c r="B6719" s="41"/>
      <c r="F6719" s="43"/>
      <c r="P6719" s="44"/>
      <c r="Q6719" s="44"/>
      <c r="R6719" s="43"/>
      <c r="S6719" s="43"/>
      <c r="T6719" s="43"/>
      <c r="U6719" s="43"/>
      <c r="V6719" s="43"/>
      <c r="W6719" s="43"/>
      <c r="X6719" s="43"/>
      <c r="Y6719" s="43"/>
    </row>
    <row r="6720" spans="1:25" s="42" customFormat="1" x14ac:dyDescent="0.25">
      <c r="A6720" s="40"/>
      <c r="B6720" s="41"/>
      <c r="F6720" s="43"/>
      <c r="P6720" s="44"/>
      <c r="Q6720" s="44"/>
      <c r="R6720" s="43"/>
      <c r="S6720" s="43"/>
      <c r="T6720" s="43"/>
      <c r="U6720" s="43"/>
      <c r="V6720" s="43"/>
      <c r="W6720" s="43"/>
      <c r="X6720" s="43"/>
      <c r="Y6720" s="43"/>
    </row>
    <row r="6721" spans="1:25" s="42" customFormat="1" x14ac:dyDescent="0.25">
      <c r="A6721" s="40"/>
      <c r="B6721" s="41"/>
      <c r="F6721" s="43"/>
      <c r="P6721" s="44"/>
      <c r="Q6721" s="44"/>
      <c r="R6721" s="43"/>
      <c r="S6721" s="43"/>
      <c r="T6721" s="43"/>
      <c r="U6721" s="43"/>
      <c r="V6721" s="43"/>
      <c r="W6721" s="43"/>
      <c r="X6721" s="43"/>
      <c r="Y6721" s="43"/>
    </row>
    <row r="6722" spans="1:25" s="42" customFormat="1" x14ac:dyDescent="0.25">
      <c r="A6722" s="40"/>
      <c r="B6722" s="41"/>
      <c r="F6722" s="43"/>
      <c r="P6722" s="44"/>
      <c r="Q6722" s="44"/>
      <c r="R6722" s="43"/>
      <c r="S6722" s="43"/>
      <c r="T6722" s="43"/>
      <c r="U6722" s="43"/>
      <c r="V6722" s="43"/>
      <c r="W6722" s="43"/>
      <c r="X6722" s="43"/>
      <c r="Y6722" s="43"/>
    </row>
    <row r="6723" spans="1:25" s="42" customFormat="1" x14ac:dyDescent="0.25">
      <c r="A6723" s="40"/>
      <c r="B6723" s="41"/>
      <c r="F6723" s="43"/>
      <c r="P6723" s="44"/>
      <c r="Q6723" s="44"/>
      <c r="R6723" s="43"/>
      <c r="S6723" s="43"/>
      <c r="T6723" s="43"/>
      <c r="U6723" s="43"/>
      <c r="V6723" s="43"/>
      <c r="W6723" s="43"/>
      <c r="X6723" s="43"/>
      <c r="Y6723" s="43"/>
    </row>
    <row r="6724" spans="1:25" s="42" customFormat="1" x14ac:dyDescent="0.25">
      <c r="A6724" s="40"/>
      <c r="B6724" s="41"/>
      <c r="F6724" s="43"/>
      <c r="P6724" s="44"/>
      <c r="Q6724" s="44"/>
      <c r="R6724" s="43"/>
      <c r="S6724" s="43"/>
      <c r="T6724" s="43"/>
      <c r="U6724" s="43"/>
      <c r="V6724" s="43"/>
      <c r="W6724" s="43"/>
      <c r="X6724" s="43"/>
      <c r="Y6724" s="43"/>
    </row>
    <row r="6725" spans="1:25" s="42" customFormat="1" x14ac:dyDescent="0.25">
      <c r="A6725" s="40"/>
      <c r="B6725" s="41"/>
      <c r="F6725" s="43"/>
      <c r="P6725" s="44"/>
      <c r="Q6725" s="44"/>
      <c r="R6725" s="43"/>
      <c r="S6725" s="43"/>
      <c r="T6725" s="43"/>
      <c r="U6725" s="43"/>
      <c r="V6725" s="43"/>
      <c r="W6725" s="43"/>
      <c r="X6725" s="43"/>
      <c r="Y6725" s="43"/>
    </row>
    <row r="6726" spans="1:25" s="42" customFormat="1" x14ac:dyDescent="0.25">
      <c r="A6726" s="40"/>
      <c r="B6726" s="41"/>
      <c r="F6726" s="43"/>
      <c r="P6726" s="44"/>
      <c r="Q6726" s="44"/>
      <c r="R6726" s="43"/>
      <c r="S6726" s="43"/>
      <c r="T6726" s="43"/>
      <c r="U6726" s="43"/>
      <c r="V6726" s="43"/>
      <c r="W6726" s="43"/>
      <c r="X6726" s="43"/>
      <c r="Y6726" s="43"/>
    </row>
    <row r="6727" spans="1:25" s="42" customFormat="1" x14ac:dyDescent="0.25">
      <c r="A6727" s="40"/>
      <c r="B6727" s="41"/>
      <c r="F6727" s="43"/>
      <c r="P6727" s="44"/>
      <c r="Q6727" s="44"/>
      <c r="R6727" s="43"/>
      <c r="S6727" s="43"/>
      <c r="T6727" s="43"/>
      <c r="U6727" s="43"/>
      <c r="V6727" s="43"/>
      <c r="W6727" s="43"/>
      <c r="X6727" s="43"/>
      <c r="Y6727" s="43"/>
    </row>
    <row r="6728" spans="1:25" s="42" customFormat="1" x14ac:dyDescent="0.25">
      <c r="A6728" s="40"/>
      <c r="B6728" s="41"/>
      <c r="F6728" s="43"/>
      <c r="P6728" s="44"/>
      <c r="Q6728" s="44"/>
      <c r="R6728" s="43"/>
      <c r="S6728" s="43"/>
      <c r="T6728" s="43"/>
      <c r="U6728" s="43"/>
      <c r="V6728" s="43"/>
      <c r="W6728" s="43"/>
      <c r="X6728" s="43"/>
      <c r="Y6728" s="43"/>
    </row>
    <row r="6729" spans="1:25" s="42" customFormat="1" x14ac:dyDescent="0.25">
      <c r="A6729" s="40"/>
      <c r="B6729" s="41"/>
      <c r="F6729" s="43"/>
      <c r="P6729" s="44"/>
      <c r="Q6729" s="44"/>
      <c r="R6729" s="43"/>
      <c r="S6729" s="43"/>
      <c r="T6729" s="43"/>
      <c r="U6729" s="43"/>
      <c r="V6729" s="43"/>
      <c r="W6729" s="43"/>
      <c r="X6729" s="43"/>
      <c r="Y6729" s="43"/>
    </row>
    <row r="6730" spans="1:25" s="42" customFormat="1" x14ac:dyDescent="0.25">
      <c r="A6730" s="40"/>
      <c r="B6730" s="41"/>
      <c r="F6730" s="43"/>
      <c r="P6730" s="44"/>
      <c r="Q6730" s="44"/>
      <c r="R6730" s="43"/>
      <c r="S6730" s="43"/>
      <c r="T6730" s="43"/>
      <c r="U6730" s="43"/>
      <c r="V6730" s="43"/>
      <c r="W6730" s="43"/>
      <c r="X6730" s="43"/>
      <c r="Y6730" s="43"/>
    </row>
    <row r="6731" spans="1:25" s="42" customFormat="1" x14ac:dyDescent="0.25">
      <c r="A6731" s="40"/>
      <c r="B6731" s="41"/>
      <c r="F6731" s="43"/>
      <c r="P6731" s="44"/>
      <c r="Q6731" s="44"/>
      <c r="R6731" s="43"/>
      <c r="S6731" s="43"/>
      <c r="T6731" s="43"/>
      <c r="U6731" s="43"/>
      <c r="V6731" s="43"/>
      <c r="W6731" s="43"/>
      <c r="X6731" s="43"/>
      <c r="Y6731" s="43"/>
    </row>
    <row r="6732" spans="1:25" s="42" customFormat="1" x14ac:dyDescent="0.25">
      <c r="A6732" s="40"/>
      <c r="B6732" s="41"/>
      <c r="F6732" s="43"/>
      <c r="P6732" s="44"/>
      <c r="Q6732" s="44"/>
      <c r="R6732" s="43"/>
      <c r="S6732" s="43"/>
      <c r="T6732" s="43"/>
      <c r="U6732" s="43"/>
      <c r="V6732" s="43"/>
      <c r="W6732" s="43"/>
      <c r="X6732" s="43"/>
      <c r="Y6732" s="43"/>
    </row>
    <row r="6733" spans="1:25" s="42" customFormat="1" x14ac:dyDescent="0.25">
      <c r="A6733" s="40"/>
      <c r="B6733" s="41"/>
      <c r="F6733" s="43"/>
      <c r="P6733" s="44"/>
      <c r="Q6733" s="44"/>
      <c r="R6733" s="43"/>
      <c r="S6733" s="43"/>
      <c r="T6733" s="43"/>
      <c r="U6733" s="43"/>
      <c r="V6733" s="43"/>
      <c r="W6733" s="43"/>
      <c r="X6733" s="43"/>
      <c r="Y6733" s="43"/>
    </row>
    <row r="6734" spans="1:25" s="42" customFormat="1" x14ac:dyDescent="0.25">
      <c r="A6734" s="40"/>
      <c r="B6734" s="41"/>
      <c r="F6734" s="43"/>
      <c r="P6734" s="44"/>
      <c r="Q6734" s="44"/>
      <c r="R6734" s="43"/>
      <c r="S6734" s="43"/>
      <c r="T6734" s="43"/>
      <c r="U6734" s="43"/>
      <c r="V6734" s="43"/>
      <c r="W6734" s="43"/>
      <c r="X6734" s="43"/>
      <c r="Y6734" s="43"/>
    </row>
    <row r="6735" spans="1:25" s="42" customFormat="1" x14ac:dyDescent="0.25">
      <c r="A6735" s="40"/>
      <c r="B6735" s="41"/>
      <c r="F6735" s="43"/>
      <c r="P6735" s="44"/>
      <c r="Q6735" s="44"/>
      <c r="R6735" s="43"/>
      <c r="S6735" s="43"/>
      <c r="T6735" s="43"/>
      <c r="U6735" s="43"/>
      <c r="V6735" s="43"/>
      <c r="W6735" s="43"/>
      <c r="X6735" s="43"/>
      <c r="Y6735" s="43"/>
    </row>
    <row r="6736" spans="1:25" s="42" customFormat="1" x14ac:dyDescent="0.25">
      <c r="A6736" s="40"/>
      <c r="B6736" s="41"/>
      <c r="F6736" s="43"/>
      <c r="P6736" s="44"/>
      <c r="Q6736" s="44"/>
      <c r="R6736" s="43"/>
      <c r="S6736" s="43"/>
      <c r="T6736" s="43"/>
      <c r="U6736" s="43"/>
      <c r="V6736" s="43"/>
      <c r="W6736" s="43"/>
      <c r="X6736" s="43"/>
      <c r="Y6736" s="43"/>
    </row>
    <row r="6737" spans="1:25" s="42" customFormat="1" x14ac:dyDescent="0.25">
      <c r="A6737" s="40"/>
      <c r="B6737" s="41"/>
      <c r="F6737" s="43"/>
      <c r="P6737" s="44"/>
      <c r="Q6737" s="44"/>
      <c r="R6737" s="43"/>
      <c r="S6737" s="43"/>
      <c r="T6737" s="43"/>
      <c r="U6737" s="43"/>
      <c r="V6737" s="43"/>
      <c r="W6737" s="43"/>
      <c r="X6737" s="43"/>
      <c r="Y6737" s="43"/>
    </row>
    <row r="6738" spans="1:25" s="42" customFormat="1" x14ac:dyDescent="0.25">
      <c r="A6738" s="40"/>
      <c r="B6738" s="41"/>
      <c r="F6738" s="43"/>
      <c r="P6738" s="44"/>
      <c r="Q6738" s="44"/>
      <c r="R6738" s="43"/>
      <c r="S6738" s="43"/>
      <c r="T6738" s="43"/>
      <c r="U6738" s="43"/>
      <c r="V6738" s="43"/>
      <c r="W6738" s="43"/>
      <c r="X6738" s="43"/>
      <c r="Y6738" s="43"/>
    </row>
    <row r="6739" spans="1:25" s="42" customFormat="1" x14ac:dyDescent="0.25">
      <c r="A6739" s="40"/>
      <c r="B6739" s="41"/>
      <c r="F6739" s="43"/>
      <c r="P6739" s="44"/>
      <c r="Q6739" s="44"/>
      <c r="R6739" s="43"/>
      <c r="S6739" s="43"/>
      <c r="T6739" s="43"/>
      <c r="U6739" s="43"/>
      <c r="V6739" s="43"/>
      <c r="W6739" s="43"/>
      <c r="X6739" s="43"/>
      <c r="Y6739" s="43"/>
    </row>
    <row r="6740" spans="1:25" s="42" customFormat="1" x14ac:dyDescent="0.25">
      <c r="A6740" s="40"/>
      <c r="B6740" s="41"/>
      <c r="F6740" s="43"/>
      <c r="P6740" s="44"/>
      <c r="Q6740" s="44"/>
      <c r="R6740" s="43"/>
      <c r="S6740" s="43"/>
      <c r="T6740" s="43"/>
      <c r="U6740" s="43"/>
      <c r="V6740" s="43"/>
      <c r="W6740" s="43"/>
      <c r="X6740" s="43"/>
      <c r="Y6740" s="43"/>
    </row>
    <row r="6741" spans="1:25" s="42" customFormat="1" x14ac:dyDescent="0.25">
      <c r="A6741" s="40"/>
      <c r="B6741" s="41"/>
      <c r="F6741" s="43"/>
      <c r="P6741" s="44"/>
      <c r="Q6741" s="44"/>
      <c r="R6741" s="43"/>
      <c r="S6741" s="43"/>
      <c r="T6741" s="43"/>
      <c r="U6741" s="43"/>
      <c r="V6741" s="43"/>
      <c r="W6741" s="43"/>
      <c r="X6741" s="43"/>
      <c r="Y6741" s="43"/>
    </row>
    <row r="6742" spans="1:25" s="42" customFormat="1" x14ac:dyDescent="0.25">
      <c r="A6742" s="40"/>
      <c r="B6742" s="41"/>
      <c r="F6742" s="43"/>
      <c r="P6742" s="44"/>
      <c r="Q6742" s="44"/>
      <c r="R6742" s="43"/>
      <c r="S6742" s="43"/>
      <c r="T6742" s="43"/>
      <c r="U6742" s="43"/>
      <c r="V6742" s="43"/>
      <c r="W6742" s="43"/>
      <c r="X6742" s="43"/>
      <c r="Y6742" s="43"/>
    </row>
    <row r="6743" spans="1:25" s="42" customFormat="1" x14ac:dyDescent="0.25">
      <c r="A6743" s="40"/>
      <c r="B6743" s="41"/>
      <c r="F6743" s="43"/>
      <c r="P6743" s="44"/>
      <c r="Q6743" s="44"/>
      <c r="R6743" s="43"/>
      <c r="S6743" s="43"/>
      <c r="T6743" s="43"/>
      <c r="U6743" s="43"/>
      <c r="V6743" s="43"/>
      <c r="W6743" s="43"/>
      <c r="X6743" s="43"/>
      <c r="Y6743" s="43"/>
    </row>
    <row r="6744" spans="1:25" s="42" customFormat="1" x14ac:dyDescent="0.25">
      <c r="A6744" s="40"/>
      <c r="B6744" s="41"/>
      <c r="F6744" s="43"/>
      <c r="P6744" s="44"/>
      <c r="Q6744" s="44"/>
      <c r="R6744" s="43"/>
      <c r="S6744" s="43"/>
      <c r="T6744" s="43"/>
      <c r="U6744" s="43"/>
      <c r="V6744" s="43"/>
      <c r="W6744" s="43"/>
      <c r="X6744" s="43"/>
      <c r="Y6744" s="43"/>
    </row>
    <row r="6745" spans="1:25" s="42" customFormat="1" x14ac:dyDescent="0.25">
      <c r="A6745" s="40"/>
      <c r="B6745" s="41"/>
      <c r="F6745" s="43"/>
      <c r="P6745" s="44"/>
      <c r="Q6745" s="44"/>
      <c r="R6745" s="43"/>
      <c r="S6745" s="43"/>
      <c r="T6745" s="43"/>
      <c r="U6745" s="43"/>
      <c r="V6745" s="43"/>
      <c r="W6745" s="43"/>
      <c r="X6745" s="43"/>
      <c r="Y6745" s="43"/>
    </row>
    <row r="6746" spans="1:25" s="42" customFormat="1" x14ac:dyDescent="0.25">
      <c r="A6746" s="40"/>
      <c r="B6746" s="41"/>
      <c r="F6746" s="43"/>
      <c r="P6746" s="44"/>
      <c r="Q6746" s="44"/>
      <c r="R6746" s="43"/>
      <c r="S6746" s="43"/>
      <c r="T6746" s="43"/>
      <c r="U6746" s="43"/>
      <c r="V6746" s="43"/>
      <c r="W6746" s="43"/>
      <c r="X6746" s="43"/>
      <c r="Y6746" s="43"/>
    </row>
    <row r="6747" spans="1:25" s="42" customFormat="1" x14ac:dyDescent="0.25">
      <c r="A6747" s="40"/>
      <c r="B6747" s="41"/>
      <c r="F6747" s="43"/>
      <c r="P6747" s="44"/>
      <c r="Q6747" s="44"/>
      <c r="R6747" s="43"/>
      <c r="S6747" s="43"/>
      <c r="T6747" s="43"/>
      <c r="U6747" s="43"/>
      <c r="V6747" s="43"/>
      <c r="W6747" s="43"/>
      <c r="X6747" s="43"/>
      <c r="Y6747" s="43"/>
    </row>
    <row r="6748" spans="1:25" s="42" customFormat="1" x14ac:dyDescent="0.25">
      <c r="A6748" s="40"/>
      <c r="B6748" s="41"/>
      <c r="F6748" s="43"/>
      <c r="P6748" s="44"/>
      <c r="Q6748" s="44"/>
      <c r="R6748" s="43"/>
      <c r="S6748" s="43"/>
      <c r="T6748" s="43"/>
      <c r="U6748" s="43"/>
      <c r="V6748" s="43"/>
      <c r="W6748" s="43"/>
      <c r="X6748" s="43"/>
      <c r="Y6748" s="43"/>
    </row>
    <row r="6749" spans="1:25" s="42" customFormat="1" x14ac:dyDescent="0.25">
      <c r="A6749" s="40"/>
      <c r="B6749" s="41"/>
      <c r="F6749" s="43"/>
      <c r="P6749" s="44"/>
      <c r="Q6749" s="44"/>
      <c r="R6749" s="43"/>
      <c r="S6749" s="43"/>
      <c r="T6749" s="43"/>
      <c r="U6749" s="43"/>
      <c r="V6749" s="43"/>
      <c r="W6749" s="43"/>
      <c r="X6749" s="43"/>
      <c r="Y6749" s="43"/>
    </row>
    <row r="6750" spans="1:25" s="42" customFormat="1" x14ac:dyDescent="0.25">
      <c r="A6750" s="40"/>
      <c r="B6750" s="41"/>
      <c r="F6750" s="43"/>
      <c r="P6750" s="44"/>
      <c r="Q6750" s="44"/>
      <c r="R6750" s="43"/>
      <c r="S6750" s="43"/>
      <c r="T6750" s="43"/>
      <c r="U6750" s="43"/>
      <c r="V6750" s="43"/>
      <c r="W6750" s="43"/>
      <c r="X6750" s="43"/>
      <c r="Y6750" s="43"/>
    </row>
    <row r="6751" spans="1:25" s="42" customFormat="1" x14ac:dyDescent="0.25">
      <c r="A6751" s="40"/>
      <c r="B6751" s="41"/>
      <c r="F6751" s="43"/>
      <c r="P6751" s="44"/>
      <c r="Q6751" s="44"/>
      <c r="R6751" s="43"/>
      <c r="S6751" s="43"/>
      <c r="T6751" s="43"/>
      <c r="U6751" s="43"/>
      <c r="V6751" s="43"/>
      <c r="W6751" s="43"/>
      <c r="X6751" s="43"/>
      <c r="Y6751" s="43"/>
    </row>
    <row r="6752" spans="1:25" s="42" customFormat="1" x14ac:dyDescent="0.25">
      <c r="A6752" s="40"/>
      <c r="B6752" s="41"/>
      <c r="F6752" s="43"/>
      <c r="P6752" s="44"/>
      <c r="Q6752" s="44"/>
      <c r="R6752" s="43"/>
      <c r="S6752" s="43"/>
      <c r="T6752" s="43"/>
      <c r="U6752" s="43"/>
      <c r="V6752" s="43"/>
      <c r="W6752" s="43"/>
      <c r="X6752" s="43"/>
      <c r="Y6752" s="43"/>
    </row>
    <row r="6753" spans="1:25" s="42" customFormat="1" x14ac:dyDescent="0.25">
      <c r="A6753" s="40"/>
      <c r="B6753" s="41"/>
      <c r="F6753" s="43"/>
      <c r="P6753" s="44"/>
      <c r="Q6753" s="44"/>
      <c r="R6753" s="43"/>
      <c r="S6753" s="43"/>
      <c r="T6753" s="43"/>
      <c r="U6753" s="43"/>
      <c r="V6753" s="43"/>
      <c r="W6753" s="43"/>
      <c r="X6753" s="43"/>
      <c r="Y6753" s="43"/>
    </row>
    <row r="6754" spans="1:25" s="42" customFormat="1" x14ac:dyDescent="0.25">
      <c r="A6754" s="40"/>
      <c r="B6754" s="41"/>
      <c r="F6754" s="43"/>
      <c r="P6754" s="44"/>
      <c r="Q6754" s="44"/>
      <c r="R6754" s="43"/>
      <c r="S6754" s="43"/>
      <c r="T6754" s="43"/>
      <c r="U6754" s="43"/>
      <c r="V6754" s="43"/>
      <c r="W6754" s="43"/>
      <c r="X6754" s="43"/>
      <c r="Y6754" s="43"/>
    </row>
    <row r="6755" spans="1:25" s="42" customFormat="1" x14ac:dyDescent="0.25">
      <c r="A6755" s="40"/>
      <c r="B6755" s="41"/>
      <c r="F6755" s="43"/>
      <c r="P6755" s="44"/>
      <c r="Q6755" s="44"/>
      <c r="R6755" s="43"/>
      <c r="S6755" s="43"/>
      <c r="T6755" s="43"/>
      <c r="U6755" s="43"/>
      <c r="V6755" s="43"/>
      <c r="W6755" s="43"/>
      <c r="X6755" s="43"/>
      <c r="Y6755" s="43"/>
    </row>
    <row r="6756" spans="1:25" s="42" customFormat="1" x14ac:dyDescent="0.25">
      <c r="A6756" s="40"/>
      <c r="B6756" s="41"/>
      <c r="F6756" s="43"/>
      <c r="P6756" s="44"/>
      <c r="Q6756" s="44"/>
      <c r="R6756" s="43"/>
      <c r="S6756" s="43"/>
      <c r="T6756" s="43"/>
      <c r="U6756" s="43"/>
      <c r="V6756" s="43"/>
      <c r="W6756" s="43"/>
      <c r="X6756" s="43"/>
      <c r="Y6756" s="43"/>
    </row>
    <row r="6757" spans="1:25" s="42" customFormat="1" x14ac:dyDescent="0.25">
      <c r="A6757" s="40"/>
      <c r="B6757" s="41"/>
      <c r="F6757" s="43"/>
      <c r="P6757" s="44"/>
      <c r="Q6757" s="44"/>
      <c r="R6757" s="43"/>
      <c r="S6757" s="43"/>
      <c r="T6757" s="43"/>
      <c r="U6757" s="43"/>
      <c r="V6757" s="43"/>
      <c r="W6757" s="43"/>
      <c r="X6757" s="43"/>
      <c r="Y6757" s="43"/>
    </row>
    <row r="6758" spans="1:25" s="42" customFormat="1" x14ac:dyDescent="0.25">
      <c r="A6758" s="40"/>
      <c r="B6758" s="41"/>
      <c r="F6758" s="43"/>
      <c r="P6758" s="44"/>
      <c r="Q6758" s="44"/>
      <c r="R6758" s="43"/>
      <c r="S6758" s="43"/>
      <c r="T6758" s="43"/>
      <c r="U6758" s="43"/>
      <c r="V6758" s="43"/>
      <c r="W6758" s="43"/>
      <c r="X6758" s="43"/>
      <c r="Y6758" s="43"/>
    </row>
    <row r="6759" spans="1:25" s="42" customFormat="1" x14ac:dyDescent="0.25">
      <c r="A6759" s="40"/>
      <c r="B6759" s="41"/>
      <c r="F6759" s="43"/>
      <c r="P6759" s="44"/>
      <c r="Q6759" s="44"/>
      <c r="R6759" s="43"/>
      <c r="S6759" s="43"/>
      <c r="T6759" s="43"/>
      <c r="U6759" s="43"/>
      <c r="V6759" s="43"/>
      <c r="W6759" s="43"/>
      <c r="X6759" s="43"/>
      <c r="Y6759" s="43"/>
    </row>
    <row r="6760" spans="1:25" s="42" customFormat="1" x14ac:dyDescent="0.25">
      <c r="A6760" s="40"/>
      <c r="B6760" s="41"/>
      <c r="F6760" s="43"/>
      <c r="P6760" s="44"/>
      <c r="Q6760" s="44"/>
      <c r="R6760" s="43"/>
      <c r="S6760" s="43"/>
      <c r="T6760" s="43"/>
      <c r="U6760" s="43"/>
      <c r="V6760" s="43"/>
      <c r="W6760" s="43"/>
      <c r="X6760" s="43"/>
      <c r="Y6760" s="43"/>
    </row>
    <row r="6761" spans="1:25" s="42" customFormat="1" x14ac:dyDescent="0.25">
      <c r="A6761" s="40"/>
      <c r="B6761" s="41"/>
      <c r="F6761" s="43"/>
      <c r="P6761" s="44"/>
      <c r="Q6761" s="44"/>
      <c r="R6761" s="43"/>
      <c r="S6761" s="43"/>
      <c r="T6761" s="43"/>
      <c r="U6761" s="43"/>
      <c r="V6761" s="43"/>
      <c r="W6761" s="43"/>
      <c r="X6761" s="43"/>
      <c r="Y6761" s="43"/>
    </row>
    <row r="6762" spans="1:25" s="42" customFormat="1" x14ac:dyDescent="0.25">
      <c r="A6762" s="40"/>
      <c r="B6762" s="41"/>
      <c r="F6762" s="43"/>
      <c r="P6762" s="44"/>
      <c r="Q6762" s="44"/>
      <c r="R6762" s="43"/>
      <c r="S6762" s="43"/>
      <c r="T6762" s="43"/>
      <c r="U6762" s="43"/>
      <c r="V6762" s="43"/>
      <c r="W6762" s="43"/>
      <c r="X6762" s="43"/>
      <c r="Y6762" s="43"/>
    </row>
    <row r="6763" spans="1:25" s="42" customFormat="1" x14ac:dyDescent="0.25">
      <c r="A6763" s="40"/>
      <c r="B6763" s="41"/>
      <c r="F6763" s="43"/>
      <c r="P6763" s="44"/>
      <c r="Q6763" s="44"/>
      <c r="R6763" s="43"/>
      <c r="S6763" s="43"/>
      <c r="T6763" s="43"/>
      <c r="U6763" s="43"/>
      <c r="V6763" s="43"/>
      <c r="W6763" s="43"/>
      <c r="X6763" s="43"/>
      <c r="Y6763" s="43"/>
    </row>
    <row r="6764" spans="1:25" s="42" customFormat="1" x14ac:dyDescent="0.25">
      <c r="A6764" s="40"/>
      <c r="B6764" s="41"/>
      <c r="F6764" s="43"/>
      <c r="P6764" s="44"/>
      <c r="Q6764" s="44"/>
      <c r="R6764" s="43"/>
      <c r="S6764" s="43"/>
      <c r="T6764" s="43"/>
      <c r="U6764" s="43"/>
      <c r="V6764" s="43"/>
      <c r="W6764" s="43"/>
      <c r="X6764" s="43"/>
      <c r="Y6764" s="43"/>
    </row>
    <row r="6765" spans="1:25" s="42" customFormat="1" x14ac:dyDescent="0.25">
      <c r="A6765" s="40"/>
      <c r="B6765" s="41"/>
      <c r="F6765" s="43"/>
      <c r="P6765" s="44"/>
      <c r="Q6765" s="44"/>
      <c r="R6765" s="43"/>
      <c r="S6765" s="43"/>
      <c r="T6765" s="43"/>
      <c r="U6765" s="43"/>
      <c r="V6765" s="43"/>
      <c r="W6765" s="43"/>
      <c r="X6765" s="43"/>
      <c r="Y6765" s="43"/>
    </row>
    <row r="6766" spans="1:25" s="42" customFormat="1" x14ac:dyDescent="0.25">
      <c r="A6766" s="40"/>
      <c r="B6766" s="41"/>
      <c r="F6766" s="43"/>
      <c r="P6766" s="44"/>
      <c r="Q6766" s="44"/>
      <c r="R6766" s="43"/>
      <c r="S6766" s="43"/>
      <c r="T6766" s="43"/>
      <c r="U6766" s="43"/>
      <c r="V6766" s="43"/>
      <c r="W6766" s="43"/>
      <c r="X6766" s="43"/>
      <c r="Y6766" s="43"/>
    </row>
    <row r="6767" spans="1:25" s="42" customFormat="1" x14ac:dyDescent="0.25">
      <c r="A6767" s="40"/>
      <c r="B6767" s="41"/>
      <c r="F6767" s="43"/>
      <c r="P6767" s="44"/>
      <c r="Q6767" s="44"/>
      <c r="R6767" s="43"/>
      <c r="S6767" s="43"/>
      <c r="T6767" s="43"/>
      <c r="U6767" s="43"/>
      <c r="V6767" s="43"/>
      <c r="W6767" s="43"/>
      <c r="X6767" s="43"/>
      <c r="Y6767" s="43"/>
    </row>
    <row r="6768" spans="1:25" s="42" customFormat="1" x14ac:dyDescent="0.25">
      <c r="A6768" s="40"/>
      <c r="B6768" s="41"/>
      <c r="F6768" s="43"/>
      <c r="P6768" s="44"/>
      <c r="Q6768" s="44"/>
      <c r="R6768" s="43"/>
      <c r="S6768" s="43"/>
      <c r="T6768" s="43"/>
      <c r="U6768" s="43"/>
      <c r="V6768" s="43"/>
      <c r="W6768" s="43"/>
      <c r="X6768" s="43"/>
      <c r="Y6768" s="43"/>
    </row>
    <row r="6769" spans="1:25" s="42" customFormat="1" x14ac:dyDescent="0.25">
      <c r="A6769" s="40"/>
      <c r="B6769" s="41"/>
      <c r="F6769" s="43"/>
      <c r="P6769" s="44"/>
      <c r="Q6769" s="44"/>
      <c r="R6769" s="43"/>
      <c r="S6769" s="43"/>
      <c r="T6769" s="43"/>
      <c r="U6769" s="43"/>
      <c r="V6769" s="43"/>
      <c r="W6769" s="43"/>
      <c r="X6769" s="43"/>
      <c r="Y6769" s="43"/>
    </row>
    <row r="6770" spans="1:25" s="42" customFormat="1" x14ac:dyDescent="0.25">
      <c r="A6770" s="40"/>
      <c r="B6770" s="41"/>
      <c r="F6770" s="43"/>
      <c r="P6770" s="44"/>
      <c r="Q6770" s="44"/>
      <c r="R6770" s="43"/>
      <c r="S6770" s="43"/>
      <c r="T6770" s="43"/>
      <c r="U6770" s="43"/>
      <c r="V6770" s="43"/>
      <c r="W6770" s="43"/>
      <c r="X6770" s="43"/>
      <c r="Y6770" s="43"/>
    </row>
    <row r="6771" spans="1:25" s="42" customFormat="1" x14ac:dyDescent="0.25">
      <c r="A6771" s="40"/>
      <c r="B6771" s="41"/>
      <c r="F6771" s="43"/>
      <c r="P6771" s="44"/>
      <c r="Q6771" s="44"/>
      <c r="R6771" s="43"/>
      <c r="S6771" s="43"/>
      <c r="T6771" s="43"/>
      <c r="U6771" s="43"/>
      <c r="V6771" s="43"/>
      <c r="W6771" s="43"/>
      <c r="X6771" s="43"/>
      <c r="Y6771" s="43"/>
    </row>
    <row r="6772" spans="1:25" s="42" customFormat="1" x14ac:dyDescent="0.25">
      <c r="A6772" s="40"/>
      <c r="B6772" s="41"/>
      <c r="F6772" s="43"/>
      <c r="P6772" s="44"/>
      <c r="Q6772" s="44"/>
      <c r="R6772" s="43"/>
      <c r="S6772" s="43"/>
      <c r="T6772" s="43"/>
      <c r="U6772" s="43"/>
      <c r="V6772" s="43"/>
      <c r="W6772" s="43"/>
      <c r="X6772" s="43"/>
      <c r="Y6772" s="43"/>
    </row>
    <row r="6773" spans="1:25" s="42" customFormat="1" x14ac:dyDescent="0.25">
      <c r="A6773" s="40"/>
      <c r="B6773" s="41"/>
      <c r="F6773" s="43"/>
      <c r="P6773" s="44"/>
      <c r="Q6773" s="44"/>
      <c r="R6773" s="43"/>
      <c r="S6773" s="43"/>
      <c r="T6773" s="43"/>
      <c r="U6773" s="43"/>
      <c r="V6773" s="43"/>
      <c r="W6773" s="43"/>
      <c r="X6773" s="43"/>
      <c r="Y6773" s="43"/>
    </row>
    <row r="6774" spans="1:25" s="42" customFormat="1" x14ac:dyDescent="0.25">
      <c r="A6774" s="40"/>
      <c r="B6774" s="41"/>
      <c r="F6774" s="43"/>
      <c r="P6774" s="44"/>
      <c r="Q6774" s="44"/>
      <c r="R6774" s="43"/>
      <c r="S6774" s="43"/>
      <c r="T6774" s="43"/>
      <c r="U6774" s="43"/>
      <c r="V6774" s="43"/>
      <c r="W6774" s="43"/>
      <c r="X6774" s="43"/>
      <c r="Y6774" s="43"/>
    </row>
    <row r="6775" spans="1:25" s="42" customFormat="1" x14ac:dyDescent="0.25">
      <c r="A6775" s="40"/>
      <c r="B6775" s="41"/>
      <c r="F6775" s="43"/>
      <c r="P6775" s="44"/>
      <c r="Q6775" s="44"/>
      <c r="R6775" s="43"/>
      <c r="S6775" s="43"/>
      <c r="T6775" s="43"/>
      <c r="U6775" s="43"/>
      <c r="V6775" s="43"/>
      <c r="W6775" s="43"/>
      <c r="X6775" s="43"/>
      <c r="Y6775" s="43"/>
    </row>
    <row r="6776" spans="1:25" s="42" customFormat="1" x14ac:dyDescent="0.25">
      <c r="A6776" s="40"/>
      <c r="B6776" s="41"/>
      <c r="F6776" s="43"/>
      <c r="P6776" s="44"/>
      <c r="Q6776" s="44"/>
      <c r="R6776" s="43"/>
      <c r="S6776" s="43"/>
      <c r="T6776" s="43"/>
      <c r="U6776" s="43"/>
      <c r="V6776" s="43"/>
      <c r="W6776" s="43"/>
      <c r="X6776" s="43"/>
      <c r="Y6776" s="43"/>
    </row>
    <row r="6777" spans="1:25" s="42" customFormat="1" x14ac:dyDescent="0.25">
      <c r="A6777" s="40"/>
      <c r="B6777" s="41"/>
      <c r="F6777" s="43"/>
      <c r="P6777" s="44"/>
      <c r="Q6777" s="44"/>
      <c r="R6777" s="43"/>
      <c r="S6777" s="43"/>
      <c r="T6777" s="43"/>
      <c r="U6777" s="43"/>
      <c r="V6777" s="43"/>
      <c r="W6777" s="43"/>
      <c r="X6777" s="43"/>
      <c r="Y6777" s="43"/>
    </row>
    <row r="6778" spans="1:25" s="42" customFormat="1" x14ac:dyDescent="0.25">
      <c r="A6778" s="40"/>
      <c r="B6778" s="41"/>
      <c r="F6778" s="43"/>
      <c r="P6778" s="44"/>
      <c r="Q6778" s="44"/>
      <c r="R6778" s="43"/>
      <c r="S6778" s="43"/>
      <c r="T6778" s="43"/>
      <c r="U6778" s="43"/>
      <c r="V6778" s="43"/>
      <c r="W6778" s="43"/>
      <c r="X6778" s="43"/>
      <c r="Y6778" s="43"/>
    </row>
    <row r="6779" spans="1:25" s="42" customFormat="1" x14ac:dyDescent="0.25">
      <c r="A6779" s="40"/>
      <c r="B6779" s="41"/>
      <c r="F6779" s="43"/>
      <c r="P6779" s="44"/>
      <c r="Q6779" s="44"/>
      <c r="R6779" s="43"/>
      <c r="S6779" s="43"/>
      <c r="T6779" s="43"/>
      <c r="U6779" s="43"/>
      <c r="V6779" s="43"/>
      <c r="W6779" s="43"/>
      <c r="X6779" s="43"/>
      <c r="Y6779" s="43"/>
    </row>
    <row r="6780" spans="1:25" s="42" customFormat="1" x14ac:dyDescent="0.25">
      <c r="A6780" s="40"/>
      <c r="B6780" s="41"/>
      <c r="F6780" s="43"/>
      <c r="P6780" s="44"/>
      <c r="Q6780" s="44"/>
      <c r="R6780" s="43"/>
      <c r="S6780" s="43"/>
      <c r="T6780" s="43"/>
      <c r="U6780" s="43"/>
      <c r="V6780" s="43"/>
      <c r="W6780" s="43"/>
      <c r="X6780" s="43"/>
      <c r="Y6780" s="43"/>
    </row>
    <row r="6781" spans="1:25" s="42" customFormat="1" x14ac:dyDescent="0.25">
      <c r="A6781" s="40"/>
      <c r="B6781" s="41"/>
      <c r="F6781" s="43"/>
      <c r="P6781" s="44"/>
      <c r="Q6781" s="44"/>
      <c r="R6781" s="43"/>
      <c r="S6781" s="43"/>
      <c r="T6781" s="43"/>
      <c r="U6781" s="43"/>
      <c r="V6781" s="43"/>
      <c r="W6781" s="43"/>
      <c r="X6781" s="43"/>
      <c r="Y6781" s="43"/>
    </row>
    <row r="6782" spans="1:25" s="42" customFormat="1" x14ac:dyDescent="0.25">
      <c r="A6782" s="40"/>
      <c r="B6782" s="41"/>
      <c r="F6782" s="43"/>
      <c r="P6782" s="44"/>
      <c r="Q6782" s="44"/>
      <c r="R6782" s="43"/>
      <c r="S6782" s="43"/>
      <c r="T6782" s="43"/>
      <c r="U6782" s="43"/>
      <c r="V6782" s="43"/>
      <c r="W6782" s="43"/>
      <c r="X6782" s="43"/>
      <c r="Y6782" s="43"/>
    </row>
    <row r="6783" spans="1:25" s="42" customFormat="1" x14ac:dyDescent="0.25">
      <c r="A6783" s="40"/>
      <c r="B6783" s="41"/>
      <c r="F6783" s="43"/>
      <c r="P6783" s="44"/>
      <c r="Q6783" s="44"/>
      <c r="R6783" s="43"/>
      <c r="S6783" s="43"/>
      <c r="T6783" s="43"/>
      <c r="U6783" s="43"/>
      <c r="V6783" s="43"/>
      <c r="W6783" s="43"/>
      <c r="X6783" s="43"/>
      <c r="Y6783" s="43"/>
    </row>
    <row r="6784" spans="1:25" s="42" customFormat="1" x14ac:dyDescent="0.25">
      <c r="A6784" s="40"/>
      <c r="B6784" s="41"/>
      <c r="F6784" s="43"/>
      <c r="P6784" s="44"/>
      <c r="Q6784" s="44"/>
      <c r="R6784" s="43"/>
      <c r="S6784" s="43"/>
      <c r="T6784" s="43"/>
      <c r="U6784" s="43"/>
      <c r="V6784" s="43"/>
      <c r="W6784" s="43"/>
      <c r="X6784" s="43"/>
      <c r="Y6784" s="43"/>
    </row>
    <row r="6785" spans="1:25" s="42" customFormat="1" x14ac:dyDescent="0.25">
      <c r="A6785" s="40"/>
      <c r="B6785" s="41"/>
      <c r="F6785" s="43"/>
      <c r="P6785" s="44"/>
      <c r="Q6785" s="44"/>
      <c r="R6785" s="43"/>
      <c r="S6785" s="43"/>
      <c r="T6785" s="43"/>
      <c r="U6785" s="43"/>
      <c r="V6785" s="43"/>
      <c r="W6785" s="43"/>
      <c r="X6785" s="43"/>
      <c r="Y6785" s="43"/>
    </row>
    <row r="6786" spans="1:25" s="42" customFormat="1" x14ac:dyDescent="0.25">
      <c r="A6786" s="40"/>
      <c r="B6786" s="41"/>
      <c r="F6786" s="43"/>
      <c r="P6786" s="44"/>
      <c r="Q6786" s="44"/>
      <c r="R6786" s="43"/>
      <c r="S6786" s="43"/>
      <c r="T6786" s="43"/>
      <c r="U6786" s="43"/>
      <c r="V6786" s="43"/>
      <c r="W6786" s="43"/>
      <c r="X6786" s="43"/>
      <c r="Y6786" s="43"/>
    </row>
    <row r="6787" spans="1:25" s="42" customFormat="1" x14ac:dyDescent="0.25">
      <c r="A6787" s="40"/>
      <c r="B6787" s="41"/>
      <c r="F6787" s="43"/>
      <c r="P6787" s="44"/>
      <c r="Q6787" s="44"/>
      <c r="R6787" s="43"/>
      <c r="S6787" s="43"/>
      <c r="T6787" s="43"/>
      <c r="U6787" s="43"/>
      <c r="V6787" s="43"/>
      <c r="W6787" s="43"/>
      <c r="X6787" s="43"/>
      <c r="Y6787" s="43"/>
    </row>
    <row r="6788" spans="1:25" s="42" customFormat="1" x14ac:dyDescent="0.25">
      <c r="A6788" s="40"/>
      <c r="B6788" s="41"/>
      <c r="F6788" s="43"/>
      <c r="P6788" s="44"/>
      <c r="Q6788" s="44"/>
      <c r="R6788" s="43"/>
      <c r="S6788" s="43"/>
      <c r="T6788" s="43"/>
      <c r="U6788" s="43"/>
      <c r="V6788" s="43"/>
      <c r="W6788" s="43"/>
      <c r="X6788" s="43"/>
      <c r="Y6788" s="43"/>
    </row>
    <row r="6789" spans="1:25" s="42" customFormat="1" x14ac:dyDescent="0.25">
      <c r="A6789" s="40"/>
      <c r="B6789" s="41"/>
      <c r="F6789" s="43"/>
      <c r="P6789" s="44"/>
      <c r="Q6789" s="44"/>
      <c r="R6789" s="43"/>
      <c r="S6789" s="43"/>
      <c r="T6789" s="43"/>
      <c r="U6789" s="43"/>
      <c r="V6789" s="43"/>
      <c r="W6789" s="43"/>
      <c r="X6789" s="43"/>
      <c r="Y6789" s="43"/>
    </row>
    <row r="6790" spans="1:25" s="42" customFormat="1" x14ac:dyDescent="0.25">
      <c r="A6790" s="40"/>
      <c r="B6790" s="41"/>
      <c r="F6790" s="43"/>
      <c r="P6790" s="44"/>
      <c r="Q6790" s="44"/>
      <c r="R6790" s="43"/>
      <c r="S6790" s="43"/>
      <c r="T6790" s="43"/>
      <c r="U6790" s="43"/>
      <c r="V6790" s="43"/>
      <c r="W6790" s="43"/>
      <c r="X6790" s="43"/>
      <c r="Y6790" s="43"/>
    </row>
    <row r="6791" spans="1:25" s="42" customFormat="1" x14ac:dyDescent="0.25">
      <c r="A6791" s="40"/>
      <c r="B6791" s="41"/>
      <c r="F6791" s="43"/>
      <c r="P6791" s="44"/>
      <c r="Q6791" s="44"/>
      <c r="R6791" s="43"/>
      <c r="S6791" s="43"/>
      <c r="T6791" s="43"/>
      <c r="U6791" s="43"/>
      <c r="V6791" s="43"/>
      <c r="W6791" s="43"/>
      <c r="X6791" s="43"/>
      <c r="Y6791" s="43"/>
    </row>
    <row r="6792" spans="1:25" s="42" customFormat="1" x14ac:dyDescent="0.25">
      <c r="A6792" s="40"/>
      <c r="B6792" s="41"/>
      <c r="F6792" s="43"/>
      <c r="P6792" s="44"/>
      <c r="Q6792" s="44"/>
      <c r="R6792" s="43"/>
      <c r="S6792" s="43"/>
      <c r="T6792" s="43"/>
      <c r="U6792" s="43"/>
      <c r="V6792" s="43"/>
      <c r="W6792" s="43"/>
      <c r="X6792" s="43"/>
      <c r="Y6792" s="43"/>
    </row>
    <row r="6793" spans="1:25" s="42" customFormat="1" x14ac:dyDescent="0.25">
      <c r="A6793" s="40"/>
      <c r="B6793" s="41"/>
      <c r="F6793" s="43"/>
      <c r="P6793" s="44"/>
      <c r="Q6793" s="44"/>
      <c r="R6793" s="43"/>
      <c r="S6793" s="43"/>
      <c r="T6793" s="43"/>
      <c r="U6793" s="43"/>
      <c r="V6793" s="43"/>
      <c r="W6793" s="43"/>
      <c r="X6793" s="43"/>
      <c r="Y6793" s="43"/>
    </row>
    <row r="6794" spans="1:25" s="42" customFormat="1" x14ac:dyDescent="0.25">
      <c r="A6794" s="40"/>
      <c r="B6794" s="41"/>
      <c r="F6794" s="43"/>
      <c r="P6794" s="44"/>
      <c r="Q6794" s="44"/>
      <c r="R6794" s="43"/>
      <c r="S6794" s="43"/>
      <c r="T6794" s="43"/>
      <c r="U6794" s="43"/>
      <c r="V6794" s="43"/>
      <c r="W6794" s="43"/>
      <c r="X6794" s="43"/>
      <c r="Y6794" s="43"/>
    </row>
    <row r="6795" spans="1:25" s="42" customFormat="1" x14ac:dyDescent="0.25">
      <c r="A6795" s="40"/>
      <c r="B6795" s="41"/>
      <c r="F6795" s="43"/>
      <c r="P6795" s="44"/>
      <c r="Q6795" s="44"/>
      <c r="R6795" s="43"/>
      <c r="S6795" s="43"/>
      <c r="T6795" s="43"/>
      <c r="U6795" s="43"/>
      <c r="V6795" s="43"/>
      <c r="W6795" s="43"/>
      <c r="X6795" s="43"/>
      <c r="Y6795" s="43"/>
    </row>
    <row r="6796" spans="1:25" s="42" customFormat="1" x14ac:dyDescent="0.25">
      <c r="A6796" s="40"/>
      <c r="B6796" s="41"/>
      <c r="F6796" s="43"/>
      <c r="P6796" s="44"/>
      <c r="Q6796" s="44"/>
      <c r="R6796" s="43"/>
      <c r="S6796" s="43"/>
      <c r="T6796" s="43"/>
      <c r="U6796" s="43"/>
      <c r="V6796" s="43"/>
      <c r="W6796" s="43"/>
      <c r="X6796" s="43"/>
      <c r="Y6796" s="43"/>
    </row>
    <row r="6797" spans="1:25" s="42" customFormat="1" x14ac:dyDescent="0.25">
      <c r="A6797" s="40"/>
      <c r="B6797" s="41"/>
      <c r="F6797" s="43"/>
      <c r="P6797" s="44"/>
      <c r="Q6797" s="44"/>
      <c r="R6797" s="43"/>
      <c r="S6797" s="43"/>
      <c r="T6797" s="43"/>
      <c r="U6797" s="43"/>
      <c r="V6797" s="43"/>
      <c r="W6797" s="43"/>
      <c r="X6797" s="43"/>
      <c r="Y6797" s="43"/>
    </row>
    <row r="6798" spans="1:25" s="42" customFormat="1" x14ac:dyDescent="0.25">
      <c r="A6798" s="40"/>
      <c r="B6798" s="41"/>
      <c r="F6798" s="43"/>
      <c r="P6798" s="44"/>
      <c r="Q6798" s="44"/>
      <c r="R6798" s="43"/>
      <c r="S6798" s="43"/>
      <c r="T6798" s="43"/>
      <c r="U6798" s="43"/>
      <c r="V6798" s="43"/>
      <c r="W6798" s="43"/>
      <c r="X6798" s="43"/>
      <c r="Y6798" s="43"/>
    </row>
    <row r="6799" spans="1:25" s="42" customFormat="1" x14ac:dyDescent="0.25">
      <c r="A6799" s="40"/>
      <c r="B6799" s="41"/>
      <c r="F6799" s="43"/>
      <c r="P6799" s="44"/>
      <c r="Q6799" s="44"/>
      <c r="R6799" s="43"/>
      <c r="S6799" s="43"/>
      <c r="T6799" s="43"/>
      <c r="U6799" s="43"/>
      <c r="V6799" s="43"/>
      <c r="W6799" s="43"/>
      <c r="X6799" s="43"/>
      <c r="Y6799" s="43"/>
    </row>
    <row r="6800" spans="1:25" s="42" customFormat="1" x14ac:dyDescent="0.25">
      <c r="A6800" s="40"/>
      <c r="B6800" s="41"/>
      <c r="F6800" s="43"/>
      <c r="P6800" s="44"/>
      <c r="Q6800" s="44"/>
      <c r="R6800" s="43"/>
      <c r="S6800" s="43"/>
      <c r="T6800" s="43"/>
      <c r="U6800" s="43"/>
      <c r="V6800" s="43"/>
      <c r="W6800" s="43"/>
      <c r="X6800" s="43"/>
      <c r="Y6800" s="43"/>
    </row>
    <row r="6801" spans="1:25" s="42" customFormat="1" x14ac:dyDescent="0.25">
      <c r="A6801" s="40"/>
      <c r="B6801" s="41"/>
      <c r="F6801" s="43"/>
      <c r="P6801" s="44"/>
      <c r="Q6801" s="44"/>
      <c r="R6801" s="43"/>
      <c r="S6801" s="43"/>
      <c r="T6801" s="43"/>
      <c r="U6801" s="43"/>
      <c r="V6801" s="43"/>
      <c r="W6801" s="43"/>
      <c r="X6801" s="43"/>
      <c r="Y6801" s="43"/>
    </row>
    <row r="6802" spans="1:25" s="42" customFormat="1" x14ac:dyDescent="0.25">
      <c r="A6802" s="40"/>
      <c r="B6802" s="41"/>
      <c r="F6802" s="43"/>
      <c r="P6802" s="44"/>
      <c r="Q6802" s="44"/>
      <c r="R6802" s="43"/>
      <c r="S6802" s="43"/>
      <c r="T6802" s="43"/>
      <c r="U6802" s="43"/>
      <c r="V6802" s="43"/>
      <c r="W6802" s="43"/>
      <c r="X6802" s="43"/>
      <c r="Y6802" s="43"/>
    </row>
    <row r="6803" spans="1:25" s="42" customFormat="1" x14ac:dyDescent="0.25">
      <c r="A6803" s="40"/>
      <c r="B6803" s="41"/>
      <c r="F6803" s="43"/>
      <c r="P6803" s="44"/>
      <c r="Q6803" s="44"/>
      <c r="R6803" s="43"/>
      <c r="S6803" s="43"/>
      <c r="T6803" s="43"/>
      <c r="U6803" s="43"/>
      <c r="V6803" s="43"/>
      <c r="W6803" s="43"/>
      <c r="X6803" s="43"/>
      <c r="Y6803" s="43"/>
    </row>
    <row r="6804" spans="1:25" s="42" customFormat="1" x14ac:dyDescent="0.25">
      <c r="A6804" s="40"/>
      <c r="B6804" s="41"/>
      <c r="F6804" s="43"/>
      <c r="P6804" s="44"/>
      <c r="Q6804" s="44"/>
      <c r="R6804" s="43"/>
      <c r="S6804" s="43"/>
      <c r="T6804" s="43"/>
      <c r="U6804" s="43"/>
      <c r="V6804" s="43"/>
      <c r="W6804" s="43"/>
      <c r="X6804" s="43"/>
      <c r="Y6804" s="43"/>
    </row>
    <row r="6805" spans="1:25" s="42" customFormat="1" x14ac:dyDescent="0.25">
      <c r="A6805" s="40"/>
      <c r="B6805" s="41"/>
      <c r="F6805" s="43"/>
      <c r="P6805" s="44"/>
      <c r="Q6805" s="44"/>
      <c r="R6805" s="43"/>
      <c r="S6805" s="43"/>
      <c r="T6805" s="43"/>
      <c r="U6805" s="43"/>
      <c r="V6805" s="43"/>
      <c r="W6805" s="43"/>
      <c r="X6805" s="43"/>
      <c r="Y6805" s="43"/>
    </row>
    <row r="6806" spans="1:25" s="42" customFormat="1" x14ac:dyDescent="0.25">
      <c r="A6806" s="40"/>
      <c r="B6806" s="41"/>
      <c r="F6806" s="43"/>
      <c r="P6806" s="44"/>
      <c r="Q6806" s="44"/>
      <c r="R6806" s="43"/>
      <c r="S6806" s="43"/>
      <c r="T6806" s="43"/>
      <c r="U6806" s="43"/>
      <c r="V6806" s="43"/>
      <c r="W6806" s="43"/>
      <c r="X6806" s="43"/>
      <c r="Y6806" s="43"/>
    </row>
    <row r="6807" spans="1:25" s="42" customFormat="1" x14ac:dyDescent="0.25">
      <c r="A6807" s="40"/>
      <c r="B6807" s="41"/>
      <c r="F6807" s="43"/>
      <c r="P6807" s="44"/>
      <c r="Q6807" s="44"/>
      <c r="R6807" s="43"/>
      <c r="S6807" s="43"/>
      <c r="T6807" s="43"/>
      <c r="U6807" s="43"/>
      <c r="V6807" s="43"/>
      <c r="W6807" s="43"/>
      <c r="X6807" s="43"/>
      <c r="Y6807" s="43"/>
    </row>
    <row r="6808" spans="1:25" s="42" customFormat="1" x14ac:dyDescent="0.25">
      <c r="A6808" s="40"/>
      <c r="B6808" s="41"/>
      <c r="F6808" s="43"/>
      <c r="P6808" s="44"/>
      <c r="Q6808" s="44"/>
      <c r="R6808" s="43"/>
      <c r="S6808" s="43"/>
      <c r="T6808" s="43"/>
      <c r="U6808" s="43"/>
      <c r="V6808" s="43"/>
      <c r="W6808" s="43"/>
      <c r="X6808" s="43"/>
      <c r="Y6808" s="43"/>
    </row>
    <row r="6809" spans="1:25" s="42" customFormat="1" x14ac:dyDescent="0.25">
      <c r="A6809" s="40"/>
      <c r="B6809" s="41"/>
      <c r="F6809" s="43"/>
      <c r="P6809" s="44"/>
      <c r="Q6809" s="44"/>
      <c r="R6809" s="43"/>
      <c r="S6809" s="43"/>
      <c r="T6809" s="43"/>
      <c r="U6809" s="43"/>
      <c r="V6809" s="43"/>
      <c r="W6809" s="43"/>
      <c r="X6809" s="43"/>
      <c r="Y6809" s="43"/>
    </row>
    <row r="6810" spans="1:25" s="42" customFormat="1" x14ac:dyDescent="0.25">
      <c r="A6810" s="40"/>
      <c r="B6810" s="41"/>
      <c r="F6810" s="43"/>
      <c r="P6810" s="44"/>
      <c r="Q6810" s="44"/>
      <c r="R6810" s="43"/>
      <c r="S6810" s="43"/>
      <c r="T6810" s="43"/>
      <c r="U6810" s="43"/>
      <c r="V6810" s="43"/>
      <c r="W6810" s="43"/>
      <c r="X6810" s="43"/>
      <c r="Y6810" s="43"/>
    </row>
    <row r="6811" spans="1:25" s="42" customFormat="1" x14ac:dyDescent="0.25">
      <c r="A6811" s="40"/>
      <c r="B6811" s="41"/>
      <c r="F6811" s="43"/>
      <c r="P6811" s="44"/>
      <c r="Q6811" s="44"/>
      <c r="R6811" s="43"/>
      <c r="S6811" s="43"/>
      <c r="T6811" s="43"/>
      <c r="U6811" s="43"/>
      <c r="V6811" s="43"/>
      <c r="W6811" s="43"/>
      <c r="X6811" s="43"/>
      <c r="Y6811" s="43"/>
    </row>
    <row r="6812" spans="1:25" s="42" customFormat="1" x14ac:dyDescent="0.25">
      <c r="A6812" s="40"/>
      <c r="B6812" s="41"/>
      <c r="F6812" s="43"/>
      <c r="P6812" s="44"/>
      <c r="Q6812" s="44"/>
      <c r="R6812" s="43"/>
      <c r="S6812" s="43"/>
      <c r="T6812" s="43"/>
      <c r="U6812" s="43"/>
      <c r="V6812" s="43"/>
      <c r="W6812" s="43"/>
      <c r="X6812" s="43"/>
      <c r="Y6812" s="43"/>
    </row>
    <row r="6813" spans="1:25" s="42" customFormat="1" x14ac:dyDescent="0.25">
      <c r="A6813" s="40"/>
      <c r="B6813" s="41"/>
      <c r="F6813" s="43"/>
      <c r="P6813" s="44"/>
      <c r="Q6813" s="44"/>
      <c r="R6813" s="43"/>
      <c r="S6813" s="43"/>
      <c r="T6813" s="43"/>
      <c r="U6813" s="43"/>
      <c r="V6813" s="43"/>
      <c r="W6813" s="43"/>
      <c r="X6813" s="43"/>
      <c r="Y6813" s="43"/>
    </row>
    <row r="6814" spans="1:25" s="42" customFormat="1" x14ac:dyDescent="0.25">
      <c r="A6814" s="40"/>
      <c r="B6814" s="41"/>
      <c r="F6814" s="43"/>
      <c r="P6814" s="44"/>
      <c r="Q6814" s="44"/>
      <c r="R6814" s="43"/>
      <c r="S6814" s="43"/>
      <c r="T6814" s="43"/>
      <c r="U6814" s="43"/>
      <c r="V6814" s="43"/>
      <c r="W6814" s="43"/>
      <c r="X6814" s="43"/>
      <c r="Y6814" s="43"/>
    </row>
    <row r="6815" spans="1:25" s="42" customFormat="1" x14ac:dyDescent="0.25">
      <c r="A6815" s="40"/>
      <c r="B6815" s="41"/>
      <c r="F6815" s="43"/>
      <c r="P6815" s="44"/>
      <c r="Q6815" s="44"/>
      <c r="R6815" s="43"/>
      <c r="S6815" s="43"/>
      <c r="T6815" s="43"/>
      <c r="U6815" s="43"/>
      <c r="V6815" s="43"/>
      <c r="W6815" s="43"/>
      <c r="X6815" s="43"/>
      <c r="Y6815" s="43"/>
    </row>
    <row r="6816" spans="1:25" s="42" customFormat="1" x14ac:dyDescent="0.25">
      <c r="A6816" s="40"/>
      <c r="B6816" s="41"/>
      <c r="F6816" s="43"/>
      <c r="P6816" s="44"/>
      <c r="Q6816" s="44"/>
      <c r="R6816" s="43"/>
      <c r="S6816" s="43"/>
      <c r="T6816" s="43"/>
      <c r="U6816" s="43"/>
      <c r="V6816" s="43"/>
      <c r="W6816" s="43"/>
      <c r="X6816" s="43"/>
      <c r="Y6816" s="43"/>
    </row>
    <row r="6817" spans="1:25" s="42" customFormat="1" x14ac:dyDescent="0.25">
      <c r="A6817" s="40"/>
      <c r="B6817" s="41"/>
      <c r="F6817" s="43"/>
      <c r="P6817" s="44"/>
      <c r="Q6817" s="44"/>
      <c r="R6817" s="43"/>
      <c r="S6817" s="43"/>
      <c r="T6817" s="43"/>
      <c r="U6817" s="43"/>
      <c r="V6817" s="43"/>
      <c r="W6817" s="43"/>
      <c r="X6817" s="43"/>
      <c r="Y6817" s="43"/>
    </row>
    <row r="6818" spans="1:25" s="42" customFormat="1" x14ac:dyDescent="0.25">
      <c r="A6818" s="40"/>
      <c r="B6818" s="41"/>
      <c r="F6818" s="43"/>
      <c r="P6818" s="44"/>
      <c r="Q6818" s="44"/>
      <c r="R6818" s="43"/>
      <c r="S6818" s="43"/>
      <c r="T6818" s="43"/>
      <c r="U6818" s="43"/>
      <c r="V6818" s="43"/>
      <c r="W6818" s="43"/>
      <c r="X6818" s="43"/>
      <c r="Y6818" s="43"/>
    </row>
    <row r="6819" spans="1:25" s="42" customFormat="1" x14ac:dyDescent="0.25">
      <c r="A6819" s="40"/>
      <c r="B6819" s="41"/>
      <c r="F6819" s="43"/>
      <c r="P6819" s="44"/>
      <c r="Q6819" s="44"/>
      <c r="R6819" s="43"/>
      <c r="S6819" s="43"/>
      <c r="T6819" s="43"/>
      <c r="U6819" s="43"/>
      <c r="V6819" s="43"/>
      <c r="W6819" s="43"/>
      <c r="X6819" s="43"/>
      <c r="Y6819" s="43"/>
    </row>
    <row r="6820" spans="1:25" s="42" customFormat="1" x14ac:dyDescent="0.25">
      <c r="A6820" s="40"/>
      <c r="B6820" s="41"/>
      <c r="F6820" s="43"/>
      <c r="P6820" s="44"/>
      <c r="Q6820" s="44"/>
      <c r="R6820" s="43"/>
      <c r="S6820" s="43"/>
      <c r="T6820" s="43"/>
      <c r="U6820" s="43"/>
      <c r="V6820" s="43"/>
      <c r="W6820" s="43"/>
      <c r="X6820" s="43"/>
      <c r="Y6820" s="43"/>
    </row>
    <row r="6821" spans="1:25" s="42" customFormat="1" x14ac:dyDescent="0.25">
      <c r="A6821" s="40"/>
      <c r="B6821" s="41"/>
      <c r="F6821" s="43"/>
      <c r="P6821" s="44"/>
      <c r="Q6821" s="44"/>
      <c r="R6821" s="43"/>
      <c r="S6821" s="43"/>
      <c r="T6821" s="43"/>
      <c r="U6821" s="43"/>
      <c r="V6821" s="43"/>
      <c r="W6821" s="43"/>
      <c r="X6821" s="43"/>
      <c r="Y6821" s="43"/>
    </row>
    <row r="6822" spans="1:25" s="42" customFormat="1" x14ac:dyDescent="0.25">
      <c r="A6822" s="40"/>
      <c r="B6822" s="41"/>
      <c r="F6822" s="43"/>
      <c r="P6822" s="44"/>
      <c r="Q6822" s="44"/>
      <c r="R6822" s="43"/>
      <c r="S6822" s="43"/>
      <c r="T6822" s="43"/>
      <c r="U6822" s="43"/>
      <c r="V6822" s="43"/>
      <c r="W6822" s="43"/>
      <c r="X6822" s="43"/>
      <c r="Y6822" s="43"/>
    </row>
    <row r="6823" spans="1:25" s="42" customFormat="1" x14ac:dyDescent="0.25">
      <c r="A6823" s="40"/>
      <c r="B6823" s="41"/>
      <c r="F6823" s="43"/>
      <c r="P6823" s="44"/>
      <c r="Q6823" s="44"/>
      <c r="R6823" s="43"/>
      <c r="S6823" s="43"/>
      <c r="T6823" s="43"/>
      <c r="U6823" s="43"/>
      <c r="V6823" s="43"/>
      <c r="W6823" s="43"/>
      <c r="X6823" s="43"/>
      <c r="Y6823" s="43"/>
    </row>
    <row r="6824" spans="1:25" s="42" customFormat="1" x14ac:dyDescent="0.25">
      <c r="A6824" s="40"/>
      <c r="B6824" s="41"/>
      <c r="F6824" s="43"/>
      <c r="P6824" s="44"/>
      <c r="Q6824" s="44"/>
      <c r="R6824" s="43"/>
      <c r="S6824" s="43"/>
      <c r="T6824" s="43"/>
      <c r="U6824" s="43"/>
      <c r="V6824" s="43"/>
      <c r="W6824" s="43"/>
      <c r="X6824" s="43"/>
      <c r="Y6824" s="43"/>
    </row>
    <row r="6825" spans="1:25" s="42" customFormat="1" x14ac:dyDescent="0.25">
      <c r="A6825" s="40"/>
      <c r="B6825" s="41"/>
      <c r="F6825" s="43"/>
      <c r="P6825" s="44"/>
      <c r="Q6825" s="44"/>
      <c r="R6825" s="43"/>
      <c r="S6825" s="43"/>
      <c r="T6825" s="43"/>
      <c r="U6825" s="43"/>
      <c r="V6825" s="43"/>
      <c r="W6825" s="43"/>
      <c r="X6825" s="43"/>
      <c r="Y6825" s="43"/>
    </row>
    <row r="6826" spans="1:25" s="42" customFormat="1" x14ac:dyDescent="0.25">
      <c r="A6826" s="40"/>
      <c r="B6826" s="41"/>
      <c r="F6826" s="43"/>
      <c r="P6826" s="44"/>
      <c r="Q6826" s="44"/>
      <c r="R6826" s="43"/>
      <c r="S6826" s="43"/>
      <c r="T6826" s="43"/>
      <c r="U6826" s="43"/>
      <c r="V6826" s="43"/>
      <c r="W6826" s="43"/>
      <c r="X6826" s="43"/>
      <c r="Y6826" s="43"/>
    </row>
    <row r="6827" spans="1:25" s="42" customFormat="1" x14ac:dyDescent="0.25">
      <c r="A6827" s="40"/>
      <c r="B6827" s="41"/>
      <c r="F6827" s="43"/>
      <c r="P6827" s="44"/>
      <c r="Q6827" s="44"/>
      <c r="R6827" s="43"/>
      <c r="S6827" s="43"/>
      <c r="T6827" s="43"/>
      <c r="U6827" s="43"/>
      <c r="V6827" s="43"/>
      <c r="W6827" s="43"/>
      <c r="X6827" s="43"/>
      <c r="Y6827" s="43"/>
    </row>
    <row r="6828" spans="1:25" s="42" customFormat="1" x14ac:dyDescent="0.25">
      <c r="A6828" s="40"/>
      <c r="B6828" s="41"/>
      <c r="F6828" s="43"/>
      <c r="P6828" s="44"/>
      <c r="Q6828" s="44"/>
      <c r="R6828" s="43"/>
      <c r="S6828" s="43"/>
      <c r="T6828" s="43"/>
      <c r="U6828" s="43"/>
      <c r="V6828" s="43"/>
      <c r="W6828" s="43"/>
      <c r="X6828" s="43"/>
      <c r="Y6828" s="43"/>
    </row>
    <row r="6829" spans="1:25" s="42" customFormat="1" x14ac:dyDescent="0.25">
      <c r="A6829" s="40"/>
      <c r="B6829" s="41"/>
      <c r="F6829" s="43"/>
      <c r="P6829" s="44"/>
      <c r="Q6829" s="44"/>
      <c r="R6829" s="43"/>
      <c r="S6829" s="43"/>
      <c r="T6829" s="43"/>
      <c r="U6829" s="43"/>
      <c r="V6829" s="43"/>
      <c r="W6829" s="43"/>
      <c r="X6829" s="43"/>
      <c r="Y6829" s="43"/>
    </row>
    <row r="6830" spans="1:25" s="42" customFormat="1" x14ac:dyDescent="0.25">
      <c r="A6830" s="40"/>
      <c r="B6830" s="41"/>
      <c r="F6830" s="43"/>
      <c r="P6830" s="44"/>
      <c r="Q6830" s="44"/>
      <c r="R6830" s="43"/>
      <c r="S6830" s="43"/>
      <c r="T6830" s="43"/>
      <c r="U6830" s="43"/>
      <c r="V6830" s="43"/>
      <c r="W6830" s="43"/>
      <c r="X6830" s="43"/>
      <c r="Y6830" s="43"/>
    </row>
    <row r="6831" spans="1:25" s="42" customFormat="1" x14ac:dyDescent="0.25">
      <c r="A6831" s="40"/>
      <c r="B6831" s="41"/>
      <c r="F6831" s="43"/>
      <c r="P6831" s="44"/>
      <c r="Q6831" s="44"/>
      <c r="R6831" s="43"/>
      <c r="S6831" s="43"/>
      <c r="T6831" s="43"/>
      <c r="U6831" s="43"/>
      <c r="V6831" s="43"/>
      <c r="W6831" s="43"/>
      <c r="X6831" s="43"/>
      <c r="Y6831" s="43"/>
    </row>
    <row r="6832" spans="1:25" s="42" customFormat="1" x14ac:dyDescent="0.25">
      <c r="A6832" s="40"/>
      <c r="B6832" s="41"/>
      <c r="F6832" s="43"/>
      <c r="P6832" s="44"/>
      <c r="Q6832" s="44"/>
      <c r="R6832" s="43"/>
      <c r="S6832" s="43"/>
      <c r="T6832" s="43"/>
      <c r="U6832" s="43"/>
      <c r="V6832" s="43"/>
      <c r="W6832" s="43"/>
      <c r="X6832" s="43"/>
      <c r="Y6832" s="43"/>
    </row>
    <row r="6833" spans="1:25" s="42" customFormat="1" x14ac:dyDescent="0.25">
      <c r="A6833" s="40"/>
      <c r="B6833" s="41"/>
      <c r="F6833" s="43"/>
      <c r="P6833" s="44"/>
      <c r="Q6833" s="44"/>
      <c r="R6833" s="43"/>
      <c r="S6833" s="43"/>
      <c r="T6833" s="43"/>
      <c r="U6833" s="43"/>
      <c r="V6833" s="43"/>
      <c r="W6833" s="43"/>
      <c r="X6833" s="43"/>
      <c r="Y6833" s="43"/>
    </row>
    <row r="6834" spans="1:25" s="42" customFormat="1" x14ac:dyDescent="0.25">
      <c r="A6834" s="40"/>
      <c r="B6834" s="41"/>
      <c r="F6834" s="43"/>
      <c r="P6834" s="44"/>
      <c r="Q6834" s="44"/>
      <c r="R6834" s="43"/>
      <c r="S6834" s="43"/>
      <c r="T6834" s="43"/>
      <c r="U6834" s="43"/>
      <c r="V6834" s="43"/>
      <c r="W6834" s="43"/>
      <c r="X6834" s="43"/>
      <c r="Y6834" s="43"/>
    </row>
    <row r="6835" spans="1:25" s="42" customFormat="1" x14ac:dyDescent="0.25">
      <c r="A6835" s="40"/>
      <c r="B6835" s="41"/>
      <c r="F6835" s="43"/>
      <c r="P6835" s="44"/>
      <c r="Q6835" s="44"/>
      <c r="R6835" s="43"/>
      <c r="S6835" s="43"/>
      <c r="T6835" s="43"/>
      <c r="U6835" s="43"/>
      <c r="V6835" s="43"/>
      <c r="W6835" s="43"/>
      <c r="X6835" s="43"/>
      <c r="Y6835" s="43"/>
    </row>
    <row r="6836" spans="1:25" s="42" customFormat="1" x14ac:dyDescent="0.25">
      <c r="A6836" s="40"/>
      <c r="B6836" s="41"/>
      <c r="F6836" s="43"/>
      <c r="P6836" s="44"/>
      <c r="Q6836" s="44"/>
      <c r="R6836" s="43"/>
      <c r="S6836" s="43"/>
      <c r="T6836" s="43"/>
      <c r="U6836" s="43"/>
      <c r="V6836" s="43"/>
      <c r="W6836" s="43"/>
      <c r="X6836" s="43"/>
      <c r="Y6836" s="43"/>
    </row>
    <row r="6837" spans="1:25" s="42" customFormat="1" x14ac:dyDescent="0.25">
      <c r="A6837" s="40"/>
      <c r="B6837" s="41"/>
      <c r="F6837" s="43"/>
      <c r="P6837" s="44"/>
      <c r="Q6837" s="44"/>
      <c r="R6837" s="43"/>
      <c r="S6837" s="43"/>
      <c r="T6837" s="43"/>
      <c r="U6837" s="43"/>
      <c r="V6837" s="43"/>
      <c r="W6837" s="43"/>
      <c r="X6837" s="43"/>
      <c r="Y6837" s="43"/>
    </row>
    <row r="6838" spans="1:25" s="42" customFormat="1" x14ac:dyDescent="0.25">
      <c r="A6838" s="40"/>
      <c r="B6838" s="41"/>
      <c r="F6838" s="43"/>
      <c r="P6838" s="44"/>
      <c r="Q6838" s="44"/>
      <c r="R6838" s="43"/>
      <c r="S6838" s="43"/>
      <c r="T6838" s="43"/>
      <c r="U6838" s="43"/>
      <c r="V6838" s="43"/>
      <c r="W6838" s="43"/>
      <c r="X6838" s="43"/>
      <c r="Y6838" s="43"/>
    </row>
    <row r="6839" spans="1:25" s="42" customFormat="1" x14ac:dyDescent="0.25">
      <c r="A6839" s="40"/>
      <c r="B6839" s="41"/>
      <c r="F6839" s="43"/>
      <c r="P6839" s="44"/>
      <c r="Q6839" s="44"/>
      <c r="R6839" s="43"/>
      <c r="S6839" s="43"/>
      <c r="T6839" s="43"/>
      <c r="U6839" s="43"/>
      <c r="V6839" s="43"/>
      <c r="W6839" s="43"/>
      <c r="X6839" s="43"/>
      <c r="Y6839" s="43"/>
    </row>
    <row r="6840" spans="1:25" s="42" customFormat="1" x14ac:dyDescent="0.25">
      <c r="A6840" s="40"/>
      <c r="B6840" s="41"/>
      <c r="F6840" s="43"/>
      <c r="P6840" s="44"/>
      <c r="Q6840" s="44"/>
      <c r="R6840" s="43"/>
      <c r="S6840" s="43"/>
      <c r="T6840" s="43"/>
      <c r="U6840" s="43"/>
      <c r="V6840" s="43"/>
      <c r="W6840" s="43"/>
      <c r="X6840" s="43"/>
      <c r="Y6840" s="43"/>
    </row>
    <row r="6841" spans="1:25" s="42" customFormat="1" x14ac:dyDescent="0.25">
      <c r="A6841" s="40"/>
      <c r="B6841" s="41"/>
      <c r="F6841" s="43"/>
      <c r="P6841" s="44"/>
      <c r="Q6841" s="44"/>
      <c r="R6841" s="43"/>
      <c r="S6841" s="43"/>
      <c r="T6841" s="43"/>
      <c r="U6841" s="43"/>
      <c r="V6841" s="43"/>
      <c r="W6841" s="43"/>
      <c r="X6841" s="43"/>
      <c r="Y6841" s="43"/>
    </row>
    <row r="6842" spans="1:25" s="42" customFormat="1" x14ac:dyDescent="0.25">
      <c r="A6842" s="40"/>
      <c r="B6842" s="41"/>
      <c r="F6842" s="43"/>
      <c r="P6842" s="44"/>
      <c r="Q6842" s="44"/>
      <c r="R6842" s="43"/>
      <c r="S6842" s="43"/>
      <c r="T6842" s="43"/>
      <c r="U6842" s="43"/>
      <c r="V6842" s="43"/>
      <c r="W6842" s="43"/>
      <c r="X6842" s="43"/>
      <c r="Y6842" s="43"/>
    </row>
    <row r="6843" spans="1:25" s="42" customFormat="1" x14ac:dyDescent="0.25">
      <c r="A6843" s="40"/>
      <c r="B6843" s="41"/>
      <c r="F6843" s="43"/>
      <c r="P6843" s="44"/>
      <c r="Q6843" s="44"/>
      <c r="R6843" s="43"/>
      <c r="S6843" s="43"/>
      <c r="T6843" s="43"/>
      <c r="U6843" s="43"/>
      <c r="V6843" s="43"/>
      <c r="W6843" s="43"/>
      <c r="X6843" s="43"/>
      <c r="Y6843" s="43"/>
    </row>
    <row r="6844" spans="1:25" s="42" customFormat="1" x14ac:dyDescent="0.25">
      <c r="A6844" s="40"/>
      <c r="B6844" s="41"/>
      <c r="F6844" s="43"/>
      <c r="P6844" s="44"/>
      <c r="Q6844" s="44"/>
      <c r="R6844" s="43"/>
      <c r="S6844" s="43"/>
      <c r="T6844" s="43"/>
      <c r="U6844" s="43"/>
      <c r="V6844" s="43"/>
      <c r="W6844" s="43"/>
      <c r="X6844" s="43"/>
      <c r="Y6844" s="43"/>
    </row>
    <row r="6845" spans="1:25" s="42" customFormat="1" x14ac:dyDescent="0.25">
      <c r="A6845" s="40"/>
      <c r="B6845" s="41"/>
      <c r="F6845" s="43"/>
      <c r="P6845" s="44"/>
      <c r="Q6845" s="44"/>
      <c r="R6845" s="43"/>
      <c r="S6845" s="43"/>
      <c r="T6845" s="43"/>
      <c r="U6845" s="43"/>
      <c r="V6845" s="43"/>
      <c r="W6845" s="43"/>
      <c r="X6845" s="43"/>
      <c r="Y6845" s="43"/>
    </row>
    <row r="6846" spans="1:25" s="42" customFormat="1" x14ac:dyDescent="0.25">
      <c r="A6846" s="40"/>
      <c r="B6846" s="41"/>
      <c r="F6846" s="43"/>
      <c r="P6846" s="44"/>
      <c r="Q6846" s="44"/>
      <c r="R6846" s="43"/>
      <c r="S6846" s="43"/>
      <c r="T6846" s="43"/>
      <c r="U6846" s="43"/>
      <c r="V6846" s="43"/>
      <c r="W6846" s="43"/>
      <c r="X6846" s="43"/>
      <c r="Y6846" s="43"/>
    </row>
    <row r="6847" spans="1:25" s="42" customFormat="1" x14ac:dyDescent="0.25">
      <c r="A6847" s="40"/>
      <c r="B6847" s="41"/>
      <c r="F6847" s="43"/>
      <c r="P6847" s="44"/>
      <c r="Q6847" s="44"/>
      <c r="R6847" s="43"/>
      <c r="S6847" s="43"/>
      <c r="T6847" s="43"/>
      <c r="U6847" s="43"/>
      <c r="V6847" s="43"/>
      <c r="W6847" s="43"/>
      <c r="X6847" s="43"/>
      <c r="Y6847" s="43"/>
    </row>
    <row r="6848" spans="1:25" s="42" customFormat="1" x14ac:dyDescent="0.25">
      <c r="A6848" s="40"/>
      <c r="B6848" s="41"/>
      <c r="F6848" s="43"/>
      <c r="P6848" s="44"/>
      <c r="Q6848" s="44"/>
      <c r="R6848" s="43"/>
      <c r="S6848" s="43"/>
      <c r="T6848" s="43"/>
      <c r="U6848" s="43"/>
      <c r="V6848" s="43"/>
      <c r="W6848" s="43"/>
      <c r="X6848" s="43"/>
      <c r="Y6848" s="43"/>
    </row>
    <row r="6849" spans="1:25" s="42" customFormat="1" x14ac:dyDescent="0.25">
      <c r="A6849" s="40"/>
      <c r="B6849" s="41"/>
      <c r="F6849" s="43"/>
      <c r="P6849" s="44"/>
      <c r="Q6849" s="44"/>
      <c r="R6849" s="43"/>
      <c r="S6849" s="43"/>
      <c r="T6849" s="43"/>
      <c r="U6849" s="43"/>
      <c r="V6849" s="43"/>
      <c r="W6849" s="43"/>
      <c r="X6849" s="43"/>
      <c r="Y6849" s="43"/>
    </row>
    <row r="6850" spans="1:25" s="42" customFormat="1" x14ac:dyDescent="0.25">
      <c r="A6850" s="40"/>
      <c r="B6850" s="41"/>
      <c r="F6850" s="43"/>
      <c r="P6850" s="44"/>
      <c r="Q6850" s="44"/>
      <c r="R6850" s="43"/>
      <c r="S6850" s="43"/>
      <c r="T6850" s="43"/>
      <c r="U6850" s="43"/>
      <c r="V6850" s="43"/>
      <c r="W6850" s="43"/>
      <c r="X6850" s="43"/>
      <c r="Y6850" s="43"/>
    </row>
    <row r="6851" spans="1:25" s="42" customFormat="1" x14ac:dyDescent="0.25">
      <c r="A6851" s="40"/>
      <c r="B6851" s="41"/>
      <c r="F6851" s="43"/>
      <c r="P6851" s="44"/>
      <c r="Q6851" s="44"/>
      <c r="R6851" s="43"/>
      <c r="S6851" s="43"/>
      <c r="T6851" s="43"/>
      <c r="U6851" s="43"/>
      <c r="V6851" s="43"/>
      <c r="W6851" s="43"/>
      <c r="X6851" s="43"/>
      <c r="Y6851" s="43"/>
    </row>
    <row r="6852" spans="1:25" s="42" customFormat="1" x14ac:dyDescent="0.25">
      <c r="A6852" s="40"/>
      <c r="B6852" s="41"/>
      <c r="F6852" s="43"/>
      <c r="P6852" s="44"/>
      <c r="Q6852" s="44"/>
      <c r="R6852" s="43"/>
      <c r="S6852" s="43"/>
      <c r="T6852" s="43"/>
      <c r="U6852" s="43"/>
      <c r="V6852" s="43"/>
      <c r="W6852" s="43"/>
      <c r="X6852" s="43"/>
      <c r="Y6852" s="43"/>
    </row>
    <row r="6853" spans="1:25" s="42" customFormat="1" x14ac:dyDescent="0.25">
      <c r="A6853" s="40"/>
      <c r="B6853" s="41"/>
      <c r="F6853" s="43"/>
      <c r="P6853" s="44"/>
      <c r="Q6853" s="44"/>
      <c r="R6853" s="43"/>
      <c r="S6853" s="43"/>
      <c r="T6853" s="43"/>
      <c r="U6853" s="43"/>
      <c r="V6853" s="43"/>
      <c r="W6853" s="43"/>
      <c r="X6853" s="43"/>
      <c r="Y6853" s="43"/>
    </row>
    <row r="6854" spans="1:25" s="42" customFormat="1" x14ac:dyDescent="0.25">
      <c r="A6854" s="40"/>
      <c r="B6854" s="41"/>
      <c r="F6854" s="43"/>
      <c r="P6854" s="44"/>
      <c r="Q6854" s="44"/>
      <c r="R6854" s="43"/>
      <c r="S6854" s="43"/>
      <c r="T6854" s="43"/>
      <c r="U6854" s="43"/>
      <c r="V6854" s="43"/>
      <c r="W6854" s="43"/>
      <c r="X6854" s="43"/>
      <c r="Y6854" s="43"/>
    </row>
    <row r="6855" spans="1:25" s="42" customFormat="1" x14ac:dyDescent="0.25">
      <c r="A6855" s="40"/>
      <c r="B6855" s="41"/>
      <c r="F6855" s="43"/>
      <c r="P6855" s="44"/>
      <c r="Q6855" s="44"/>
      <c r="R6855" s="43"/>
      <c r="S6855" s="43"/>
      <c r="T6855" s="43"/>
      <c r="U6855" s="43"/>
      <c r="V6855" s="43"/>
      <c r="W6855" s="43"/>
      <c r="X6855" s="43"/>
      <c r="Y6855" s="43"/>
    </row>
    <row r="6856" spans="1:25" s="42" customFormat="1" x14ac:dyDescent="0.25">
      <c r="A6856" s="40"/>
      <c r="B6856" s="41"/>
      <c r="F6856" s="43"/>
      <c r="P6856" s="44"/>
      <c r="Q6856" s="44"/>
      <c r="R6856" s="43"/>
      <c r="S6856" s="43"/>
      <c r="T6856" s="43"/>
      <c r="U6856" s="43"/>
      <c r="V6856" s="43"/>
      <c r="W6856" s="43"/>
      <c r="X6856" s="43"/>
      <c r="Y6856" s="43"/>
    </row>
    <row r="6857" spans="1:25" s="42" customFormat="1" x14ac:dyDescent="0.25">
      <c r="A6857" s="40"/>
      <c r="B6857" s="41"/>
      <c r="F6857" s="43"/>
      <c r="P6857" s="44"/>
      <c r="Q6857" s="44"/>
      <c r="R6857" s="43"/>
      <c r="S6857" s="43"/>
      <c r="T6857" s="43"/>
      <c r="U6857" s="43"/>
      <c r="V6857" s="43"/>
      <c r="W6857" s="43"/>
      <c r="X6857" s="43"/>
      <c r="Y6857" s="43"/>
    </row>
    <row r="6858" spans="1:25" s="42" customFormat="1" x14ac:dyDescent="0.25">
      <c r="A6858" s="40"/>
      <c r="B6858" s="41"/>
      <c r="F6858" s="43"/>
      <c r="P6858" s="44"/>
      <c r="Q6858" s="44"/>
      <c r="R6858" s="43"/>
      <c r="S6858" s="43"/>
      <c r="T6858" s="43"/>
      <c r="U6858" s="43"/>
      <c r="V6858" s="43"/>
      <c r="W6858" s="43"/>
      <c r="X6858" s="43"/>
      <c r="Y6858" s="43"/>
    </row>
    <row r="6859" spans="1:25" s="42" customFormat="1" x14ac:dyDescent="0.25">
      <c r="A6859" s="40"/>
      <c r="B6859" s="41"/>
      <c r="F6859" s="43"/>
      <c r="P6859" s="44"/>
      <c r="Q6859" s="44"/>
      <c r="R6859" s="43"/>
      <c r="S6859" s="43"/>
      <c r="T6859" s="43"/>
      <c r="U6859" s="43"/>
      <c r="V6859" s="43"/>
      <c r="W6859" s="43"/>
      <c r="X6859" s="43"/>
      <c r="Y6859" s="43"/>
    </row>
    <row r="6860" spans="1:25" s="42" customFormat="1" x14ac:dyDescent="0.25">
      <c r="A6860" s="40"/>
      <c r="B6860" s="41"/>
      <c r="F6860" s="43"/>
      <c r="P6860" s="44"/>
      <c r="Q6860" s="44"/>
      <c r="R6860" s="43"/>
      <c r="S6860" s="43"/>
      <c r="T6860" s="43"/>
      <c r="U6860" s="43"/>
      <c r="V6860" s="43"/>
      <c r="W6860" s="43"/>
      <c r="X6860" s="43"/>
      <c r="Y6860" s="43"/>
    </row>
    <row r="6861" spans="1:25" s="42" customFormat="1" x14ac:dyDescent="0.25">
      <c r="A6861" s="40"/>
      <c r="B6861" s="41"/>
      <c r="F6861" s="43"/>
      <c r="P6861" s="44"/>
      <c r="Q6861" s="44"/>
      <c r="R6861" s="43"/>
      <c r="S6861" s="43"/>
      <c r="T6861" s="43"/>
      <c r="U6861" s="43"/>
      <c r="V6861" s="43"/>
      <c r="W6861" s="43"/>
      <c r="X6861" s="43"/>
      <c r="Y6861" s="43"/>
    </row>
    <row r="6862" spans="1:25" s="42" customFormat="1" x14ac:dyDescent="0.25">
      <c r="A6862" s="40"/>
      <c r="B6862" s="41"/>
      <c r="F6862" s="43"/>
      <c r="P6862" s="44"/>
      <c r="Q6862" s="44"/>
      <c r="R6862" s="43"/>
      <c r="S6862" s="43"/>
      <c r="T6862" s="43"/>
      <c r="U6862" s="43"/>
      <c r="V6862" s="43"/>
      <c r="W6862" s="43"/>
      <c r="X6862" s="43"/>
      <c r="Y6862" s="43"/>
    </row>
    <row r="6863" spans="1:25" s="42" customFormat="1" x14ac:dyDescent="0.25">
      <c r="A6863" s="40"/>
      <c r="B6863" s="41"/>
      <c r="F6863" s="43"/>
      <c r="P6863" s="44"/>
      <c r="Q6863" s="44"/>
      <c r="R6863" s="43"/>
      <c r="S6863" s="43"/>
      <c r="T6863" s="43"/>
      <c r="U6863" s="43"/>
      <c r="V6863" s="43"/>
      <c r="W6863" s="43"/>
      <c r="X6863" s="43"/>
      <c r="Y6863" s="43"/>
    </row>
    <row r="6864" spans="1:25" s="42" customFormat="1" x14ac:dyDescent="0.25">
      <c r="A6864" s="40"/>
      <c r="B6864" s="41"/>
      <c r="F6864" s="43"/>
      <c r="P6864" s="44"/>
      <c r="Q6864" s="44"/>
      <c r="R6864" s="43"/>
      <c r="S6864" s="43"/>
      <c r="T6864" s="43"/>
      <c r="U6864" s="43"/>
      <c r="V6864" s="43"/>
      <c r="W6864" s="43"/>
      <c r="X6864" s="43"/>
      <c r="Y6864" s="43"/>
    </row>
    <row r="6865" spans="1:25" s="42" customFormat="1" x14ac:dyDescent="0.25">
      <c r="A6865" s="40"/>
      <c r="B6865" s="41"/>
      <c r="F6865" s="43"/>
      <c r="P6865" s="44"/>
      <c r="Q6865" s="44"/>
      <c r="R6865" s="43"/>
      <c r="S6865" s="43"/>
      <c r="T6865" s="43"/>
      <c r="U6865" s="43"/>
      <c r="V6865" s="43"/>
      <c r="W6865" s="43"/>
      <c r="X6865" s="43"/>
      <c r="Y6865" s="43"/>
    </row>
    <row r="6866" spans="1:25" s="42" customFormat="1" x14ac:dyDescent="0.25">
      <c r="A6866" s="40"/>
      <c r="B6866" s="41"/>
      <c r="F6866" s="43"/>
      <c r="P6866" s="44"/>
      <c r="Q6866" s="44"/>
      <c r="R6866" s="43"/>
      <c r="S6866" s="43"/>
      <c r="T6866" s="43"/>
      <c r="U6866" s="43"/>
      <c r="V6866" s="43"/>
      <c r="W6866" s="43"/>
      <c r="X6866" s="43"/>
      <c r="Y6866" s="43"/>
    </row>
    <row r="6867" spans="1:25" s="42" customFormat="1" x14ac:dyDescent="0.25">
      <c r="A6867" s="40"/>
      <c r="B6867" s="41"/>
      <c r="F6867" s="43"/>
      <c r="P6867" s="44"/>
      <c r="Q6867" s="44"/>
      <c r="R6867" s="43"/>
      <c r="S6867" s="43"/>
      <c r="T6867" s="43"/>
      <c r="U6867" s="43"/>
      <c r="V6867" s="43"/>
      <c r="W6867" s="43"/>
      <c r="X6867" s="43"/>
      <c r="Y6867" s="43"/>
    </row>
    <row r="6868" spans="1:25" s="42" customFormat="1" x14ac:dyDescent="0.25">
      <c r="A6868" s="40"/>
      <c r="B6868" s="41"/>
      <c r="F6868" s="43"/>
      <c r="P6868" s="44"/>
      <c r="Q6868" s="44"/>
      <c r="R6868" s="43"/>
      <c r="S6868" s="43"/>
      <c r="T6868" s="43"/>
      <c r="U6868" s="43"/>
      <c r="V6868" s="43"/>
      <c r="W6868" s="43"/>
      <c r="X6868" s="43"/>
      <c r="Y6868" s="43"/>
    </row>
    <row r="6869" spans="1:25" s="42" customFormat="1" x14ac:dyDescent="0.25">
      <c r="A6869" s="40"/>
      <c r="B6869" s="41"/>
      <c r="F6869" s="43"/>
      <c r="P6869" s="44"/>
      <c r="Q6869" s="44"/>
      <c r="R6869" s="43"/>
      <c r="S6869" s="43"/>
      <c r="T6869" s="43"/>
      <c r="U6869" s="43"/>
      <c r="V6869" s="43"/>
      <c r="W6869" s="43"/>
      <c r="X6869" s="43"/>
      <c r="Y6869" s="43"/>
    </row>
    <row r="6870" spans="1:25" s="42" customFormat="1" x14ac:dyDescent="0.25">
      <c r="A6870" s="40"/>
      <c r="B6870" s="41"/>
      <c r="F6870" s="43"/>
      <c r="P6870" s="44"/>
      <c r="Q6870" s="44"/>
      <c r="R6870" s="43"/>
      <c r="S6870" s="43"/>
      <c r="T6870" s="43"/>
      <c r="U6870" s="43"/>
      <c r="V6870" s="43"/>
      <c r="W6870" s="43"/>
      <c r="X6870" s="43"/>
      <c r="Y6870" s="43"/>
    </row>
    <row r="6871" spans="1:25" s="42" customFormat="1" x14ac:dyDescent="0.25">
      <c r="A6871" s="40"/>
      <c r="B6871" s="41"/>
      <c r="F6871" s="43"/>
      <c r="P6871" s="44"/>
      <c r="Q6871" s="44"/>
      <c r="R6871" s="43"/>
      <c r="S6871" s="43"/>
      <c r="T6871" s="43"/>
      <c r="U6871" s="43"/>
      <c r="V6871" s="43"/>
      <c r="W6871" s="43"/>
      <c r="X6871" s="43"/>
      <c r="Y6871" s="43"/>
    </row>
    <row r="6872" spans="1:25" s="42" customFormat="1" x14ac:dyDescent="0.25">
      <c r="A6872" s="40"/>
      <c r="B6872" s="41"/>
      <c r="F6872" s="43"/>
      <c r="P6872" s="44"/>
      <c r="Q6872" s="44"/>
      <c r="R6872" s="43"/>
      <c r="S6872" s="43"/>
      <c r="T6872" s="43"/>
      <c r="U6872" s="43"/>
      <c r="V6872" s="43"/>
      <c r="W6872" s="43"/>
      <c r="X6872" s="43"/>
      <c r="Y6872" s="43"/>
    </row>
    <row r="6873" spans="1:25" s="42" customFormat="1" x14ac:dyDescent="0.25">
      <c r="A6873" s="40"/>
      <c r="B6873" s="41"/>
      <c r="F6873" s="43"/>
      <c r="P6873" s="44"/>
      <c r="Q6873" s="44"/>
      <c r="R6873" s="43"/>
      <c r="S6873" s="43"/>
      <c r="T6873" s="43"/>
      <c r="U6873" s="43"/>
      <c r="V6873" s="43"/>
      <c r="W6873" s="43"/>
      <c r="X6873" s="43"/>
      <c r="Y6873" s="43"/>
    </row>
    <row r="6874" spans="1:25" s="42" customFormat="1" x14ac:dyDescent="0.25">
      <c r="A6874" s="40"/>
      <c r="B6874" s="41"/>
      <c r="F6874" s="43"/>
      <c r="P6874" s="44"/>
      <c r="Q6874" s="44"/>
      <c r="R6874" s="43"/>
      <c r="S6874" s="43"/>
      <c r="T6874" s="43"/>
      <c r="U6874" s="43"/>
      <c r="V6874" s="43"/>
      <c r="W6874" s="43"/>
      <c r="X6874" s="43"/>
      <c r="Y6874" s="43"/>
    </row>
    <row r="6875" spans="1:25" s="42" customFormat="1" x14ac:dyDescent="0.25">
      <c r="A6875" s="40"/>
      <c r="B6875" s="41"/>
      <c r="F6875" s="43"/>
      <c r="P6875" s="44"/>
      <c r="Q6875" s="44"/>
      <c r="R6875" s="43"/>
      <c r="S6875" s="43"/>
      <c r="T6875" s="43"/>
      <c r="U6875" s="43"/>
      <c r="V6875" s="43"/>
      <c r="W6875" s="43"/>
      <c r="X6875" s="43"/>
      <c r="Y6875" s="43"/>
    </row>
    <row r="6876" spans="1:25" s="42" customFormat="1" x14ac:dyDescent="0.25">
      <c r="A6876" s="40"/>
      <c r="B6876" s="41"/>
      <c r="F6876" s="43"/>
      <c r="P6876" s="44"/>
      <c r="Q6876" s="44"/>
      <c r="R6876" s="43"/>
      <c r="S6876" s="43"/>
      <c r="T6876" s="43"/>
      <c r="U6876" s="43"/>
      <c r="V6876" s="43"/>
      <c r="W6876" s="43"/>
      <c r="X6876" s="43"/>
      <c r="Y6876" s="43"/>
    </row>
    <row r="6877" spans="1:25" s="42" customFormat="1" x14ac:dyDescent="0.25">
      <c r="A6877" s="40"/>
      <c r="B6877" s="41"/>
      <c r="F6877" s="43"/>
      <c r="P6877" s="44"/>
      <c r="Q6877" s="44"/>
      <c r="R6877" s="43"/>
      <c r="S6877" s="43"/>
      <c r="T6877" s="43"/>
      <c r="U6877" s="43"/>
      <c r="V6877" s="43"/>
      <c r="W6877" s="43"/>
      <c r="X6877" s="43"/>
      <c r="Y6877" s="43"/>
    </row>
    <row r="6878" spans="1:25" s="42" customFormat="1" x14ac:dyDescent="0.25">
      <c r="A6878" s="40"/>
      <c r="B6878" s="41"/>
      <c r="F6878" s="43"/>
      <c r="P6878" s="44"/>
      <c r="Q6878" s="44"/>
      <c r="R6878" s="43"/>
      <c r="S6878" s="43"/>
      <c r="T6878" s="43"/>
      <c r="U6878" s="43"/>
      <c r="V6878" s="43"/>
      <c r="W6878" s="43"/>
      <c r="X6878" s="43"/>
      <c r="Y6878" s="43"/>
    </row>
    <row r="6879" spans="1:25" s="42" customFormat="1" x14ac:dyDescent="0.25">
      <c r="A6879" s="40"/>
      <c r="B6879" s="41"/>
      <c r="F6879" s="43"/>
      <c r="P6879" s="44"/>
      <c r="Q6879" s="44"/>
      <c r="R6879" s="43"/>
      <c r="S6879" s="43"/>
      <c r="T6879" s="43"/>
      <c r="U6879" s="43"/>
      <c r="V6879" s="43"/>
      <c r="W6879" s="43"/>
      <c r="X6879" s="43"/>
      <c r="Y6879" s="43"/>
    </row>
    <row r="6880" spans="1:25" s="42" customFormat="1" x14ac:dyDescent="0.25">
      <c r="A6880" s="40"/>
      <c r="B6880" s="41"/>
      <c r="F6880" s="43"/>
      <c r="P6880" s="44"/>
      <c r="Q6880" s="44"/>
      <c r="R6880" s="43"/>
      <c r="S6880" s="43"/>
      <c r="T6880" s="43"/>
      <c r="U6880" s="43"/>
      <c r="V6880" s="43"/>
      <c r="W6880" s="43"/>
      <c r="X6880" s="43"/>
      <c r="Y6880" s="43"/>
    </row>
    <row r="6881" spans="1:25" s="42" customFormat="1" x14ac:dyDescent="0.25">
      <c r="A6881" s="40"/>
      <c r="B6881" s="41"/>
      <c r="F6881" s="43"/>
      <c r="P6881" s="44"/>
      <c r="Q6881" s="44"/>
      <c r="R6881" s="43"/>
      <c r="S6881" s="43"/>
      <c r="T6881" s="43"/>
      <c r="U6881" s="43"/>
      <c r="V6881" s="43"/>
      <c r="W6881" s="43"/>
      <c r="X6881" s="43"/>
      <c r="Y6881" s="43"/>
    </row>
    <row r="6882" spans="1:25" s="42" customFormat="1" x14ac:dyDescent="0.25">
      <c r="A6882" s="40"/>
      <c r="B6882" s="41"/>
      <c r="F6882" s="43"/>
      <c r="P6882" s="44"/>
      <c r="Q6882" s="44"/>
      <c r="R6882" s="43"/>
      <c r="S6882" s="43"/>
      <c r="T6882" s="43"/>
      <c r="U6882" s="43"/>
      <c r="V6882" s="43"/>
      <c r="W6882" s="43"/>
      <c r="X6882" s="43"/>
      <c r="Y6882" s="43"/>
    </row>
    <row r="6883" spans="1:25" s="42" customFormat="1" x14ac:dyDescent="0.25">
      <c r="A6883" s="40"/>
      <c r="B6883" s="41"/>
      <c r="F6883" s="43"/>
      <c r="P6883" s="44"/>
      <c r="Q6883" s="44"/>
      <c r="R6883" s="43"/>
      <c r="S6883" s="43"/>
      <c r="T6883" s="43"/>
      <c r="U6883" s="43"/>
      <c r="V6883" s="43"/>
      <c r="W6883" s="43"/>
      <c r="X6883" s="43"/>
      <c r="Y6883" s="43"/>
    </row>
    <row r="6884" spans="1:25" s="42" customFormat="1" x14ac:dyDescent="0.25">
      <c r="A6884" s="40"/>
      <c r="B6884" s="41"/>
      <c r="F6884" s="43"/>
      <c r="P6884" s="44"/>
      <c r="Q6884" s="44"/>
      <c r="R6884" s="43"/>
      <c r="S6884" s="43"/>
      <c r="T6884" s="43"/>
      <c r="U6884" s="43"/>
      <c r="V6884" s="43"/>
      <c r="W6884" s="43"/>
      <c r="X6884" s="43"/>
      <c r="Y6884" s="43"/>
    </row>
    <row r="6885" spans="1:25" s="42" customFormat="1" x14ac:dyDescent="0.25">
      <c r="A6885" s="40"/>
      <c r="B6885" s="41"/>
      <c r="F6885" s="43"/>
      <c r="P6885" s="44"/>
      <c r="Q6885" s="44"/>
      <c r="R6885" s="43"/>
      <c r="S6885" s="43"/>
      <c r="T6885" s="43"/>
      <c r="U6885" s="43"/>
      <c r="V6885" s="43"/>
      <c r="W6885" s="43"/>
      <c r="X6885" s="43"/>
      <c r="Y6885" s="43"/>
    </row>
    <row r="6886" spans="1:25" s="42" customFormat="1" x14ac:dyDescent="0.25">
      <c r="A6886" s="40"/>
      <c r="B6886" s="41"/>
      <c r="F6886" s="43"/>
      <c r="P6886" s="44"/>
      <c r="Q6886" s="44"/>
      <c r="R6886" s="43"/>
      <c r="S6886" s="43"/>
      <c r="T6886" s="43"/>
      <c r="U6886" s="43"/>
      <c r="V6886" s="43"/>
      <c r="W6886" s="43"/>
      <c r="X6886" s="43"/>
      <c r="Y6886" s="43"/>
    </row>
    <row r="6887" spans="1:25" s="42" customFormat="1" x14ac:dyDescent="0.25">
      <c r="A6887" s="40"/>
      <c r="B6887" s="41"/>
      <c r="F6887" s="43"/>
      <c r="P6887" s="44"/>
      <c r="Q6887" s="44"/>
      <c r="R6887" s="43"/>
      <c r="S6887" s="43"/>
      <c r="T6887" s="43"/>
      <c r="U6887" s="43"/>
      <c r="V6887" s="43"/>
      <c r="W6887" s="43"/>
      <c r="X6887" s="43"/>
      <c r="Y6887" s="43"/>
    </row>
    <row r="6888" spans="1:25" s="42" customFormat="1" x14ac:dyDescent="0.25">
      <c r="A6888" s="40"/>
      <c r="B6888" s="41"/>
      <c r="F6888" s="43"/>
      <c r="P6888" s="44"/>
      <c r="Q6888" s="44"/>
      <c r="R6888" s="43"/>
      <c r="S6888" s="43"/>
      <c r="T6888" s="43"/>
      <c r="U6888" s="43"/>
      <c r="V6888" s="43"/>
      <c r="W6888" s="43"/>
      <c r="X6888" s="43"/>
      <c r="Y6888" s="43"/>
    </row>
    <row r="6889" spans="1:25" s="42" customFormat="1" x14ac:dyDescent="0.25">
      <c r="A6889" s="40"/>
      <c r="B6889" s="41"/>
      <c r="F6889" s="43"/>
      <c r="P6889" s="44"/>
      <c r="Q6889" s="44"/>
      <c r="R6889" s="43"/>
      <c r="S6889" s="43"/>
      <c r="T6889" s="43"/>
      <c r="U6889" s="43"/>
      <c r="V6889" s="43"/>
      <c r="W6889" s="43"/>
      <c r="X6889" s="43"/>
      <c r="Y6889" s="43"/>
    </row>
    <row r="6890" spans="1:25" s="42" customFormat="1" x14ac:dyDescent="0.25">
      <c r="A6890" s="40"/>
      <c r="B6890" s="41"/>
      <c r="F6890" s="43"/>
      <c r="P6890" s="44"/>
      <c r="Q6890" s="44"/>
      <c r="R6890" s="43"/>
      <c r="S6890" s="43"/>
      <c r="T6890" s="43"/>
      <c r="U6890" s="43"/>
      <c r="V6890" s="43"/>
      <c r="W6890" s="43"/>
      <c r="X6890" s="43"/>
      <c r="Y6890" s="43"/>
    </row>
    <row r="6891" spans="1:25" s="42" customFormat="1" x14ac:dyDescent="0.25">
      <c r="A6891" s="40"/>
      <c r="B6891" s="41"/>
      <c r="F6891" s="43"/>
      <c r="P6891" s="44"/>
      <c r="Q6891" s="44"/>
      <c r="R6891" s="43"/>
      <c r="S6891" s="43"/>
      <c r="T6891" s="43"/>
      <c r="U6891" s="43"/>
      <c r="V6891" s="43"/>
      <c r="W6891" s="43"/>
      <c r="X6891" s="43"/>
      <c r="Y6891" s="43"/>
    </row>
    <row r="6892" spans="1:25" s="42" customFormat="1" x14ac:dyDescent="0.25">
      <c r="A6892" s="40"/>
      <c r="B6892" s="41"/>
      <c r="F6892" s="43"/>
      <c r="P6892" s="44"/>
      <c r="Q6892" s="44"/>
      <c r="R6892" s="43"/>
      <c r="S6892" s="43"/>
      <c r="T6892" s="43"/>
      <c r="U6892" s="43"/>
      <c r="V6892" s="43"/>
      <c r="W6892" s="43"/>
      <c r="X6892" s="43"/>
      <c r="Y6892" s="43"/>
    </row>
    <row r="6893" spans="1:25" s="42" customFormat="1" x14ac:dyDescent="0.25">
      <c r="A6893" s="40"/>
      <c r="B6893" s="41"/>
      <c r="F6893" s="43"/>
      <c r="P6893" s="44"/>
      <c r="Q6893" s="44"/>
      <c r="R6893" s="43"/>
      <c r="S6893" s="43"/>
      <c r="T6893" s="43"/>
      <c r="U6893" s="43"/>
      <c r="V6893" s="43"/>
      <c r="W6893" s="43"/>
      <c r="X6893" s="43"/>
      <c r="Y6893" s="43"/>
    </row>
    <row r="6894" spans="1:25" s="42" customFormat="1" x14ac:dyDescent="0.25">
      <c r="A6894" s="40"/>
      <c r="B6894" s="41"/>
      <c r="F6894" s="43"/>
      <c r="P6894" s="44"/>
      <c r="Q6894" s="44"/>
      <c r="R6894" s="43"/>
      <c r="S6894" s="43"/>
      <c r="T6894" s="43"/>
      <c r="U6894" s="43"/>
      <c r="V6894" s="43"/>
      <c r="W6894" s="43"/>
      <c r="X6894" s="43"/>
      <c r="Y6894" s="43"/>
    </row>
    <row r="6895" spans="1:25" s="42" customFormat="1" x14ac:dyDescent="0.25">
      <c r="A6895" s="40"/>
      <c r="B6895" s="41"/>
      <c r="F6895" s="43"/>
      <c r="P6895" s="44"/>
      <c r="Q6895" s="44"/>
      <c r="R6895" s="43"/>
      <c r="S6895" s="43"/>
      <c r="T6895" s="43"/>
      <c r="U6895" s="43"/>
      <c r="V6895" s="43"/>
      <c r="W6895" s="43"/>
      <c r="X6895" s="43"/>
      <c r="Y6895" s="43"/>
    </row>
    <row r="6896" spans="1:25" s="42" customFormat="1" x14ac:dyDescent="0.25">
      <c r="A6896" s="40"/>
      <c r="B6896" s="41"/>
      <c r="F6896" s="43"/>
      <c r="P6896" s="44"/>
      <c r="Q6896" s="44"/>
      <c r="R6896" s="43"/>
      <c r="S6896" s="43"/>
      <c r="T6896" s="43"/>
      <c r="U6896" s="43"/>
      <c r="V6896" s="43"/>
      <c r="W6896" s="43"/>
      <c r="X6896" s="43"/>
      <c r="Y6896" s="43"/>
    </row>
    <row r="6897" spans="1:25" s="42" customFormat="1" x14ac:dyDescent="0.25">
      <c r="A6897" s="40"/>
      <c r="B6897" s="41"/>
      <c r="F6897" s="43"/>
      <c r="P6897" s="44"/>
      <c r="Q6897" s="44"/>
      <c r="R6897" s="43"/>
      <c r="S6897" s="43"/>
      <c r="T6897" s="43"/>
      <c r="U6897" s="43"/>
      <c r="V6897" s="43"/>
      <c r="W6897" s="43"/>
      <c r="X6897" s="43"/>
      <c r="Y6897" s="43"/>
    </row>
    <row r="6898" spans="1:25" s="42" customFormat="1" x14ac:dyDescent="0.25">
      <c r="A6898" s="40"/>
      <c r="B6898" s="41"/>
      <c r="F6898" s="43"/>
      <c r="P6898" s="44"/>
      <c r="Q6898" s="44"/>
      <c r="R6898" s="43"/>
      <c r="S6898" s="43"/>
      <c r="T6898" s="43"/>
      <c r="U6898" s="43"/>
      <c r="V6898" s="43"/>
      <c r="W6898" s="43"/>
      <c r="X6898" s="43"/>
      <c r="Y6898" s="43"/>
    </row>
    <row r="6899" spans="1:25" s="42" customFormat="1" x14ac:dyDescent="0.25">
      <c r="A6899" s="40"/>
      <c r="B6899" s="41"/>
      <c r="F6899" s="43"/>
      <c r="P6899" s="44"/>
      <c r="Q6899" s="44"/>
      <c r="R6899" s="43"/>
      <c r="S6899" s="43"/>
      <c r="T6899" s="43"/>
      <c r="U6899" s="43"/>
      <c r="V6899" s="43"/>
      <c r="W6899" s="43"/>
      <c r="X6899" s="43"/>
      <c r="Y6899" s="43"/>
    </row>
    <row r="6900" spans="1:25" s="42" customFormat="1" x14ac:dyDescent="0.25">
      <c r="A6900" s="40"/>
      <c r="B6900" s="41"/>
      <c r="F6900" s="43"/>
      <c r="P6900" s="44"/>
      <c r="Q6900" s="44"/>
      <c r="R6900" s="43"/>
      <c r="S6900" s="43"/>
      <c r="T6900" s="43"/>
      <c r="U6900" s="43"/>
      <c r="V6900" s="43"/>
      <c r="W6900" s="43"/>
      <c r="X6900" s="43"/>
      <c r="Y6900" s="43"/>
    </row>
    <row r="6901" spans="1:25" s="42" customFormat="1" x14ac:dyDescent="0.25">
      <c r="A6901" s="40"/>
      <c r="B6901" s="41"/>
      <c r="F6901" s="43"/>
      <c r="P6901" s="44"/>
      <c r="Q6901" s="44"/>
      <c r="R6901" s="43"/>
      <c r="S6901" s="43"/>
      <c r="T6901" s="43"/>
      <c r="U6901" s="43"/>
      <c r="V6901" s="43"/>
      <c r="W6901" s="43"/>
      <c r="X6901" s="43"/>
      <c r="Y6901" s="43"/>
    </row>
    <row r="6902" spans="1:25" s="42" customFormat="1" x14ac:dyDescent="0.25">
      <c r="A6902" s="40"/>
      <c r="B6902" s="41"/>
      <c r="F6902" s="43"/>
      <c r="P6902" s="44"/>
      <c r="Q6902" s="44"/>
      <c r="R6902" s="43"/>
      <c r="S6902" s="43"/>
      <c r="T6902" s="43"/>
      <c r="U6902" s="43"/>
      <c r="V6902" s="43"/>
      <c r="W6902" s="43"/>
      <c r="X6902" s="43"/>
      <c r="Y6902" s="43"/>
    </row>
    <row r="6903" spans="1:25" s="42" customFormat="1" x14ac:dyDescent="0.25">
      <c r="A6903" s="40"/>
      <c r="B6903" s="41"/>
      <c r="F6903" s="43"/>
      <c r="P6903" s="44"/>
      <c r="Q6903" s="44"/>
      <c r="R6903" s="43"/>
      <c r="S6903" s="43"/>
      <c r="T6903" s="43"/>
      <c r="U6903" s="43"/>
      <c r="V6903" s="43"/>
      <c r="W6903" s="43"/>
      <c r="X6903" s="43"/>
      <c r="Y6903" s="43"/>
    </row>
    <row r="6904" spans="1:25" s="42" customFormat="1" x14ac:dyDescent="0.25">
      <c r="A6904" s="40"/>
      <c r="B6904" s="41"/>
      <c r="F6904" s="43"/>
      <c r="P6904" s="44"/>
      <c r="Q6904" s="44"/>
      <c r="R6904" s="43"/>
      <c r="S6904" s="43"/>
      <c r="T6904" s="43"/>
      <c r="U6904" s="43"/>
      <c r="V6904" s="43"/>
      <c r="W6904" s="43"/>
      <c r="X6904" s="43"/>
      <c r="Y6904" s="43"/>
    </row>
    <row r="6905" spans="1:25" s="42" customFormat="1" x14ac:dyDescent="0.25">
      <c r="A6905" s="40"/>
      <c r="B6905" s="41"/>
      <c r="F6905" s="43"/>
      <c r="P6905" s="44"/>
      <c r="Q6905" s="44"/>
      <c r="R6905" s="43"/>
      <c r="S6905" s="43"/>
      <c r="T6905" s="43"/>
      <c r="U6905" s="43"/>
      <c r="V6905" s="43"/>
      <c r="W6905" s="43"/>
      <c r="X6905" s="43"/>
      <c r="Y6905" s="43"/>
    </row>
    <row r="6906" spans="1:25" s="42" customFormat="1" x14ac:dyDescent="0.25">
      <c r="A6906" s="40"/>
      <c r="B6906" s="41"/>
      <c r="F6906" s="43"/>
      <c r="P6906" s="44"/>
      <c r="Q6906" s="44"/>
      <c r="R6906" s="43"/>
      <c r="S6906" s="43"/>
      <c r="T6906" s="43"/>
      <c r="U6906" s="43"/>
      <c r="V6906" s="43"/>
      <c r="W6906" s="43"/>
      <c r="X6906" s="43"/>
      <c r="Y6906" s="43"/>
    </row>
    <row r="6907" spans="1:25" s="42" customFormat="1" x14ac:dyDescent="0.25">
      <c r="A6907" s="40"/>
      <c r="B6907" s="41"/>
      <c r="F6907" s="43"/>
      <c r="P6907" s="44"/>
      <c r="Q6907" s="44"/>
      <c r="R6907" s="43"/>
      <c r="S6907" s="43"/>
      <c r="T6907" s="43"/>
      <c r="U6907" s="43"/>
      <c r="V6907" s="43"/>
      <c r="W6907" s="43"/>
      <c r="X6907" s="43"/>
      <c r="Y6907" s="43"/>
    </row>
    <row r="6908" spans="1:25" s="42" customFormat="1" x14ac:dyDescent="0.25">
      <c r="A6908" s="40"/>
      <c r="B6908" s="41"/>
      <c r="F6908" s="43"/>
      <c r="P6908" s="44"/>
      <c r="Q6908" s="44"/>
      <c r="R6908" s="43"/>
      <c r="S6908" s="43"/>
      <c r="T6908" s="43"/>
      <c r="U6908" s="43"/>
      <c r="V6908" s="43"/>
      <c r="W6908" s="43"/>
      <c r="X6908" s="43"/>
      <c r="Y6908" s="43"/>
    </row>
    <row r="6909" spans="1:25" s="42" customFormat="1" x14ac:dyDescent="0.25">
      <c r="A6909" s="40"/>
      <c r="B6909" s="41"/>
      <c r="F6909" s="43"/>
      <c r="P6909" s="44"/>
      <c r="Q6909" s="44"/>
      <c r="R6909" s="43"/>
      <c r="S6909" s="43"/>
      <c r="T6909" s="43"/>
      <c r="U6909" s="43"/>
      <c r="V6909" s="43"/>
      <c r="W6909" s="43"/>
      <c r="X6909" s="43"/>
      <c r="Y6909" s="43"/>
    </row>
    <row r="6910" spans="1:25" s="42" customFormat="1" x14ac:dyDescent="0.25">
      <c r="A6910" s="40"/>
      <c r="B6910" s="41"/>
      <c r="F6910" s="43"/>
      <c r="P6910" s="44"/>
      <c r="Q6910" s="44"/>
      <c r="R6910" s="43"/>
      <c r="S6910" s="43"/>
      <c r="T6910" s="43"/>
      <c r="U6910" s="43"/>
      <c r="V6910" s="43"/>
      <c r="W6910" s="43"/>
      <c r="X6910" s="43"/>
      <c r="Y6910" s="43"/>
    </row>
    <row r="6911" spans="1:25" s="42" customFormat="1" x14ac:dyDescent="0.25">
      <c r="A6911" s="40"/>
      <c r="B6911" s="41"/>
      <c r="F6911" s="43"/>
      <c r="P6911" s="44"/>
      <c r="Q6911" s="44"/>
      <c r="R6911" s="43"/>
      <c r="S6911" s="43"/>
      <c r="T6911" s="43"/>
      <c r="U6911" s="43"/>
      <c r="V6911" s="43"/>
      <c r="W6911" s="43"/>
      <c r="X6911" s="43"/>
      <c r="Y6911" s="43"/>
    </row>
    <row r="6912" spans="1:25" s="42" customFormat="1" x14ac:dyDescent="0.25">
      <c r="A6912" s="40"/>
      <c r="B6912" s="41"/>
      <c r="F6912" s="43"/>
      <c r="P6912" s="44"/>
      <c r="Q6912" s="44"/>
      <c r="R6912" s="43"/>
      <c r="S6912" s="43"/>
      <c r="T6912" s="43"/>
      <c r="U6912" s="43"/>
      <c r="V6912" s="43"/>
      <c r="W6912" s="43"/>
      <c r="X6912" s="43"/>
      <c r="Y6912" s="43"/>
    </row>
    <row r="6913" spans="1:25" s="42" customFormat="1" x14ac:dyDescent="0.25">
      <c r="A6913" s="40"/>
      <c r="B6913" s="41"/>
      <c r="F6913" s="43"/>
      <c r="P6913" s="44"/>
      <c r="Q6913" s="44"/>
      <c r="R6913" s="43"/>
      <c r="S6913" s="43"/>
      <c r="T6913" s="43"/>
      <c r="U6913" s="43"/>
      <c r="V6913" s="43"/>
      <c r="W6913" s="43"/>
      <c r="X6913" s="43"/>
      <c r="Y6913" s="43"/>
    </row>
    <row r="6914" spans="1:25" s="42" customFormat="1" x14ac:dyDescent="0.25">
      <c r="A6914" s="40"/>
      <c r="B6914" s="41"/>
      <c r="F6914" s="43"/>
      <c r="P6914" s="44"/>
      <c r="Q6914" s="44"/>
      <c r="R6914" s="43"/>
      <c r="S6914" s="43"/>
      <c r="T6914" s="43"/>
      <c r="U6914" s="43"/>
      <c r="V6914" s="43"/>
      <c r="W6914" s="43"/>
      <c r="X6914" s="43"/>
      <c r="Y6914" s="43"/>
    </row>
    <row r="6915" spans="1:25" s="42" customFormat="1" x14ac:dyDescent="0.25">
      <c r="A6915" s="40"/>
      <c r="B6915" s="41"/>
      <c r="F6915" s="43"/>
      <c r="P6915" s="44"/>
      <c r="Q6915" s="44"/>
      <c r="R6915" s="43"/>
      <c r="S6915" s="43"/>
      <c r="T6915" s="43"/>
      <c r="U6915" s="43"/>
      <c r="V6915" s="43"/>
      <c r="W6915" s="43"/>
      <c r="X6915" s="43"/>
      <c r="Y6915" s="43"/>
    </row>
    <row r="6916" spans="1:25" s="42" customFormat="1" x14ac:dyDescent="0.25">
      <c r="A6916" s="40"/>
      <c r="B6916" s="41"/>
      <c r="F6916" s="43"/>
      <c r="P6916" s="44"/>
      <c r="Q6916" s="44"/>
      <c r="R6916" s="43"/>
      <c r="S6916" s="43"/>
      <c r="T6916" s="43"/>
      <c r="U6916" s="43"/>
      <c r="V6916" s="43"/>
      <c r="W6916" s="43"/>
      <c r="X6916" s="43"/>
      <c r="Y6916" s="43"/>
    </row>
    <row r="6917" spans="1:25" s="42" customFormat="1" x14ac:dyDescent="0.25">
      <c r="A6917" s="40"/>
      <c r="B6917" s="41"/>
      <c r="F6917" s="43"/>
      <c r="P6917" s="44"/>
      <c r="Q6917" s="44"/>
      <c r="R6917" s="43"/>
      <c r="S6917" s="43"/>
      <c r="T6917" s="43"/>
      <c r="U6917" s="43"/>
      <c r="V6917" s="43"/>
      <c r="W6917" s="43"/>
      <c r="X6917" s="43"/>
      <c r="Y6917" s="43"/>
    </row>
    <row r="6918" spans="1:25" s="42" customFormat="1" x14ac:dyDescent="0.25">
      <c r="A6918" s="40"/>
      <c r="B6918" s="41"/>
      <c r="F6918" s="43"/>
      <c r="P6918" s="44"/>
      <c r="Q6918" s="44"/>
      <c r="R6918" s="43"/>
      <c r="S6918" s="43"/>
      <c r="T6918" s="43"/>
      <c r="U6918" s="43"/>
      <c r="V6918" s="43"/>
      <c r="W6918" s="43"/>
      <c r="X6918" s="43"/>
      <c r="Y6918" s="43"/>
    </row>
    <row r="6919" spans="1:25" s="42" customFormat="1" x14ac:dyDescent="0.25">
      <c r="A6919" s="40"/>
      <c r="B6919" s="41"/>
      <c r="F6919" s="43"/>
      <c r="P6919" s="44"/>
      <c r="Q6919" s="44"/>
      <c r="R6919" s="43"/>
      <c r="S6919" s="43"/>
      <c r="T6919" s="43"/>
      <c r="U6919" s="43"/>
      <c r="V6919" s="43"/>
      <c r="W6919" s="43"/>
      <c r="X6919" s="43"/>
      <c r="Y6919" s="43"/>
    </row>
    <row r="6920" spans="1:25" s="42" customFormat="1" x14ac:dyDescent="0.25">
      <c r="A6920" s="40"/>
      <c r="B6920" s="41"/>
      <c r="F6920" s="43"/>
      <c r="P6920" s="44"/>
      <c r="Q6920" s="44"/>
      <c r="R6920" s="43"/>
      <c r="S6920" s="43"/>
      <c r="T6920" s="43"/>
      <c r="U6920" s="43"/>
      <c r="V6920" s="43"/>
      <c r="W6920" s="43"/>
      <c r="X6920" s="43"/>
      <c r="Y6920" s="43"/>
    </row>
    <row r="6921" spans="1:25" s="42" customFormat="1" x14ac:dyDescent="0.25">
      <c r="A6921" s="40"/>
      <c r="B6921" s="41"/>
      <c r="F6921" s="43"/>
      <c r="P6921" s="44"/>
      <c r="Q6921" s="44"/>
      <c r="R6921" s="43"/>
      <c r="S6921" s="43"/>
      <c r="T6921" s="43"/>
      <c r="U6921" s="43"/>
      <c r="V6921" s="43"/>
      <c r="W6921" s="43"/>
      <c r="X6921" s="43"/>
      <c r="Y6921" s="43"/>
    </row>
    <row r="6922" spans="1:25" s="42" customFormat="1" x14ac:dyDescent="0.25">
      <c r="A6922" s="40"/>
      <c r="B6922" s="41"/>
      <c r="F6922" s="43"/>
      <c r="P6922" s="44"/>
      <c r="Q6922" s="44"/>
      <c r="R6922" s="43"/>
      <c r="S6922" s="43"/>
      <c r="T6922" s="43"/>
      <c r="U6922" s="43"/>
      <c r="V6922" s="43"/>
      <c r="W6922" s="43"/>
      <c r="X6922" s="43"/>
      <c r="Y6922" s="43"/>
    </row>
    <row r="6923" spans="1:25" s="42" customFormat="1" x14ac:dyDescent="0.25">
      <c r="A6923" s="40"/>
      <c r="B6923" s="41"/>
      <c r="F6923" s="43"/>
      <c r="P6923" s="44"/>
      <c r="Q6923" s="44"/>
      <c r="R6923" s="43"/>
      <c r="S6923" s="43"/>
      <c r="T6923" s="43"/>
      <c r="U6923" s="43"/>
      <c r="V6923" s="43"/>
      <c r="W6923" s="43"/>
      <c r="X6923" s="43"/>
      <c r="Y6923" s="43"/>
    </row>
    <row r="6924" spans="1:25" s="42" customFormat="1" x14ac:dyDescent="0.25">
      <c r="A6924" s="40"/>
      <c r="B6924" s="41"/>
      <c r="F6924" s="43"/>
      <c r="P6924" s="44"/>
      <c r="Q6924" s="44"/>
      <c r="R6924" s="43"/>
      <c r="S6924" s="43"/>
      <c r="T6924" s="43"/>
      <c r="U6924" s="43"/>
      <c r="V6924" s="43"/>
      <c r="W6924" s="43"/>
      <c r="X6924" s="43"/>
      <c r="Y6924" s="43"/>
    </row>
    <row r="6925" spans="1:25" s="42" customFormat="1" x14ac:dyDescent="0.25">
      <c r="A6925" s="40"/>
      <c r="B6925" s="41"/>
      <c r="F6925" s="43"/>
      <c r="P6925" s="44"/>
      <c r="Q6925" s="44"/>
      <c r="R6925" s="43"/>
      <c r="S6925" s="43"/>
      <c r="T6925" s="43"/>
      <c r="U6925" s="43"/>
      <c r="V6925" s="43"/>
      <c r="W6925" s="43"/>
      <c r="X6925" s="43"/>
      <c r="Y6925" s="43"/>
    </row>
    <row r="6926" spans="1:25" s="42" customFormat="1" x14ac:dyDescent="0.25">
      <c r="A6926" s="40"/>
      <c r="B6926" s="41"/>
      <c r="F6926" s="43"/>
      <c r="P6926" s="44"/>
      <c r="Q6926" s="44"/>
      <c r="R6926" s="43"/>
      <c r="S6926" s="43"/>
      <c r="T6926" s="43"/>
      <c r="U6926" s="43"/>
      <c r="V6926" s="43"/>
      <c r="W6926" s="43"/>
      <c r="X6926" s="43"/>
      <c r="Y6926" s="43"/>
    </row>
    <row r="6927" spans="1:25" s="42" customFormat="1" x14ac:dyDescent="0.25">
      <c r="A6927" s="40"/>
      <c r="B6927" s="41"/>
      <c r="F6927" s="43"/>
      <c r="P6927" s="44"/>
      <c r="Q6927" s="44"/>
      <c r="R6927" s="43"/>
      <c r="S6927" s="43"/>
      <c r="T6927" s="43"/>
      <c r="U6927" s="43"/>
      <c r="V6927" s="43"/>
      <c r="W6927" s="43"/>
      <c r="X6927" s="43"/>
      <c r="Y6927" s="43"/>
    </row>
    <row r="6928" spans="1:25" s="42" customFormat="1" x14ac:dyDescent="0.25">
      <c r="A6928" s="40"/>
      <c r="B6928" s="41"/>
      <c r="F6928" s="43"/>
      <c r="P6928" s="44"/>
      <c r="Q6928" s="44"/>
      <c r="R6928" s="43"/>
      <c r="S6928" s="43"/>
      <c r="T6928" s="43"/>
      <c r="U6928" s="43"/>
      <c r="V6928" s="43"/>
      <c r="W6928" s="43"/>
      <c r="X6928" s="43"/>
      <c r="Y6928" s="43"/>
    </row>
    <row r="6929" spans="1:25" s="42" customFormat="1" x14ac:dyDescent="0.25">
      <c r="A6929" s="40"/>
      <c r="B6929" s="41"/>
      <c r="F6929" s="43"/>
      <c r="P6929" s="44"/>
      <c r="Q6929" s="44"/>
      <c r="R6929" s="43"/>
      <c r="S6929" s="43"/>
      <c r="T6929" s="43"/>
      <c r="U6929" s="43"/>
      <c r="V6929" s="43"/>
      <c r="W6929" s="43"/>
      <c r="X6929" s="43"/>
      <c r="Y6929" s="43"/>
    </row>
    <row r="6930" spans="1:25" s="42" customFormat="1" x14ac:dyDescent="0.25">
      <c r="A6930" s="40"/>
      <c r="B6930" s="41"/>
      <c r="F6930" s="43"/>
      <c r="P6930" s="44"/>
      <c r="Q6930" s="44"/>
      <c r="R6930" s="43"/>
      <c r="S6930" s="43"/>
      <c r="T6930" s="43"/>
      <c r="U6930" s="43"/>
      <c r="V6930" s="43"/>
      <c r="W6930" s="43"/>
      <c r="X6930" s="43"/>
      <c r="Y6930" s="43"/>
    </row>
    <row r="6931" spans="1:25" s="42" customFormat="1" x14ac:dyDescent="0.25">
      <c r="A6931" s="40"/>
      <c r="B6931" s="41"/>
      <c r="F6931" s="43"/>
      <c r="P6931" s="44"/>
      <c r="Q6931" s="44"/>
      <c r="R6931" s="43"/>
      <c r="S6931" s="43"/>
      <c r="T6931" s="43"/>
      <c r="U6931" s="43"/>
      <c r="V6931" s="43"/>
      <c r="W6931" s="43"/>
      <c r="X6931" s="43"/>
      <c r="Y6931" s="43"/>
    </row>
    <row r="6932" spans="1:25" s="42" customFormat="1" x14ac:dyDescent="0.25">
      <c r="A6932" s="40"/>
      <c r="B6932" s="41"/>
      <c r="F6932" s="43"/>
      <c r="P6932" s="44"/>
      <c r="Q6932" s="44"/>
      <c r="R6932" s="43"/>
      <c r="S6932" s="43"/>
      <c r="T6932" s="43"/>
      <c r="U6932" s="43"/>
      <c r="V6932" s="43"/>
      <c r="W6932" s="43"/>
      <c r="X6932" s="43"/>
      <c r="Y6932" s="43"/>
    </row>
    <row r="6933" spans="1:25" s="42" customFormat="1" x14ac:dyDescent="0.25">
      <c r="A6933" s="40"/>
      <c r="B6933" s="41"/>
      <c r="F6933" s="43"/>
      <c r="P6933" s="44"/>
      <c r="Q6933" s="44"/>
      <c r="R6933" s="43"/>
      <c r="S6933" s="43"/>
      <c r="T6933" s="43"/>
      <c r="U6933" s="43"/>
      <c r="V6933" s="43"/>
      <c r="W6933" s="43"/>
      <c r="X6933" s="43"/>
      <c r="Y6933" s="43"/>
    </row>
    <row r="6934" spans="1:25" s="42" customFormat="1" x14ac:dyDescent="0.25">
      <c r="A6934" s="40"/>
      <c r="B6934" s="41"/>
      <c r="F6934" s="43"/>
      <c r="P6934" s="44"/>
      <c r="Q6934" s="44"/>
      <c r="R6934" s="43"/>
      <c r="S6934" s="43"/>
      <c r="T6934" s="43"/>
      <c r="U6934" s="43"/>
      <c r="V6934" s="43"/>
      <c r="W6934" s="43"/>
      <c r="X6934" s="43"/>
      <c r="Y6934" s="43"/>
    </row>
    <row r="6935" spans="1:25" s="42" customFormat="1" x14ac:dyDescent="0.25">
      <c r="A6935" s="40"/>
      <c r="B6935" s="41"/>
      <c r="F6935" s="43"/>
      <c r="P6935" s="44"/>
      <c r="Q6935" s="44"/>
      <c r="R6935" s="43"/>
      <c r="S6935" s="43"/>
      <c r="T6935" s="43"/>
      <c r="U6935" s="43"/>
      <c r="V6935" s="43"/>
      <c r="W6935" s="43"/>
      <c r="X6935" s="43"/>
      <c r="Y6935" s="43"/>
    </row>
    <row r="6936" spans="1:25" s="42" customFormat="1" x14ac:dyDescent="0.25">
      <c r="A6936" s="40"/>
      <c r="B6936" s="41"/>
      <c r="F6936" s="43"/>
      <c r="P6936" s="44"/>
      <c r="Q6936" s="44"/>
      <c r="R6936" s="43"/>
      <c r="S6936" s="43"/>
      <c r="T6936" s="43"/>
      <c r="U6936" s="43"/>
      <c r="V6936" s="43"/>
      <c r="W6936" s="43"/>
      <c r="X6936" s="43"/>
      <c r="Y6936" s="43"/>
    </row>
    <row r="6937" spans="1:25" s="42" customFormat="1" x14ac:dyDescent="0.25">
      <c r="A6937" s="40"/>
      <c r="B6937" s="41"/>
      <c r="F6937" s="43"/>
      <c r="P6937" s="44"/>
      <c r="Q6937" s="44"/>
      <c r="R6937" s="43"/>
      <c r="S6937" s="43"/>
      <c r="T6937" s="43"/>
      <c r="U6937" s="43"/>
      <c r="V6937" s="43"/>
      <c r="W6937" s="43"/>
      <c r="X6937" s="43"/>
      <c r="Y6937" s="43"/>
    </row>
    <row r="6938" spans="1:25" s="42" customFormat="1" x14ac:dyDescent="0.25">
      <c r="A6938" s="40"/>
      <c r="B6938" s="41"/>
      <c r="F6938" s="43"/>
      <c r="P6938" s="44"/>
      <c r="Q6938" s="44"/>
      <c r="R6938" s="43"/>
      <c r="S6938" s="43"/>
      <c r="T6938" s="43"/>
      <c r="U6938" s="43"/>
      <c r="V6938" s="43"/>
      <c r="W6938" s="43"/>
      <c r="X6938" s="43"/>
      <c r="Y6938" s="43"/>
    </row>
    <row r="6939" spans="1:25" s="42" customFormat="1" x14ac:dyDescent="0.25">
      <c r="A6939" s="40"/>
      <c r="B6939" s="41"/>
      <c r="F6939" s="43"/>
      <c r="P6939" s="44"/>
      <c r="Q6939" s="44"/>
      <c r="R6939" s="43"/>
      <c r="S6939" s="43"/>
      <c r="T6939" s="43"/>
      <c r="U6939" s="43"/>
      <c r="V6939" s="43"/>
      <c r="W6939" s="43"/>
      <c r="X6939" s="43"/>
      <c r="Y6939" s="43"/>
    </row>
    <row r="6940" spans="1:25" s="42" customFormat="1" x14ac:dyDescent="0.25">
      <c r="A6940" s="40"/>
      <c r="B6940" s="41"/>
      <c r="F6940" s="43"/>
      <c r="P6940" s="44"/>
      <c r="Q6940" s="44"/>
      <c r="R6940" s="43"/>
      <c r="S6940" s="43"/>
      <c r="T6940" s="43"/>
      <c r="U6940" s="43"/>
      <c r="V6940" s="43"/>
      <c r="W6940" s="43"/>
      <c r="X6940" s="43"/>
      <c r="Y6940" s="43"/>
    </row>
    <row r="6941" spans="1:25" s="42" customFormat="1" x14ac:dyDescent="0.25">
      <c r="A6941" s="40"/>
      <c r="B6941" s="41"/>
      <c r="F6941" s="43"/>
      <c r="P6941" s="44"/>
      <c r="Q6941" s="44"/>
      <c r="R6941" s="43"/>
      <c r="S6941" s="43"/>
      <c r="T6941" s="43"/>
      <c r="U6941" s="43"/>
      <c r="V6941" s="43"/>
      <c r="W6941" s="43"/>
      <c r="X6941" s="43"/>
      <c r="Y6941" s="43"/>
    </row>
    <row r="6942" spans="1:25" s="42" customFormat="1" x14ac:dyDescent="0.25">
      <c r="A6942" s="40"/>
      <c r="B6942" s="41"/>
      <c r="F6942" s="43"/>
      <c r="P6942" s="44"/>
      <c r="Q6942" s="44"/>
      <c r="R6942" s="43"/>
      <c r="S6942" s="43"/>
      <c r="T6942" s="43"/>
      <c r="U6942" s="43"/>
      <c r="V6942" s="43"/>
      <c r="W6942" s="43"/>
      <c r="X6942" s="43"/>
      <c r="Y6942" s="43"/>
    </row>
    <row r="6943" spans="1:25" s="42" customFormat="1" x14ac:dyDescent="0.25">
      <c r="A6943" s="40"/>
      <c r="B6943" s="41"/>
      <c r="F6943" s="43"/>
      <c r="P6943" s="44"/>
      <c r="Q6943" s="44"/>
      <c r="R6943" s="43"/>
      <c r="S6943" s="43"/>
      <c r="T6943" s="43"/>
      <c r="U6943" s="43"/>
      <c r="V6943" s="43"/>
      <c r="W6943" s="43"/>
      <c r="X6943" s="43"/>
      <c r="Y6943" s="43"/>
    </row>
    <row r="6944" spans="1:25" s="42" customFormat="1" x14ac:dyDescent="0.25">
      <c r="A6944" s="40"/>
      <c r="B6944" s="41"/>
      <c r="F6944" s="43"/>
      <c r="P6944" s="44"/>
      <c r="Q6944" s="44"/>
      <c r="R6944" s="43"/>
      <c r="S6944" s="43"/>
      <c r="T6944" s="43"/>
      <c r="U6944" s="43"/>
      <c r="V6944" s="43"/>
      <c r="W6944" s="43"/>
      <c r="X6944" s="43"/>
      <c r="Y6944" s="43"/>
    </row>
    <row r="6945" spans="1:25" s="42" customFormat="1" x14ac:dyDescent="0.25">
      <c r="A6945" s="40"/>
      <c r="B6945" s="41"/>
      <c r="F6945" s="43"/>
      <c r="P6945" s="44"/>
      <c r="Q6945" s="44"/>
      <c r="R6945" s="43"/>
      <c r="S6945" s="43"/>
      <c r="T6945" s="43"/>
      <c r="U6945" s="43"/>
      <c r="V6945" s="43"/>
      <c r="W6945" s="43"/>
      <c r="X6945" s="43"/>
      <c r="Y6945" s="43"/>
    </row>
    <row r="6946" spans="1:25" s="42" customFormat="1" x14ac:dyDescent="0.25">
      <c r="A6946" s="40"/>
      <c r="B6946" s="41"/>
      <c r="F6946" s="43"/>
      <c r="P6946" s="44"/>
      <c r="Q6946" s="44"/>
      <c r="R6946" s="43"/>
      <c r="S6946" s="43"/>
      <c r="T6946" s="43"/>
      <c r="U6946" s="43"/>
      <c r="V6946" s="43"/>
      <c r="W6946" s="43"/>
      <c r="X6946" s="43"/>
      <c r="Y6946" s="43"/>
    </row>
    <row r="6947" spans="1:25" s="42" customFormat="1" x14ac:dyDescent="0.25">
      <c r="A6947" s="40"/>
      <c r="B6947" s="41"/>
      <c r="F6947" s="43"/>
      <c r="P6947" s="44"/>
      <c r="Q6947" s="44"/>
      <c r="R6947" s="43"/>
      <c r="S6947" s="43"/>
      <c r="T6947" s="43"/>
      <c r="U6947" s="43"/>
      <c r="V6947" s="43"/>
      <c r="W6947" s="43"/>
      <c r="X6947" s="43"/>
      <c r="Y6947" s="43"/>
    </row>
    <row r="6948" spans="1:25" s="42" customFormat="1" x14ac:dyDescent="0.25">
      <c r="A6948" s="40"/>
      <c r="B6948" s="41"/>
      <c r="F6948" s="43"/>
      <c r="P6948" s="44"/>
      <c r="Q6948" s="44"/>
      <c r="R6948" s="43"/>
      <c r="S6948" s="43"/>
      <c r="T6948" s="43"/>
      <c r="U6948" s="43"/>
      <c r="V6948" s="43"/>
      <c r="W6948" s="43"/>
      <c r="X6948" s="43"/>
      <c r="Y6948" s="43"/>
    </row>
    <row r="6949" spans="1:25" s="42" customFormat="1" x14ac:dyDescent="0.25">
      <c r="A6949" s="40"/>
      <c r="B6949" s="41"/>
      <c r="F6949" s="43"/>
      <c r="P6949" s="44"/>
      <c r="Q6949" s="44"/>
      <c r="R6949" s="43"/>
      <c r="S6949" s="43"/>
      <c r="T6949" s="43"/>
      <c r="U6949" s="43"/>
      <c r="V6949" s="43"/>
      <c r="W6949" s="43"/>
      <c r="X6949" s="43"/>
      <c r="Y6949" s="43"/>
    </row>
    <row r="6950" spans="1:25" s="42" customFormat="1" x14ac:dyDescent="0.25">
      <c r="A6950" s="40"/>
      <c r="B6950" s="41"/>
      <c r="F6950" s="43"/>
      <c r="P6950" s="44"/>
      <c r="Q6950" s="44"/>
      <c r="R6950" s="43"/>
      <c r="S6950" s="43"/>
      <c r="T6950" s="43"/>
      <c r="U6950" s="43"/>
      <c r="V6950" s="43"/>
      <c r="W6950" s="43"/>
      <c r="X6950" s="43"/>
      <c r="Y6950" s="43"/>
    </row>
    <row r="6951" spans="1:25" s="42" customFormat="1" x14ac:dyDescent="0.25">
      <c r="A6951" s="40"/>
      <c r="B6951" s="41"/>
      <c r="F6951" s="43"/>
      <c r="P6951" s="44"/>
      <c r="Q6951" s="44"/>
      <c r="R6951" s="43"/>
      <c r="S6951" s="43"/>
      <c r="T6951" s="43"/>
      <c r="U6951" s="43"/>
      <c r="V6951" s="43"/>
      <c r="W6951" s="43"/>
      <c r="X6951" s="43"/>
      <c r="Y6951" s="43"/>
    </row>
    <row r="6952" spans="1:25" s="42" customFormat="1" x14ac:dyDescent="0.25">
      <c r="A6952" s="40"/>
      <c r="B6952" s="41"/>
      <c r="F6952" s="43"/>
      <c r="P6952" s="44"/>
      <c r="Q6952" s="44"/>
      <c r="R6952" s="43"/>
      <c r="S6952" s="43"/>
      <c r="T6952" s="43"/>
      <c r="U6952" s="43"/>
      <c r="V6952" s="43"/>
      <c r="W6952" s="43"/>
      <c r="X6952" s="43"/>
      <c r="Y6952" s="43"/>
    </row>
    <row r="6953" spans="1:25" s="42" customFormat="1" x14ac:dyDescent="0.25">
      <c r="A6953" s="40"/>
      <c r="B6953" s="41"/>
      <c r="F6953" s="43"/>
      <c r="P6953" s="44"/>
      <c r="Q6953" s="44"/>
      <c r="R6953" s="43"/>
      <c r="S6953" s="43"/>
      <c r="T6953" s="43"/>
      <c r="U6953" s="43"/>
      <c r="V6953" s="43"/>
      <c r="W6953" s="43"/>
      <c r="X6953" s="43"/>
      <c r="Y6953" s="43"/>
    </row>
    <row r="6954" spans="1:25" s="42" customFormat="1" x14ac:dyDescent="0.25">
      <c r="A6954" s="40"/>
      <c r="B6954" s="41"/>
      <c r="F6954" s="43"/>
      <c r="P6954" s="44"/>
      <c r="Q6954" s="44"/>
      <c r="R6954" s="43"/>
      <c r="S6954" s="43"/>
      <c r="T6954" s="43"/>
      <c r="U6954" s="43"/>
      <c r="V6954" s="43"/>
      <c r="W6954" s="43"/>
      <c r="X6954" s="43"/>
      <c r="Y6954" s="43"/>
    </row>
    <row r="6955" spans="1:25" s="42" customFormat="1" x14ac:dyDescent="0.25">
      <c r="A6955" s="40"/>
      <c r="B6955" s="41"/>
      <c r="F6955" s="43"/>
      <c r="P6955" s="44"/>
      <c r="Q6955" s="44"/>
      <c r="R6955" s="43"/>
      <c r="S6955" s="43"/>
      <c r="T6955" s="43"/>
      <c r="U6955" s="43"/>
      <c r="V6955" s="43"/>
      <c r="W6955" s="43"/>
      <c r="X6955" s="43"/>
      <c r="Y6955" s="43"/>
    </row>
    <row r="6956" spans="1:25" s="42" customFormat="1" x14ac:dyDescent="0.25">
      <c r="A6956" s="40"/>
      <c r="B6956" s="41"/>
      <c r="F6956" s="43"/>
      <c r="P6956" s="44"/>
      <c r="Q6956" s="44"/>
      <c r="R6956" s="43"/>
      <c r="S6956" s="43"/>
      <c r="T6956" s="43"/>
      <c r="U6956" s="43"/>
      <c r="V6956" s="43"/>
      <c r="W6956" s="43"/>
      <c r="X6956" s="43"/>
      <c r="Y6956" s="43"/>
    </row>
    <row r="6957" spans="1:25" s="42" customFormat="1" x14ac:dyDescent="0.25">
      <c r="A6957" s="40"/>
      <c r="B6957" s="41"/>
      <c r="F6957" s="43"/>
      <c r="P6957" s="44"/>
      <c r="Q6957" s="44"/>
      <c r="R6957" s="43"/>
      <c r="S6957" s="43"/>
      <c r="T6957" s="43"/>
      <c r="U6957" s="43"/>
      <c r="V6957" s="43"/>
      <c r="W6957" s="43"/>
      <c r="X6957" s="43"/>
      <c r="Y6957" s="43"/>
    </row>
    <row r="6958" spans="1:25" s="42" customFormat="1" x14ac:dyDescent="0.25">
      <c r="A6958" s="40"/>
      <c r="B6958" s="41"/>
      <c r="F6958" s="43"/>
      <c r="P6958" s="44"/>
      <c r="Q6958" s="44"/>
      <c r="R6958" s="43"/>
      <c r="S6958" s="43"/>
      <c r="T6958" s="43"/>
      <c r="U6958" s="43"/>
      <c r="V6958" s="43"/>
      <c r="W6958" s="43"/>
      <c r="X6958" s="43"/>
      <c r="Y6958" s="43"/>
    </row>
    <row r="6959" spans="1:25" s="42" customFormat="1" x14ac:dyDescent="0.25">
      <c r="A6959" s="40"/>
      <c r="B6959" s="41"/>
      <c r="F6959" s="43"/>
      <c r="P6959" s="44"/>
      <c r="Q6959" s="44"/>
      <c r="R6959" s="43"/>
      <c r="S6959" s="43"/>
      <c r="T6959" s="43"/>
      <c r="U6959" s="43"/>
      <c r="V6959" s="43"/>
      <c r="W6959" s="43"/>
      <c r="X6959" s="43"/>
      <c r="Y6959" s="43"/>
    </row>
    <row r="6960" spans="1:25" s="42" customFormat="1" x14ac:dyDescent="0.25">
      <c r="A6960" s="40"/>
      <c r="B6960" s="41"/>
      <c r="F6960" s="43"/>
      <c r="P6960" s="44"/>
      <c r="Q6960" s="44"/>
      <c r="R6960" s="43"/>
      <c r="S6960" s="43"/>
      <c r="T6960" s="43"/>
      <c r="U6960" s="43"/>
      <c r="V6960" s="43"/>
      <c r="W6960" s="43"/>
      <c r="X6960" s="43"/>
      <c r="Y6960" s="43"/>
    </row>
    <row r="6961" spans="1:25" s="42" customFormat="1" x14ac:dyDescent="0.25">
      <c r="A6961" s="40"/>
      <c r="B6961" s="41"/>
      <c r="F6961" s="43"/>
      <c r="P6961" s="44"/>
      <c r="Q6961" s="44"/>
      <c r="R6961" s="43"/>
      <c r="S6961" s="43"/>
      <c r="T6961" s="43"/>
      <c r="U6961" s="43"/>
      <c r="V6961" s="43"/>
      <c r="W6961" s="43"/>
      <c r="X6961" s="43"/>
      <c r="Y6961" s="43"/>
    </row>
    <row r="6962" spans="1:25" s="42" customFormat="1" x14ac:dyDescent="0.25">
      <c r="A6962" s="40"/>
      <c r="B6962" s="41"/>
      <c r="F6962" s="43"/>
      <c r="P6962" s="44"/>
      <c r="Q6962" s="44"/>
      <c r="R6962" s="43"/>
      <c r="S6962" s="43"/>
      <c r="T6962" s="43"/>
      <c r="U6962" s="43"/>
      <c r="V6962" s="43"/>
      <c r="W6962" s="43"/>
      <c r="X6962" s="43"/>
      <c r="Y6962" s="43"/>
    </row>
    <row r="6963" spans="1:25" s="42" customFormat="1" x14ac:dyDescent="0.25">
      <c r="A6963" s="40"/>
      <c r="B6963" s="41"/>
      <c r="F6963" s="43"/>
      <c r="P6963" s="44"/>
      <c r="Q6963" s="44"/>
      <c r="R6963" s="43"/>
      <c r="S6963" s="43"/>
      <c r="T6963" s="43"/>
      <c r="U6963" s="43"/>
      <c r="V6963" s="43"/>
      <c r="W6963" s="43"/>
      <c r="X6963" s="43"/>
      <c r="Y6963" s="43"/>
    </row>
    <row r="6964" spans="1:25" s="42" customFormat="1" x14ac:dyDescent="0.25">
      <c r="A6964" s="40"/>
      <c r="B6964" s="41"/>
      <c r="F6964" s="43"/>
      <c r="P6964" s="44"/>
      <c r="Q6964" s="44"/>
      <c r="R6964" s="43"/>
      <c r="S6964" s="43"/>
      <c r="T6964" s="43"/>
      <c r="U6964" s="43"/>
      <c r="V6964" s="43"/>
      <c r="W6964" s="43"/>
      <c r="X6964" s="43"/>
      <c r="Y6964" s="43"/>
    </row>
    <row r="6965" spans="1:25" s="42" customFormat="1" x14ac:dyDescent="0.25">
      <c r="A6965" s="40"/>
      <c r="B6965" s="41"/>
      <c r="F6965" s="43"/>
      <c r="P6965" s="44"/>
      <c r="Q6965" s="44"/>
      <c r="R6965" s="43"/>
      <c r="S6965" s="43"/>
      <c r="T6965" s="43"/>
      <c r="U6965" s="43"/>
      <c r="V6965" s="43"/>
      <c r="W6965" s="43"/>
      <c r="X6965" s="43"/>
      <c r="Y6965" s="43"/>
    </row>
    <row r="6966" spans="1:25" s="42" customFormat="1" x14ac:dyDescent="0.25">
      <c r="A6966" s="40"/>
      <c r="B6966" s="41"/>
      <c r="F6966" s="43"/>
      <c r="P6966" s="44"/>
      <c r="Q6966" s="44"/>
      <c r="R6966" s="43"/>
      <c r="S6966" s="43"/>
      <c r="T6966" s="43"/>
      <c r="U6966" s="43"/>
      <c r="V6966" s="43"/>
      <c r="W6966" s="43"/>
      <c r="X6966" s="43"/>
      <c r="Y6966" s="43"/>
    </row>
    <row r="6967" spans="1:25" s="42" customFormat="1" x14ac:dyDescent="0.25">
      <c r="A6967" s="40"/>
      <c r="B6967" s="41"/>
      <c r="F6967" s="43"/>
      <c r="P6967" s="44"/>
      <c r="Q6967" s="44"/>
      <c r="R6967" s="43"/>
      <c r="S6967" s="43"/>
      <c r="T6967" s="43"/>
      <c r="U6967" s="43"/>
      <c r="V6967" s="43"/>
      <c r="W6967" s="43"/>
      <c r="X6967" s="43"/>
      <c r="Y6967" s="43"/>
    </row>
    <row r="6968" spans="1:25" s="42" customFormat="1" x14ac:dyDescent="0.25">
      <c r="A6968" s="40"/>
      <c r="B6968" s="41"/>
      <c r="F6968" s="43"/>
      <c r="P6968" s="44"/>
      <c r="Q6968" s="44"/>
      <c r="R6968" s="43"/>
      <c r="S6968" s="43"/>
      <c r="T6968" s="43"/>
      <c r="U6968" s="43"/>
      <c r="V6968" s="43"/>
      <c r="W6968" s="43"/>
      <c r="X6968" s="43"/>
      <c r="Y6968" s="43"/>
    </row>
    <row r="6969" spans="1:25" s="42" customFormat="1" x14ac:dyDescent="0.25">
      <c r="A6969" s="40"/>
      <c r="B6969" s="41"/>
      <c r="F6969" s="43"/>
      <c r="P6969" s="44"/>
      <c r="Q6969" s="44"/>
      <c r="R6969" s="43"/>
      <c r="S6969" s="43"/>
      <c r="T6969" s="43"/>
      <c r="U6969" s="43"/>
      <c r="V6969" s="43"/>
      <c r="W6969" s="43"/>
      <c r="X6969" s="43"/>
      <c r="Y6969" s="43"/>
    </row>
    <row r="6970" spans="1:25" s="42" customFormat="1" x14ac:dyDescent="0.25">
      <c r="A6970" s="40"/>
      <c r="B6970" s="41"/>
      <c r="F6970" s="43"/>
      <c r="P6970" s="44"/>
      <c r="Q6970" s="44"/>
      <c r="R6970" s="43"/>
      <c r="S6970" s="43"/>
      <c r="T6970" s="43"/>
      <c r="U6970" s="43"/>
      <c r="V6970" s="43"/>
      <c r="W6970" s="43"/>
      <c r="X6970" s="43"/>
      <c r="Y6970" s="43"/>
    </row>
    <row r="6971" spans="1:25" s="42" customFormat="1" x14ac:dyDescent="0.25">
      <c r="A6971" s="40"/>
      <c r="B6971" s="41"/>
      <c r="F6971" s="43"/>
      <c r="P6971" s="44"/>
      <c r="Q6971" s="44"/>
      <c r="R6971" s="43"/>
      <c r="S6971" s="43"/>
      <c r="T6971" s="43"/>
      <c r="U6971" s="43"/>
      <c r="V6971" s="43"/>
      <c r="W6971" s="43"/>
      <c r="X6971" s="43"/>
      <c r="Y6971" s="43"/>
    </row>
    <row r="6972" spans="1:25" s="42" customFormat="1" x14ac:dyDescent="0.25">
      <c r="A6972" s="40"/>
      <c r="B6972" s="41"/>
      <c r="F6972" s="43"/>
      <c r="P6972" s="44"/>
      <c r="Q6972" s="44"/>
      <c r="R6972" s="43"/>
      <c r="S6972" s="43"/>
      <c r="T6972" s="43"/>
      <c r="U6972" s="43"/>
      <c r="V6972" s="43"/>
      <c r="W6972" s="43"/>
      <c r="X6972" s="43"/>
      <c r="Y6972" s="43"/>
    </row>
    <row r="6973" spans="1:25" s="42" customFormat="1" x14ac:dyDescent="0.25">
      <c r="A6973" s="40"/>
      <c r="B6973" s="41"/>
      <c r="F6973" s="43"/>
      <c r="P6973" s="44"/>
      <c r="Q6973" s="44"/>
      <c r="R6973" s="43"/>
      <c r="S6973" s="43"/>
      <c r="T6973" s="43"/>
      <c r="U6973" s="43"/>
      <c r="V6973" s="43"/>
      <c r="W6973" s="43"/>
      <c r="X6973" s="43"/>
      <c r="Y6973" s="43"/>
    </row>
    <row r="6974" spans="1:25" s="42" customFormat="1" x14ac:dyDescent="0.25">
      <c r="A6974" s="40"/>
      <c r="B6974" s="41"/>
      <c r="F6974" s="43"/>
      <c r="P6974" s="44"/>
      <c r="Q6974" s="44"/>
      <c r="R6974" s="43"/>
      <c r="S6974" s="43"/>
      <c r="T6974" s="43"/>
      <c r="U6974" s="43"/>
      <c r="V6974" s="43"/>
      <c r="W6974" s="43"/>
      <c r="X6974" s="43"/>
      <c r="Y6974" s="43"/>
    </row>
    <row r="6975" spans="1:25" s="42" customFormat="1" x14ac:dyDescent="0.25">
      <c r="A6975" s="40"/>
      <c r="B6975" s="41"/>
      <c r="F6975" s="43"/>
      <c r="P6975" s="44"/>
      <c r="Q6975" s="44"/>
      <c r="R6975" s="43"/>
      <c r="S6975" s="43"/>
      <c r="T6975" s="43"/>
      <c r="U6975" s="43"/>
      <c r="V6975" s="43"/>
      <c r="W6975" s="43"/>
      <c r="X6975" s="43"/>
      <c r="Y6975" s="43"/>
    </row>
    <row r="6976" spans="1:25" s="42" customFormat="1" x14ac:dyDescent="0.25">
      <c r="A6976" s="40"/>
      <c r="B6976" s="41"/>
      <c r="F6976" s="43"/>
      <c r="P6976" s="44"/>
      <c r="Q6976" s="44"/>
      <c r="R6976" s="43"/>
      <c r="S6976" s="43"/>
      <c r="T6976" s="43"/>
      <c r="U6976" s="43"/>
      <c r="V6976" s="43"/>
      <c r="W6976" s="43"/>
      <c r="X6976" s="43"/>
      <c r="Y6976" s="43"/>
    </row>
    <row r="6977" spans="1:25" s="42" customFormat="1" x14ac:dyDescent="0.25">
      <c r="A6977" s="40"/>
      <c r="B6977" s="41"/>
      <c r="F6977" s="43"/>
      <c r="P6977" s="44"/>
      <c r="Q6977" s="44"/>
      <c r="R6977" s="43"/>
      <c r="S6977" s="43"/>
      <c r="T6977" s="43"/>
      <c r="U6977" s="43"/>
      <c r="V6977" s="43"/>
      <c r="W6977" s="43"/>
      <c r="X6977" s="43"/>
      <c r="Y6977" s="43"/>
    </row>
    <row r="6978" spans="1:25" s="42" customFormat="1" x14ac:dyDescent="0.25">
      <c r="A6978" s="40"/>
      <c r="B6978" s="41"/>
      <c r="F6978" s="43"/>
      <c r="P6978" s="44"/>
      <c r="Q6978" s="44"/>
      <c r="R6978" s="43"/>
      <c r="S6978" s="43"/>
      <c r="T6978" s="43"/>
      <c r="U6978" s="43"/>
      <c r="V6978" s="43"/>
      <c r="W6978" s="43"/>
      <c r="X6978" s="43"/>
      <c r="Y6978" s="43"/>
    </row>
    <row r="6979" spans="1:25" s="42" customFormat="1" x14ac:dyDescent="0.25">
      <c r="A6979" s="40"/>
      <c r="B6979" s="41"/>
      <c r="F6979" s="43"/>
      <c r="P6979" s="44"/>
      <c r="Q6979" s="44"/>
      <c r="R6979" s="43"/>
      <c r="S6979" s="43"/>
      <c r="T6979" s="43"/>
      <c r="U6979" s="43"/>
      <c r="V6979" s="43"/>
      <c r="W6979" s="43"/>
      <c r="X6979" s="43"/>
      <c r="Y6979" s="43"/>
    </row>
    <row r="6980" spans="1:25" s="42" customFormat="1" x14ac:dyDescent="0.25">
      <c r="A6980" s="40"/>
      <c r="B6980" s="41"/>
      <c r="F6980" s="43"/>
      <c r="P6980" s="44"/>
      <c r="Q6980" s="44"/>
      <c r="R6980" s="43"/>
      <c r="S6980" s="43"/>
      <c r="T6980" s="43"/>
      <c r="U6980" s="43"/>
      <c r="V6980" s="43"/>
      <c r="W6980" s="43"/>
      <c r="X6980" s="43"/>
      <c r="Y6980" s="43"/>
    </row>
    <row r="6981" spans="1:25" s="42" customFormat="1" x14ac:dyDescent="0.25">
      <c r="A6981" s="40"/>
      <c r="B6981" s="41"/>
      <c r="F6981" s="43"/>
      <c r="P6981" s="44"/>
      <c r="Q6981" s="44"/>
      <c r="R6981" s="43"/>
      <c r="S6981" s="43"/>
      <c r="T6981" s="43"/>
      <c r="U6981" s="43"/>
      <c r="V6981" s="43"/>
      <c r="W6981" s="43"/>
      <c r="X6981" s="43"/>
      <c r="Y6981" s="43"/>
    </row>
    <row r="6982" spans="1:25" s="42" customFormat="1" x14ac:dyDescent="0.25">
      <c r="A6982" s="40"/>
      <c r="B6982" s="41"/>
      <c r="F6982" s="43"/>
      <c r="P6982" s="44"/>
      <c r="Q6982" s="44"/>
      <c r="R6982" s="43"/>
      <c r="S6982" s="43"/>
      <c r="T6982" s="43"/>
      <c r="U6982" s="43"/>
      <c r="V6982" s="43"/>
      <c r="W6982" s="43"/>
      <c r="X6982" s="43"/>
      <c r="Y6982" s="43"/>
    </row>
    <row r="6983" spans="1:25" s="42" customFormat="1" x14ac:dyDescent="0.25">
      <c r="A6983" s="40"/>
      <c r="B6983" s="41"/>
      <c r="F6983" s="43"/>
      <c r="P6983" s="44"/>
      <c r="Q6983" s="44"/>
      <c r="R6983" s="43"/>
      <c r="S6983" s="43"/>
      <c r="T6983" s="43"/>
      <c r="U6983" s="43"/>
      <c r="V6983" s="43"/>
      <c r="W6983" s="43"/>
      <c r="X6983" s="43"/>
      <c r="Y6983" s="43"/>
    </row>
    <row r="6984" spans="1:25" s="42" customFormat="1" x14ac:dyDescent="0.25">
      <c r="A6984" s="40"/>
      <c r="B6984" s="41"/>
      <c r="F6984" s="43"/>
      <c r="P6984" s="44"/>
      <c r="Q6984" s="44"/>
      <c r="R6984" s="43"/>
      <c r="S6984" s="43"/>
      <c r="T6984" s="43"/>
      <c r="U6984" s="43"/>
      <c r="V6984" s="43"/>
      <c r="W6984" s="43"/>
      <c r="X6984" s="43"/>
      <c r="Y6984" s="43"/>
    </row>
    <row r="6985" spans="1:25" s="42" customFormat="1" x14ac:dyDescent="0.25">
      <c r="A6985" s="40"/>
      <c r="B6985" s="41"/>
      <c r="F6985" s="43"/>
      <c r="P6985" s="44"/>
      <c r="Q6985" s="44"/>
      <c r="R6985" s="43"/>
      <c r="S6985" s="43"/>
      <c r="T6985" s="43"/>
      <c r="U6985" s="43"/>
      <c r="V6985" s="43"/>
      <c r="W6985" s="43"/>
      <c r="X6985" s="43"/>
      <c r="Y6985" s="43"/>
    </row>
    <row r="6986" spans="1:25" s="42" customFormat="1" x14ac:dyDescent="0.25">
      <c r="A6986" s="40"/>
      <c r="B6986" s="41"/>
      <c r="F6986" s="43"/>
      <c r="P6986" s="44"/>
      <c r="Q6986" s="44"/>
      <c r="R6986" s="43"/>
      <c r="S6986" s="43"/>
      <c r="T6986" s="43"/>
      <c r="U6986" s="43"/>
      <c r="V6986" s="43"/>
      <c r="W6986" s="43"/>
      <c r="X6986" s="43"/>
      <c r="Y6986" s="43"/>
    </row>
    <row r="6987" spans="1:25" s="42" customFormat="1" x14ac:dyDescent="0.25">
      <c r="A6987" s="40"/>
      <c r="B6987" s="41"/>
      <c r="F6987" s="43"/>
      <c r="P6987" s="44"/>
      <c r="Q6987" s="44"/>
      <c r="R6987" s="43"/>
      <c r="S6987" s="43"/>
      <c r="T6987" s="43"/>
      <c r="U6987" s="43"/>
      <c r="V6987" s="43"/>
      <c r="W6987" s="43"/>
      <c r="X6987" s="43"/>
      <c r="Y6987" s="43"/>
    </row>
    <row r="6988" spans="1:25" s="42" customFormat="1" x14ac:dyDescent="0.25">
      <c r="A6988" s="40"/>
      <c r="B6988" s="41"/>
      <c r="F6988" s="43"/>
      <c r="P6988" s="44"/>
      <c r="Q6988" s="44"/>
      <c r="R6988" s="43"/>
      <c r="S6988" s="43"/>
      <c r="T6988" s="43"/>
      <c r="U6988" s="43"/>
      <c r="V6988" s="43"/>
      <c r="W6988" s="43"/>
      <c r="X6988" s="43"/>
      <c r="Y6988" s="43"/>
    </row>
    <row r="6989" spans="1:25" s="42" customFormat="1" x14ac:dyDescent="0.25">
      <c r="A6989" s="40"/>
      <c r="B6989" s="41"/>
      <c r="F6989" s="43"/>
      <c r="P6989" s="44"/>
      <c r="Q6989" s="44"/>
      <c r="R6989" s="43"/>
      <c r="S6989" s="43"/>
      <c r="T6989" s="43"/>
      <c r="U6989" s="43"/>
      <c r="V6989" s="43"/>
      <c r="W6989" s="43"/>
      <c r="X6989" s="43"/>
      <c r="Y6989" s="43"/>
    </row>
    <row r="6990" spans="1:25" s="42" customFormat="1" x14ac:dyDescent="0.25">
      <c r="A6990" s="40"/>
      <c r="B6990" s="41"/>
      <c r="F6990" s="43"/>
      <c r="P6990" s="44"/>
      <c r="Q6990" s="44"/>
      <c r="R6990" s="43"/>
      <c r="S6990" s="43"/>
      <c r="T6990" s="43"/>
      <c r="U6990" s="43"/>
      <c r="V6990" s="43"/>
      <c r="W6990" s="43"/>
      <c r="X6990" s="43"/>
      <c r="Y6990" s="43"/>
    </row>
    <row r="6991" spans="1:25" s="42" customFormat="1" x14ac:dyDescent="0.25">
      <c r="A6991" s="40"/>
      <c r="B6991" s="41"/>
      <c r="F6991" s="43"/>
      <c r="P6991" s="44"/>
      <c r="Q6991" s="44"/>
      <c r="R6991" s="43"/>
      <c r="S6991" s="43"/>
      <c r="T6991" s="43"/>
      <c r="U6991" s="43"/>
      <c r="V6991" s="43"/>
      <c r="W6991" s="43"/>
      <c r="X6991" s="43"/>
      <c r="Y6991" s="43"/>
    </row>
    <row r="6992" spans="1:25" s="42" customFormat="1" x14ac:dyDescent="0.25">
      <c r="A6992" s="40"/>
      <c r="B6992" s="41"/>
      <c r="F6992" s="43"/>
      <c r="P6992" s="44"/>
      <c r="Q6992" s="44"/>
      <c r="R6992" s="43"/>
      <c r="S6992" s="43"/>
      <c r="T6992" s="43"/>
      <c r="U6992" s="43"/>
      <c r="V6992" s="43"/>
      <c r="W6992" s="43"/>
      <c r="X6992" s="43"/>
      <c r="Y6992" s="43"/>
    </row>
    <row r="6993" spans="1:25" s="42" customFormat="1" x14ac:dyDescent="0.25">
      <c r="A6993" s="40"/>
      <c r="B6993" s="41"/>
      <c r="F6993" s="43"/>
      <c r="P6993" s="44"/>
      <c r="Q6993" s="44"/>
      <c r="R6993" s="43"/>
      <c r="S6993" s="43"/>
      <c r="T6993" s="43"/>
      <c r="U6993" s="43"/>
      <c r="V6993" s="43"/>
      <c r="W6993" s="43"/>
      <c r="X6993" s="43"/>
      <c r="Y6993" s="43"/>
    </row>
    <row r="6994" spans="1:25" s="42" customFormat="1" x14ac:dyDescent="0.25">
      <c r="A6994" s="40"/>
      <c r="B6994" s="41"/>
      <c r="F6994" s="43"/>
      <c r="P6994" s="44"/>
      <c r="Q6994" s="44"/>
      <c r="R6994" s="43"/>
      <c r="S6994" s="43"/>
      <c r="T6994" s="43"/>
      <c r="U6994" s="43"/>
      <c r="V6994" s="43"/>
      <c r="W6994" s="43"/>
      <c r="X6994" s="43"/>
      <c r="Y6994" s="43"/>
    </row>
    <row r="6995" spans="1:25" s="42" customFormat="1" x14ac:dyDescent="0.25">
      <c r="A6995" s="40"/>
      <c r="B6995" s="41"/>
      <c r="F6995" s="43"/>
      <c r="P6995" s="44"/>
      <c r="Q6995" s="44"/>
      <c r="R6995" s="43"/>
      <c r="S6995" s="43"/>
      <c r="T6995" s="43"/>
      <c r="U6995" s="43"/>
      <c r="V6995" s="43"/>
      <c r="W6995" s="43"/>
      <c r="X6995" s="43"/>
      <c r="Y6995" s="43"/>
    </row>
    <row r="6996" spans="1:25" s="42" customFormat="1" x14ac:dyDescent="0.25">
      <c r="A6996" s="40"/>
      <c r="B6996" s="41"/>
      <c r="F6996" s="43"/>
      <c r="P6996" s="44"/>
      <c r="Q6996" s="44"/>
      <c r="R6996" s="43"/>
      <c r="S6996" s="43"/>
      <c r="T6996" s="43"/>
      <c r="U6996" s="43"/>
      <c r="V6996" s="43"/>
      <c r="W6996" s="43"/>
      <c r="X6996" s="43"/>
      <c r="Y6996" s="43"/>
    </row>
    <row r="6997" spans="1:25" s="42" customFormat="1" x14ac:dyDescent="0.25">
      <c r="A6997" s="40"/>
      <c r="B6997" s="41"/>
      <c r="F6997" s="43"/>
      <c r="P6997" s="44"/>
      <c r="Q6997" s="44"/>
      <c r="R6997" s="43"/>
      <c r="S6997" s="43"/>
      <c r="T6997" s="43"/>
      <c r="U6997" s="43"/>
      <c r="V6997" s="43"/>
      <c r="W6997" s="43"/>
      <c r="X6997" s="43"/>
      <c r="Y6997" s="43"/>
    </row>
    <row r="6998" spans="1:25" s="42" customFormat="1" x14ac:dyDescent="0.25">
      <c r="A6998" s="40"/>
      <c r="B6998" s="41"/>
      <c r="F6998" s="43"/>
      <c r="P6998" s="44"/>
      <c r="Q6998" s="44"/>
      <c r="R6998" s="43"/>
      <c r="S6998" s="43"/>
      <c r="T6998" s="43"/>
      <c r="U6998" s="43"/>
      <c r="V6998" s="43"/>
      <c r="W6998" s="43"/>
      <c r="X6998" s="43"/>
      <c r="Y6998" s="43"/>
    </row>
    <row r="6999" spans="1:25" s="42" customFormat="1" x14ac:dyDescent="0.25">
      <c r="A6999" s="40"/>
      <c r="B6999" s="41"/>
      <c r="F6999" s="43"/>
      <c r="P6999" s="44"/>
      <c r="Q6999" s="44"/>
      <c r="R6999" s="43"/>
      <c r="S6999" s="43"/>
      <c r="T6999" s="43"/>
      <c r="U6999" s="43"/>
      <c r="V6999" s="43"/>
      <c r="W6999" s="43"/>
      <c r="X6999" s="43"/>
      <c r="Y6999" s="43"/>
    </row>
    <row r="7000" spans="1:25" s="42" customFormat="1" x14ac:dyDescent="0.25">
      <c r="A7000" s="40"/>
      <c r="B7000" s="41"/>
      <c r="F7000" s="43"/>
      <c r="P7000" s="44"/>
      <c r="Q7000" s="44"/>
      <c r="R7000" s="43"/>
      <c r="S7000" s="43"/>
      <c r="T7000" s="43"/>
      <c r="U7000" s="43"/>
      <c r="V7000" s="43"/>
      <c r="W7000" s="43"/>
      <c r="X7000" s="43"/>
      <c r="Y7000" s="43"/>
    </row>
    <row r="7001" spans="1:25" s="42" customFormat="1" x14ac:dyDescent="0.25">
      <c r="A7001" s="40"/>
      <c r="B7001" s="41"/>
      <c r="F7001" s="43"/>
      <c r="P7001" s="44"/>
      <c r="Q7001" s="44"/>
      <c r="R7001" s="43"/>
      <c r="S7001" s="43"/>
      <c r="T7001" s="43"/>
      <c r="U7001" s="43"/>
      <c r="V7001" s="43"/>
      <c r="W7001" s="43"/>
      <c r="X7001" s="43"/>
      <c r="Y7001" s="43"/>
    </row>
    <row r="7002" spans="1:25" s="42" customFormat="1" x14ac:dyDescent="0.25">
      <c r="A7002" s="40"/>
      <c r="B7002" s="41"/>
      <c r="F7002" s="43"/>
      <c r="P7002" s="44"/>
      <c r="Q7002" s="44"/>
      <c r="R7002" s="43"/>
      <c r="S7002" s="43"/>
      <c r="T7002" s="43"/>
      <c r="U7002" s="43"/>
      <c r="V7002" s="43"/>
      <c r="W7002" s="43"/>
      <c r="X7002" s="43"/>
      <c r="Y7002" s="43"/>
    </row>
    <row r="7003" spans="1:25" s="42" customFormat="1" x14ac:dyDescent="0.25">
      <c r="A7003" s="40"/>
      <c r="B7003" s="41"/>
      <c r="F7003" s="43"/>
      <c r="P7003" s="44"/>
      <c r="Q7003" s="44"/>
      <c r="R7003" s="43"/>
      <c r="S7003" s="43"/>
      <c r="T7003" s="43"/>
      <c r="U7003" s="43"/>
      <c r="V7003" s="43"/>
      <c r="W7003" s="43"/>
      <c r="X7003" s="43"/>
      <c r="Y7003" s="43"/>
    </row>
    <row r="7004" spans="1:25" s="42" customFormat="1" x14ac:dyDescent="0.25">
      <c r="A7004" s="40"/>
      <c r="B7004" s="41"/>
      <c r="F7004" s="43"/>
      <c r="P7004" s="44"/>
      <c r="Q7004" s="44"/>
      <c r="R7004" s="43"/>
      <c r="S7004" s="43"/>
      <c r="T7004" s="43"/>
      <c r="U7004" s="43"/>
      <c r="V7004" s="43"/>
      <c r="W7004" s="43"/>
      <c r="X7004" s="43"/>
      <c r="Y7004" s="43"/>
    </row>
    <row r="7005" spans="1:25" s="42" customFormat="1" x14ac:dyDescent="0.25">
      <c r="A7005" s="40"/>
      <c r="B7005" s="41"/>
      <c r="F7005" s="43"/>
      <c r="P7005" s="44"/>
      <c r="Q7005" s="44"/>
      <c r="R7005" s="43"/>
      <c r="S7005" s="43"/>
      <c r="T7005" s="43"/>
      <c r="U7005" s="43"/>
      <c r="V7005" s="43"/>
      <c r="W7005" s="43"/>
      <c r="X7005" s="43"/>
      <c r="Y7005" s="43"/>
    </row>
    <row r="7006" spans="1:25" s="42" customFormat="1" x14ac:dyDescent="0.25">
      <c r="A7006" s="40"/>
      <c r="B7006" s="41"/>
      <c r="F7006" s="43"/>
      <c r="P7006" s="44"/>
      <c r="Q7006" s="44"/>
      <c r="R7006" s="43"/>
      <c r="S7006" s="43"/>
      <c r="T7006" s="43"/>
      <c r="U7006" s="43"/>
      <c r="V7006" s="43"/>
      <c r="W7006" s="43"/>
      <c r="X7006" s="43"/>
      <c r="Y7006" s="43"/>
    </row>
    <row r="7007" spans="1:25" s="42" customFormat="1" x14ac:dyDescent="0.25">
      <c r="A7007" s="40"/>
      <c r="B7007" s="41"/>
      <c r="F7007" s="43"/>
      <c r="P7007" s="44"/>
      <c r="Q7007" s="44"/>
      <c r="R7007" s="43"/>
      <c r="S7007" s="43"/>
      <c r="T7007" s="43"/>
      <c r="U7007" s="43"/>
      <c r="V7007" s="43"/>
      <c r="W7007" s="43"/>
      <c r="X7007" s="43"/>
      <c r="Y7007" s="43"/>
    </row>
    <row r="7008" spans="1:25" s="42" customFormat="1" x14ac:dyDescent="0.25">
      <c r="A7008" s="40"/>
      <c r="B7008" s="41"/>
      <c r="F7008" s="43"/>
      <c r="P7008" s="44"/>
      <c r="Q7008" s="44"/>
      <c r="R7008" s="43"/>
      <c r="S7008" s="43"/>
      <c r="T7008" s="43"/>
      <c r="U7008" s="43"/>
      <c r="V7008" s="43"/>
      <c r="W7008" s="43"/>
      <c r="X7008" s="43"/>
      <c r="Y7008" s="43"/>
    </row>
    <row r="7009" spans="1:25" s="42" customFormat="1" x14ac:dyDescent="0.25">
      <c r="A7009" s="40"/>
      <c r="B7009" s="41"/>
      <c r="F7009" s="43"/>
      <c r="P7009" s="44"/>
      <c r="Q7009" s="44"/>
      <c r="R7009" s="43"/>
      <c r="S7009" s="43"/>
      <c r="T7009" s="43"/>
      <c r="U7009" s="43"/>
      <c r="V7009" s="43"/>
      <c r="W7009" s="43"/>
      <c r="X7009" s="43"/>
      <c r="Y7009" s="43"/>
    </row>
    <row r="7010" spans="1:25" s="42" customFormat="1" x14ac:dyDescent="0.25">
      <c r="A7010" s="40"/>
      <c r="B7010" s="41"/>
      <c r="F7010" s="43"/>
      <c r="P7010" s="44"/>
      <c r="Q7010" s="44"/>
      <c r="R7010" s="43"/>
      <c r="S7010" s="43"/>
      <c r="T7010" s="43"/>
      <c r="U7010" s="43"/>
      <c r="V7010" s="43"/>
      <c r="W7010" s="43"/>
      <c r="X7010" s="43"/>
      <c r="Y7010" s="43"/>
    </row>
    <row r="7011" spans="1:25" s="42" customFormat="1" x14ac:dyDescent="0.25">
      <c r="A7011" s="40"/>
      <c r="B7011" s="41"/>
      <c r="F7011" s="43"/>
      <c r="P7011" s="44"/>
      <c r="Q7011" s="44"/>
      <c r="R7011" s="43"/>
      <c r="S7011" s="43"/>
      <c r="T7011" s="43"/>
      <c r="U7011" s="43"/>
      <c r="V7011" s="43"/>
      <c r="W7011" s="43"/>
      <c r="X7011" s="43"/>
      <c r="Y7011" s="43"/>
    </row>
    <row r="7012" spans="1:25" s="42" customFormat="1" x14ac:dyDescent="0.25">
      <c r="A7012" s="40"/>
      <c r="B7012" s="41"/>
      <c r="F7012" s="43"/>
      <c r="P7012" s="44"/>
      <c r="Q7012" s="44"/>
      <c r="R7012" s="43"/>
      <c r="S7012" s="43"/>
      <c r="T7012" s="43"/>
      <c r="U7012" s="43"/>
      <c r="V7012" s="43"/>
      <c r="W7012" s="43"/>
      <c r="X7012" s="43"/>
      <c r="Y7012" s="43"/>
    </row>
    <row r="7013" spans="1:25" s="42" customFormat="1" x14ac:dyDescent="0.25">
      <c r="A7013" s="40"/>
      <c r="B7013" s="41"/>
      <c r="F7013" s="43"/>
      <c r="P7013" s="44"/>
      <c r="Q7013" s="44"/>
      <c r="R7013" s="43"/>
      <c r="S7013" s="43"/>
      <c r="T7013" s="43"/>
      <c r="U7013" s="43"/>
      <c r="V7013" s="43"/>
      <c r="W7013" s="43"/>
      <c r="X7013" s="43"/>
      <c r="Y7013" s="43"/>
    </row>
    <row r="7014" spans="1:25" s="42" customFormat="1" x14ac:dyDescent="0.25">
      <c r="A7014" s="40"/>
      <c r="B7014" s="41"/>
      <c r="F7014" s="43"/>
      <c r="P7014" s="44"/>
      <c r="Q7014" s="44"/>
      <c r="R7014" s="43"/>
      <c r="S7014" s="43"/>
      <c r="T7014" s="43"/>
      <c r="U7014" s="43"/>
      <c r="V7014" s="43"/>
      <c r="W7014" s="43"/>
      <c r="X7014" s="43"/>
      <c r="Y7014" s="43"/>
    </row>
    <row r="7015" spans="1:25" s="42" customFormat="1" x14ac:dyDescent="0.25">
      <c r="A7015" s="40"/>
      <c r="B7015" s="41"/>
      <c r="F7015" s="43"/>
      <c r="P7015" s="44"/>
      <c r="Q7015" s="44"/>
      <c r="R7015" s="43"/>
      <c r="S7015" s="43"/>
      <c r="T7015" s="43"/>
      <c r="U7015" s="43"/>
      <c r="V7015" s="43"/>
      <c r="W7015" s="43"/>
      <c r="X7015" s="43"/>
      <c r="Y7015" s="43"/>
    </row>
    <row r="7016" spans="1:25" s="42" customFormat="1" x14ac:dyDescent="0.25">
      <c r="A7016" s="40"/>
      <c r="B7016" s="41"/>
      <c r="F7016" s="43"/>
      <c r="P7016" s="44"/>
      <c r="Q7016" s="44"/>
      <c r="R7016" s="43"/>
      <c r="S7016" s="43"/>
      <c r="T7016" s="43"/>
      <c r="U7016" s="43"/>
      <c r="V7016" s="43"/>
      <c r="W7016" s="43"/>
      <c r="X7016" s="43"/>
      <c r="Y7016" s="43"/>
    </row>
    <row r="7017" spans="1:25" s="42" customFormat="1" x14ac:dyDescent="0.25">
      <c r="A7017" s="40"/>
      <c r="B7017" s="41"/>
      <c r="F7017" s="43"/>
      <c r="P7017" s="44"/>
      <c r="Q7017" s="44"/>
      <c r="R7017" s="43"/>
      <c r="S7017" s="43"/>
      <c r="T7017" s="43"/>
      <c r="U7017" s="43"/>
      <c r="V7017" s="43"/>
      <c r="W7017" s="43"/>
      <c r="X7017" s="43"/>
      <c r="Y7017" s="43"/>
    </row>
    <row r="7018" spans="1:25" s="42" customFormat="1" x14ac:dyDescent="0.25">
      <c r="A7018" s="40"/>
      <c r="B7018" s="41"/>
      <c r="F7018" s="43"/>
      <c r="P7018" s="44"/>
      <c r="Q7018" s="44"/>
      <c r="R7018" s="43"/>
      <c r="S7018" s="43"/>
      <c r="T7018" s="43"/>
      <c r="U7018" s="43"/>
      <c r="V7018" s="43"/>
      <c r="W7018" s="43"/>
      <c r="X7018" s="43"/>
      <c r="Y7018" s="43"/>
    </row>
    <row r="7019" spans="1:25" s="42" customFormat="1" x14ac:dyDescent="0.25">
      <c r="A7019" s="40"/>
      <c r="B7019" s="41"/>
      <c r="F7019" s="43"/>
      <c r="P7019" s="44"/>
      <c r="Q7019" s="44"/>
      <c r="R7019" s="43"/>
      <c r="S7019" s="43"/>
      <c r="T7019" s="43"/>
      <c r="U7019" s="43"/>
      <c r="V7019" s="43"/>
      <c r="W7019" s="43"/>
      <c r="X7019" s="43"/>
      <c r="Y7019" s="43"/>
    </row>
    <row r="7020" spans="1:25" s="42" customFormat="1" x14ac:dyDescent="0.25">
      <c r="A7020" s="40"/>
      <c r="B7020" s="41"/>
      <c r="F7020" s="43"/>
      <c r="P7020" s="44"/>
      <c r="Q7020" s="44"/>
      <c r="R7020" s="43"/>
      <c r="S7020" s="43"/>
      <c r="T7020" s="43"/>
      <c r="U7020" s="43"/>
      <c r="V7020" s="43"/>
      <c r="W7020" s="43"/>
      <c r="X7020" s="43"/>
      <c r="Y7020" s="43"/>
    </row>
    <row r="7021" spans="1:25" s="42" customFormat="1" x14ac:dyDescent="0.25">
      <c r="A7021" s="40"/>
      <c r="B7021" s="41"/>
      <c r="F7021" s="43"/>
      <c r="P7021" s="44"/>
      <c r="Q7021" s="44"/>
      <c r="R7021" s="43"/>
      <c r="S7021" s="43"/>
      <c r="T7021" s="43"/>
      <c r="U7021" s="43"/>
      <c r="V7021" s="43"/>
      <c r="W7021" s="43"/>
      <c r="X7021" s="43"/>
      <c r="Y7021" s="43"/>
    </row>
    <row r="7022" spans="1:25" s="42" customFormat="1" x14ac:dyDescent="0.25">
      <c r="A7022" s="40"/>
      <c r="B7022" s="41"/>
      <c r="F7022" s="43"/>
      <c r="P7022" s="44"/>
      <c r="Q7022" s="44"/>
      <c r="R7022" s="43"/>
      <c r="S7022" s="43"/>
      <c r="T7022" s="43"/>
      <c r="U7022" s="43"/>
      <c r="V7022" s="43"/>
      <c r="W7022" s="43"/>
      <c r="X7022" s="43"/>
      <c r="Y7022" s="43"/>
    </row>
    <row r="7023" spans="1:25" s="42" customFormat="1" x14ac:dyDescent="0.25">
      <c r="A7023" s="40"/>
      <c r="B7023" s="41"/>
      <c r="F7023" s="43"/>
      <c r="P7023" s="44"/>
      <c r="Q7023" s="44"/>
      <c r="R7023" s="43"/>
      <c r="S7023" s="43"/>
      <c r="T7023" s="43"/>
      <c r="U7023" s="43"/>
      <c r="V7023" s="43"/>
      <c r="W7023" s="43"/>
      <c r="X7023" s="43"/>
      <c r="Y7023" s="43"/>
    </row>
    <row r="7024" spans="1:25" s="42" customFormat="1" x14ac:dyDescent="0.25">
      <c r="A7024" s="40"/>
      <c r="B7024" s="41"/>
      <c r="F7024" s="43"/>
      <c r="P7024" s="44"/>
      <c r="Q7024" s="44"/>
      <c r="R7024" s="43"/>
      <c r="S7024" s="43"/>
      <c r="T7024" s="43"/>
      <c r="U7024" s="43"/>
      <c r="V7024" s="43"/>
      <c r="W7024" s="43"/>
      <c r="X7024" s="43"/>
      <c r="Y7024" s="43"/>
    </row>
    <row r="7025" spans="1:25" s="42" customFormat="1" x14ac:dyDescent="0.25">
      <c r="A7025" s="40"/>
      <c r="B7025" s="41"/>
      <c r="F7025" s="43"/>
      <c r="P7025" s="44"/>
      <c r="Q7025" s="44"/>
      <c r="R7025" s="43"/>
      <c r="S7025" s="43"/>
      <c r="T7025" s="43"/>
      <c r="U7025" s="43"/>
      <c r="V7025" s="43"/>
      <c r="W7025" s="43"/>
      <c r="X7025" s="43"/>
      <c r="Y7025" s="43"/>
    </row>
    <row r="7026" spans="1:25" s="42" customFormat="1" x14ac:dyDescent="0.25">
      <c r="A7026" s="40"/>
      <c r="B7026" s="41"/>
      <c r="F7026" s="43"/>
      <c r="P7026" s="44"/>
      <c r="Q7026" s="44"/>
      <c r="R7026" s="43"/>
      <c r="S7026" s="43"/>
      <c r="T7026" s="43"/>
      <c r="U7026" s="43"/>
      <c r="V7026" s="43"/>
      <c r="W7026" s="43"/>
      <c r="X7026" s="43"/>
      <c r="Y7026" s="43"/>
    </row>
    <row r="7027" spans="1:25" s="42" customFormat="1" x14ac:dyDescent="0.25">
      <c r="A7027" s="40"/>
      <c r="B7027" s="41"/>
      <c r="F7027" s="43"/>
      <c r="P7027" s="44"/>
      <c r="Q7027" s="44"/>
      <c r="R7027" s="43"/>
      <c r="S7027" s="43"/>
      <c r="T7027" s="43"/>
      <c r="U7027" s="43"/>
      <c r="V7027" s="43"/>
      <c r="W7027" s="43"/>
      <c r="X7027" s="43"/>
      <c r="Y7027" s="43"/>
    </row>
    <row r="7028" spans="1:25" s="42" customFormat="1" x14ac:dyDescent="0.25">
      <c r="A7028" s="40"/>
      <c r="B7028" s="41"/>
      <c r="F7028" s="43"/>
      <c r="P7028" s="44"/>
      <c r="Q7028" s="44"/>
      <c r="R7028" s="43"/>
      <c r="S7028" s="43"/>
      <c r="T7028" s="43"/>
      <c r="U7028" s="43"/>
      <c r="V7028" s="43"/>
      <c r="W7028" s="43"/>
      <c r="X7028" s="43"/>
      <c r="Y7028" s="43"/>
    </row>
    <row r="7029" spans="1:25" s="42" customFormat="1" x14ac:dyDescent="0.25">
      <c r="A7029" s="40"/>
      <c r="B7029" s="41"/>
      <c r="F7029" s="43"/>
      <c r="P7029" s="44"/>
      <c r="Q7029" s="44"/>
      <c r="R7029" s="43"/>
      <c r="S7029" s="43"/>
      <c r="T7029" s="43"/>
      <c r="U7029" s="43"/>
      <c r="V7029" s="43"/>
      <c r="W7029" s="43"/>
      <c r="X7029" s="43"/>
      <c r="Y7029" s="43"/>
    </row>
    <row r="7030" spans="1:25" s="42" customFormat="1" x14ac:dyDescent="0.25">
      <c r="A7030" s="40"/>
      <c r="B7030" s="41"/>
      <c r="F7030" s="43"/>
      <c r="P7030" s="44"/>
      <c r="Q7030" s="44"/>
      <c r="R7030" s="43"/>
      <c r="S7030" s="43"/>
      <c r="T7030" s="43"/>
      <c r="U7030" s="43"/>
      <c r="V7030" s="43"/>
      <c r="W7030" s="43"/>
      <c r="X7030" s="43"/>
      <c r="Y7030" s="43"/>
    </row>
    <row r="7031" spans="1:25" s="42" customFormat="1" x14ac:dyDescent="0.25">
      <c r="A7031" s="40"/>
      <c r="B7031" s="41"/>
      <c r="F7031" s="43"/>
      <c r="P7031" s="44"/>
      <c r="Q7031" s="44"/>
      <c r="R7031" s="43"/>
      <c r="S7031" s="43"/>
      <c r="T7031" s="43"/>
      <c r="U7031" s="43"/>
      <c r="V7031" s="43"/>
      <c r="W7031" s="43"/>
      <c r="X7031" s="43"/>
      <c r="Y7031" s="43"/>
    </row>
    <row r="7032" spans="1:25" s="42" customFormat="1" x14ac:dyDescent="0.25">
      <c r="A7032" s="40"/>
      <c r="B7032" s="41"/>
      <c r="F7032" s="43"/>
      <c r="P7032" s="44"/>
      <c r="Q7032" s="44"/>
      <c r="R7032" s="43"/>
      <c r="S7032" s="43"/>
      <c r="T7032" s="43"/>
      <c r="U7032" s="43"/>
      <c r="V7032" s="43"/>
      <c r="W7032" s="43"/>
      <c r="X7032" s="43"/>
      <c r="Y7032" s="43"/>
    </row>
    <row r="7033" spans="1:25" s="42" customFormat="1" x14ac:dyDescent="0.25">
      <c r="A7033" s="40"/>
      <c r="B7033" s="41"/>
      <c r="F7033" s="43"/>
      <c r="P7033" s="44"/>
      <c r="Q7033" s="44"/>
      <c r="R7033" s="43"/>
      <c r="S7033" s="43"/>
      <c r="T7033" s="43"/>
      <c r="U7033" s="43"/>
      <c r="V7033" s="43"/>
      <c r="W7033" s="43"/>
      <c r="X7033" s="43"/>
      <c r="Y7033" s="43"/>
    </row>
    <row r="7034" spans="1:25" s="42" customFormat="1" x14ac:dyDescent="0.25">
      <c r="A7034" s="40"/>
      <c r="B7034" s="41"/>
      <c r="F7034" s="43"/>
      <c r="P7034" s="44"/>
      <c r="Q7034" s="44"/>
      <c r="R7034" s="43"/>
      <c r="S7034" s="43"/>
      <c r="T7034" s="43"/>
      <c r="U7034" s="43"/>
      <c r="V7034" s="43"/>
      <c r="W7034" s="43"/>
      <c r="X7034" s="43"/>
      <c r="Y7034" s="43"/>
    </row>
    <row r="7035" spans="1:25" s="42" customFormat="1" x14ac:dyDescent="0.25">
      <c r="A7035" s="40"/>
      <c r="B7035" s="41"/>
      <c r="F7035" s="43"/>
      <c r="P7035" s="44"/>
      <c r="Q7035" s="44"/>
      <c r="R7035" s="43"/>
      <c r="S7035" s="43"/>
      <c r="T7035" s="43"/>
      <c r="U7035" s="43"/>
      <c r="V7035" s="43"/>
      <c r="W7035" s="43"/>
      <c r="X7035" s="43"/>
      <c r="Y7035" s="43"/>
    </row>
    <row r="7036" spans="1:25" s="42" customFormat="1" x14ac:dyDescent="0.25">
      <c r="A7036" s="40"/>
      <c r="B7036" s="41"/>
      <c r="F7036" s="43"/>
      <c r="P7036" s="44"/>
      <c r="Q7036" s="44"/>
      <c r="R7036" s="43"/>
      <c r="S7036" s="43"/>
      <c r="T7036" s="43"/>
      <c r="U7036" s="43"/>
      <c r="V7036" s="43"/>
      <c r="W7036" s="43"/>
      <c r="X7036" s="43"/>
      <c r="Y7036" s="43"/>
    </row>
    <row r="7037" spans="1:25" s="42" customFormat="1" x14ac:dyDescent="0.25">
      <c r="A7037" s="40"/>
      <c r="B7037" s="41"/>
      <c r="F7037" s="43"/>
      <c r="P7037" s="44"/>
      <c r="Q7037" s="44"/>
      <c r="R7037" s="43"/>
      <c r="S7037" s="43"/>
      <c r="T7037" s="43"/>
      <c r="U7037" s="43"/>
      <c r="V7037" s="43"/>
      <c r="W7037" s="43"/>
      <c r="X7037" s="43"/>
      <c r="Y7037" s="43"/>
    </row>
    <row r="7038" spans="1:25" s="42" customFormat="1" x14ac:dyDescent="0.25">
      <c r="A7038" s="40"/>
      <c r="B7038" s="41"/>
      <c r="F7038" s="43"/>
      <c r="P7038" s="44"/>
      <c r="Q7038" s="44"/>
      <c r="R7038" s="43"/>
      <c r="S7038" s="43"/>
      <c r="T7038" s="43"/>
      <c r="U7038" s="43"/>
      <c r="V7038" s="43"/>
      <c r="W7038" s="43"/>
      <c r="X7038" s="43"/>
      <c r="Y7038" s="43"/>
    </row>
    <row r="7039" spans="1:25" s="42" customFormat="1" x14ac:dyDescent="0.25">
      <c r="A7039" s="40"/>
      <c r="B7039" s="41"/>
      <c r="F7039" s="43"/>
      <c r="P7039" s="44"/>
      <c r="Q7039" s="44"/>
      <c r="R7039" s="43"/>
      <c r="S7039" s="43"/>
      <c r="T7039" s="43"/>
      <c r="U7039" s="43"/>
      <c r="V7039" s="43"/>
      <c r="W7039" s="43"/>
      <c r="X7039" s="43"/>
      <c r="Y7039" s="43"/>
    </row>
    <row r="7040" spans="1:25" s="42" customFormat="1" x14ac:dyDescent="0.25">
      <c r="A7040" s="40"/>
      <c r="B7040" s="41"/>
      <c r="F7040" s="43"/>
      <c r="P7040" s="44"/>
      <c r="Q7040" s="44"/>
      <c r="R7040" s="43"/>
      <c r="S7040" s="43"/>
      <c r="T7040" s="43"/>
      <c r="U7040" s="43"/>
      <c r="V7040" s="43"/>
      <c r="W7040" s="43"/>
      <c r="X7040" s="43"/>
      <c r="Y7040" s="43"/>
    </row>
    <row r="7041" spans="1:25" s="42" customFormat="1" x14ac:dyDescent="0.25">
      <c r="A7041" s="40"/>
      <c r="B7041" s="41"/>
      <c r="F7041" s="43"/>
      <c r="P7041" s="44"/>
      <c r="Q7041" s="44"/>
      <c r="R7041" s="43"/>
      <c r="S7041" s="43"/>
      <c r="T7041" s="43"/>
      <c r="U7041" s="43"/>
      <c r="V7041" s="43"/>
      <c r="W7041" s="43"/>
      <c r="X7041" s="43"/>
      <c r="Y7041" s="43"/>
    </row>
    <row r="7042" spans="1:25" s="42" customFormat="1" x14ac:dyDescent="0.25">
      <c r="A7042" s="40"/>
      <c r="B7042" s="41"/>
      <c r="F7042" s="43"/>
      <c r="P7042" s="44"/>
      <c r="Q7042" s="44"/>
      <c r="R7042" s="43"/>
      <c r="S7042" s="43"/>
      <c r="T7042" s="43"/>
      <c r="U7042" s="43"/>
      <c r="V7042" s="43"/>
      <c r="W7042" s="43"/>
      <c r="X7042" s="43"/>
      <c r="Y7042" s="43"/>
    </row>
    <row r="7043" spans="1:25" s="42" customFormat="1" x14ac:dyDescent="0.25">
      <c r="A7043" s="40"/>
      <c r="B7043" s="41"/>
      <c r="F7043" s="43"/>
      <c r="P7043" s="44"/>
      <c r="Q7043" s="44"/>
      <c r="R7043" s="43"/>
      <c r="S7043" s="43"/>
      <c r="T7043" s="43"/>
      <c r="U7043" s="43"/>
      <c r="V7043" s="43"/>
      <c r="W7043" s="43"/>
      <c r="X7043" s="43"/>
      <c r="Y7043" s="43"/>
    </row>
    <row r="7044" spans="1:25" s="42" customFormat="1" x14ac:dyDescent="0.25">
      <c r="A7044" s="40"/>
      <c r="B7044" s="41"/>
      <c r="F7044" s="43"/>
      <c r="P7044" s="44"/>
      <c r="Q7044" s="44"/>
      <c r="R7044" s="43"/>
      <c r="S7044" s="43"/>
      <c r="T7044" s="43"/>
      <c r="U7044" s="43"/>
      <c r="V7044" s="43"/>
      <c r="W7044" s="43"/>
      <c r="X7044" s="43"/>
      <c r="Y7044" s="43"/>
    </row>
    <row r="7045" spans="1:25" s="42" customFormat="1" x14ac:dyDescent="0.25">
      <c r="A7045" s="40"/>
      <c r="B7045" s="41"/>
      <c r="F7045" s="43"/>
      <c r="P7045" s="44"/>
      <c r="Q7045" s="44"/>
      <c r="R7045" s="43"/>
      <c r="S7045" s="43"/>
      <c r="T7045" s="43"/>
      <c r="U7045" s="43"/>
      <c r="V7045" s="43"/>
      <c r="W7045" s="43"/>
      <c r="X7045" s="43"/>
      <c r="Y7045" s="43"/>
    </row>
    <row r="7046" spans="1:25" s="42" customFormat="1" x14ac:dyDescent="0.25">
      <c r="A7046" s="40"/>
      <c r="B7046" s="41"/>
      <c r="F7046" s="43"/>
      <c r="P7046" s="44"/>
      <c r="Q7046" s="44"/>
      <c r="R7046" s="43"/>
      <c r="S7046" s="43"/>
      <c r="T7046" s="43"/>
      <c r="U7046" s="43"/>
      <c r="V7046" s="43"/>
      <c r="W7046" s="43"/>
      <c r="X7046" s="43"/>
      <c r="Y7046" s="43"/>
    </row>
    <row r="7047" spans="1:25" s="42" customFormat="1" x14ac:dyDescent="0.25">
      <c r="A7047" s="40"/>
      <c r="B7047" s="41"/>
      <c r="F7047" s="43"/>
      <c r="P7047" s="44"/>
      <c r="Q7047" s="44"/>
      <c r="R7047" s="43"/>
      <c r="S7047" s="43"/>
      <c r="T7047" s="43"/>
      <c r="U7047" s="43"/>
      <c r="V7047" s="43"/>
      <c r="W7047" s="43"/>
      <c r="X7047" s="43"/>
      <c r="Y7047" s="43"/>
    </row>
    <row r="7048" spans="1:25" s="42" customFormat="1" x14ac:dyDescent="0.25">
      <c r="A7048" s="40"/>
      <c r="B7048" s="41"/>
      <c r="F7048" s="43"/>
      <c r="P7048" s="44"/>
      <c r="Q7048" s="44"/>
      <c r="R7048" s="43"/>
      <c r="S7048" s="43"/>
      <c r="T7048" s="43"/>
      <c r="U7048" s="43"/>
      <c r="V7048" s="43"/>
      <c r="W7048" s="43"/>
      <c r="X7048" s="43"/>
      <c r="Y7048" s="43"/>
    </row>
    <row r="7049" spans="1:25" s="42" customFormat="1" x14ac:dyDescent="0.25">
      <c r="A7049" s="40"/>
      <c r="B7049" s="41"/>
      <c r="F7049" s="43"/>
      <c r="P7049" s="44"/>
      <c r="Q7049" s="44"/>
      <c r="R7049" s="43"/>
      <c r="S7049" s="43"/>
      <c r="T7049" s="43"/>
      <c r="U7049" s="43"/>
      <c r="V7049" s="43"/>
      <c r="W7049" s="43"/>
      <c r="X7049" s="43"/>
      <c r="Y7049" s="43"/>
    </row>
    <row r="7050" spans="1:25" s="42" customFormat="1" x14ac:dyDescent="0.25">
      <c r="A7050" s="40"/>
      <c r="B7050" s="41"/>
      <c r="F7050" s="43"/>
      <c r="P7050" s="44"/>
      <c r="Q7050" s="44"/>
      <c r="R7050" s="43"/>
      <c r="S7050" s="43"/>
      <c r="T7050" s="43"/>
      <c r="U7050" s="43"/>
      <c r="V7050" s="43"/>
      <c r="W7050" s="43"/>
      <c r="X7050" s="43"/>
      <c r="Y7050" s="43"/>
    </row>
    <row r="7051" spans="1:25" s="42" customFormat="1" x14ac:dyDescent="0.25">
      <c r="A7051" s="40"/>
      <c r="B7051" s="41"/>
      <c r="F7051" s="43"/>
      <c r="P7051" s="44"/>
      <c r="Q7051" s="44"/>
      <c r="R7051" s="43"/>
      <c r="S7051" s="43"/>
      <c r="T7051" s="43"/>
      <c r="U7051" s="43"/>
      <c r="V7051" s="43"/>
      <c r="W7051" s="43"/>
      <c r="X7051" s="43"/>
      <c r="Y7051" s="43"/>
    </row>
    <row r="7052" spans="1:25" s="42" customFormat="1" x14ac:dyDescent="0.25">
      <c r="A7052" s="40"/>
      <c r="B7052" s="41"/>
      <c r="F7052" s="43"/>
      <c r="P7052" s="44"/>
      <c r="Q7052" s="44"/>
      <c r="R7052" s="43"/>
      <c r="S7052" s="43"/>
      <c r="T7052" s="43"/>
      <c r="U7052" s="43"/>
      <c r="V7052" s="43"/>
      <c r="W7052" s="43"/>
      <c r="X7052" s="43"/>
      <c r="Y7052" s="43"/>
    </row>
    <row r="7053" spans="1:25" s="42" customFormat="1" x14ac:dyDescent="0.25">
      <c r="A7053" s="40"/>
      <c r="B7053" s="41"/>
      <c r="F7053" s="43"/>
      <c r="P7053" s="44"/>
      <c r="Q7053" s="44"/>
      <c r="R7053" s="43"/>
      <c r="S7053" s="43"/>
      <c r="T7053" s="43"/>
      <c r="U7053" s="43"/>
      <c r="V7053" s="43"/>
      <c r="W7053" s="43"/>
      <c r="X7053" s="43"/>
      <c r="Y7053" s="43"/>
    </row>
    <row r="7054" spans="1:25" s="42" customFormat="1" x14ac:dyDescent="0.25">
      <c r="A7054" s="40"/>
      <c r="B7054" s="41"/>
      <c r="F7054" s="43"/>
      <c r="P7054" s="44"/>
      <c r="Q7054" s="44"/>
      <c r="R7054" s="43"/>
      <c r="S7054" s="43"/>
      <c r="T7054" s="43"/>
      <c r="U7054" s="43"/>
      <c r="V7054" s="43"/>
      <c r="W7054" s="43"/>
      <c r="X7054" s="43"/>
      <c r="Y7054" s="43"/>
    </row>
    <row r="7055" spans="1:25" s="42" customFormat="1" x14ac:dyDescent="0.25">
      <c r="A7055" s="40"/>
      <c r="B7055" s="41"/>
      <c r="F7055" s="43"/>
      <c r="P7055" s="44"/>
      <c r="Q7055" s="44"/>
      <c r="R7055" s="43"/>
      <c r="S7055" s="43"/>
      <c r="T7055" s="43"/>
      <c r="U7055" s="43"/>
      <c r="V7055" s="43"/>
      <c r="W7055" s="43"/>
      <c r="X7055" s="43"/>
      <c r="Y7055" s="43"/>
    </row>
    <row r="7056" spans="1:25" s="42" customFormat="1" x14ac:dyDescent="0.25">
      <c r="A7056" s="40"/>
      <c r="B7056" s="41"/>
      <c r="F7056" s="43"/>
      <c r="P7056" s="44"/>
      <c r="Q7056" s="44"/>
      <c r="R7056" s="43"/>
      <c r="S7056" s="43"/>
      <c r="T7056" s="43"/>
      <c r="U7056" s="43"/>
      <c r="V7056" s="43"/>
      <c r="W7056" s="43"/>
      <c r="X7056" s="43"/>
      <c r="Y7056" s="43"/>
    </row>
    <row r="7057" spans="1:25" s="42" customFormat="1" x14ac:dyDescent="0.25">
      <c r="A7057" s="40"/>
      <c r="B7057" s="41"/>
      <c r="F7057" s="43"/>
      <c r="P7057" s="44"/>
      <c r="Q7057" s="44"/>
      <c r="R7057" s="43"/>
      <c r="S7057" s="43"/>
      <c r="T7057" s="43"/>
      <c r="U7057" s="43"/>
      <c r="V7057" s="43"/>
      <c r="W7057" s="43"/>
      <c r="X7057" s="43"/>
      <c r="Y7057" s="43"/>
    </row>
    <row r="7058" spans="1:25" s="42" customFormat="1" x14ac:dyDescent="0.25">
      <c r="A7058" s="40"/>
      <c r="B7058" s="41"/>
      <c r="F7058" s="43"/>
      <c r="P7058" s="44"/>
      <c r="Q7058" s="44"/>
      <c r="R7058" s="43"/>
      <c r="S7058" s="43"/>
      <c r="T7058" s="43"/>
      <c r="U7058" s="43"/>
      <c r="V7058" s="43"/>
      <c r="W7058" s="43"/>
      <c r="X7058" s="43"/>
      <c r="Y7058" s="43"/>
    </row>
    <row r="7059" spans="1:25" s="42" customFormat="1" x14ac:dyDescent="0.25">
      <c r="A7059" s="40"/>
      <c r="B7059" s="41"/>
      <c r="F7059" s="43"/>
      <c r="P7059" s="44"/>
      <c r="Q7059" s="44"/>
      <c r="R7059" s="43"/>
      <c r="S7059" s="43"/>
      <c r="T7059" s="43"/>
      <c r="U7059" s="43"/>
      <c r="V7059" s="43"/>
      <c r="W7059" s="43"/>
      <c r="X7059" s="43"/>
      <c r="Y7059" s="43"/>
    </row>
    <row r="7060" spans="1:25" s="42" customFormat="1" x14ac:dyDescent="0.25">
      <c r="A7060" s="40"/>
      <c r="B7060" s="41"/>
      <c r="F7060" s="43"/>
      <c r="P7060" s="44"/>
      <c r="Q7060" s="44"/>
      <c r="R7060" s="43"/>
      <c r="S7060" s="43"/>
      <c r="T7060" s="43"/>
      <c r="U7060" s="43"/>
      <c r="V7060" s="43"/>
      <c r="W7060" s="43"/>
      <c r="X7060" s="43"/>
      <c r="Y7060" s="43"/>
    </row>
    <row r="7061" spans="1:25" s="42" customFormat="1" x14ac:dyDescent="0.25">
      <c r="A7061" s="40"/>
      <c r="B7061" s="41"/>
      <c r="F7061" s="43"/>
      <c r="P7061" s="44"/>
      <c r="Q7061" s="44"/>
      <c r="R7061" s="43"/>
      <c r="S7061" s="43"/>
      <c r="T7061" s="43"/>
      <c r="U7061" s="43"/>
      <c r="V7061" s="43"/>
      <c r="W7061" s="43"/>
      <c r="X7061" s="43"/>
      <c r="Y7061" s="43"/>
    </row>
    <row r="7062" spans="1:25" s="42" customFormat="1" x14ac:dyDescent="0.25">
      <c r="A7062" s="40"/>
      <c r="B7062" s="41"/>
      <c r="F7062" s="43"/>
      <c r="P7062" s="44"/>
      <c r="Q7062" s="44"/>
      <c r="R7062" s="43"/>
      <c r="S7062" s="43"/>
      <c r="T7062" s="43"/>
      <c r="U7062" s="43"/>
      <c r="V7062" s="43"/>
      <c r="W7062" s="43"/>
      <c r="X7062" s="43"/>
      <c r="Y7062" s="43"/>
    </row>
    <row r="7063" spans="1:25" s="42" customFormat="1" x14ac:dyDescent="0.25">
      <c r="A7063" s="40"/>
      <c r="B7063" s="41"/>
      <c r="F7063" s="43"/>
      <c r="P7063" s="44"/>
      <c r="Q7063" s="44"/>
      <c r="R7063" s="43"/>
      <c r="S7063" s="43"/>
      <c r="T7063" s="43"/>
      <c r="U7063" s="43"/>
      <c r="V7063" s="43"/>
      <c r="W7063" s="43"/>
      <c r="X7063" s="43"/>
      <c r="Y7063" s="43"/>
    </row>
    <row r="7064" spans="1:25" s="42" customFormat="1" x14ac:dyDescent="0.25">
      <c r="A7064" s="40"/>
      <c r="B7064" s="41"/>
      <c r="F7064" s="43"/>
      <c r="P7064" s="44"/>
      <c r="Q7064" s="44"/>
      <c r="R7064" s="43"/>
      <c r="S7064" s="43"/>
      <c r="T7064" s="43"/>
      <c r="U7064" s="43"/>
      <c r="V7064" s="43"/>
      <c r="W7064" s="43"/>
      <c r="X7064" s="43"/>
      <c r="Y7064" s="43"/>
    </row>
    <row r="7065" spans="1:25" s="42" customFormat="1" x14ac:dyDescent="0.25">
      <c r="A7065" s="40"/>
      <c r="B7065" s="41"/>
      <c r="F7065" s="43"/>
      <c r="P7065" s="44"/>
      <c r="Q7065" s="44"/>
      <c r="R7065" s="43"/>
      <c r="S7065" s="43"/>
      <c r="T7065" s="43"/>
      <c r="U7065" s="43"/>
      <c r="V7065" s="43"/>
      <c r="W7065" s="43"/>
      <c r="X7065" s="43"/>
      <c r="Y7065" s="43"/>
    </row>
    <row r="7066" spans="1:25" s="42" customFormat="1" x14ac:dyDescent="0.25">
      <c r="A7066" s="40"/>
      <c r="B7066" s="41"/>
      <c r="F7066" s="43"/>
      <c r="P7066" s="44"/>
      <c r="Q7066" s="44"/>
      <c r="R7066" s="43"/>
      <c r="S7066" s="43"/>
      <c r="T7066" s="43"/>
      <c r="U7066" s="43"/>
      <c r="V7066" s="43"/>
      <c r="W7066" s="43"/>
      <c r="X7066" s="43"/>
      <c r="Y7066" s="43"/>
    </row>
    <row r="7067" spans="1:25" s="42" customFormat="1" x14ac:dyDescent="0.25">
      <c r="A7067" s="40"/>
      <c r="B7067" s="41"/>
      <c r="F7067" s="43"/>
      <c r="P7067" s="44"/>
      <c r="Q7067" s="44"/>
      <c r="R7067" s="43"/>
      <c r="S7067" s="43"/>
      <c r="T7067" s="43"/>
      <c r="U7067" s="43"/>
      <c r="V7067" s="43"/>
      <c r="W7067" s="43"/>
      <c r="X7067" s="43"/>
      <c r="Y7067" s="43"/>
    </row>
    <row r="7068" spans="1:25" s="42" customFormat="1" x14ac:dyDescent="0.25">
      <c r="A7068" s="40"/>
      <c r="B7068" s="41"/>
      <c r="F7068" s="43"/>
      <c r="P7068" s="44"/>
      <c r="Q7068" s="44"/>
      <c r="R7068" s="43"/>
      <c r="S7068" s="43"/>
      <c r="T7068" s="43"/>
      <c r="U7068" s="43"/>
      <c r="V7068" s="43"/>
      <c r="W7068" s="43"/>
      <c r="X7068" s="43"/>
      <c r="Y7068" s="43"/>
    </row>
    <row r="7069" spans="1:25" s="42" customFormat="1" x14ac:dyDescent="0.25">
      <c r="A7069" s="40"/>
      <c r="B7069" s="41"/>
      <c r="F7069" s="43"/>
      <c r="P7069" s="44"/>
      <c r="Q7069" s="44"/>
      <c r="R7069" s="43"/>
      <c r="S7069" s="43"/>
      <c r="T7069" s="43"/>
      <c r="U7069" s="43"/>
      <c r="V7069" s="43"/>
      <c r="W7069" s="43"/>
      <c r="X7069" s="43"/>
      <c r="Y7069" s="43"/>
    </row>
    <row r="7070" spans="1:25" s="42" customFormat="1" x14ac:dyDescent="0.25">
      <c r="A7070" s="40"/>
      <c r="B7070" s="41"/>
      <c r="F7070" s="43"/>
      <c r="P7070" s="44"/>
      <c r="Q7070" s="44"/>
      <c r="R7070" s="43"/>
      <c r="S7070" s="43"/>
      <c r="T7070" s="43"/>
      <c r="U7070" s="43"/>
      <c r="V7070" s="43"/>
      <c r="W7070" s="43"/>
      <c r="X7070" s="43"/>
      <c r="Y7070" s="43"/>
    </row>
    <row r="7071" spans="1:25" s="42" customFormat="1" x14ac:dyDescent="0.25">
      <c r="A7071" s="40"/>
      <c r="B7071" s="41"/>
      <c r="F7071" s="43"/>
      <c r="P7071" s="44"/>
      <c r="Q7071" s="44"/>
      <c r="R7071" s="43"/>
      <c r="S7071" s="43"/>
      <c r="T7071" s="43"/>
      <c r="U7071" s="43"/>
      <c r="V7071" s="43"/>
      <c r="W7071" s="43"/>
      <c r="X7071" s="43"/>
      <c r="Y7071" s="43"/>
    </row>
    <row r="7072" spans="1:25" s="42" customFormat="1" x14ac:dyDescent="0.25">
      <c r="A7072" s="40"/>
      <c r="B7072" s="41"/>
      <c r="F7072" s="43"/>
      <c r="P7072" s="44"/>
      <c r="Q7072" s="44"/>
      <c r="R7072" s="43"/>
      <c r="S7072" s="43"/>
      <c r="T7072" s="43"/>
      <c r="U7072" s="43"/>
      <c r="V7072" s="43"/>
      <c r="W7072" s="43"/>
      <c r="X7072" s="43"/>
      <c r="Y7072" s="43"/>
    </row>
    <row r="7073" spans="1:25" s="42" customFormat="1" x14ac:dyDescent="0.25">
      <c r="A7073" s="40"/>
      <c r="B7073" s="41"/>
      <c r="F7073" s="43"/>
      <c r="P7073" s="44"/>
      <c r="Q7073" s="44"/>
      <c r="R7073" s="43"/>
      <c r="S7073" s="43"/>
      <c r="T7073" s="43"/>
      <c r="U7073" s="43"/>
      <c r="V7073" s="43"/>
      <c r="W7073" s="43"/>
      <c r="X7073" s="43"/>
      <c r="Y7073" s="43"/>
    </row>
    <row r="7074" spans="1:25" s="42" customFormat="1" x14ac:dyDescent="0.25">
      <c r="A7074" s="40"/>
      <c r="B7074" s="41"/>
      <c r="F7074" s="43"/>
      <c r="P7074" s="44"/>
      <c r="Q7074" s="44"/>
      <c r="R7074" s="43"/>
      <c r="S7074" s="43"/>
      <c r="T7074" s="43"/>
      <c r="U7074" s="43"/>
      <c r="V7074" s="43"/>
      <c r="W7074" s="43"/>
      <c r="X7074" s="43"/>
      <c r="Y7074" s="43"/>
    </row>
    <row r="7075" spans="1:25" s="42" customFormat="1" x14ac:dyDescent="0.25">
      <c r="A7075" s="40"/>
      <c r="B7075" s="41"/>
      <c r="F7075" s="43"/>
      <c r="P7075" s="44"/>
      <c r="Q7075" s="44"/>
      <c r="R7075" s="43"/>
      <c r="S7075" s="43"/>
      <c r="T7075" s="43"/>
      <c r="U7075" s="43"/>
      <c r="V7075" s="43"/>
      <c r="W7075" s="43"/>
      <c r="X7075" s="43"/>
      <c r="Y7075" s="43"/>
    </row>
    <row r="7076" spans="1:25" s="42" customFormat="1" x14ac:dyDescent="0.25">
      <c r="A7076" s="40"/>
      <c r="B7076" s="41"/>
      <c r="F7076" s="43"/>
      <c r="P7076" s="44"/>
      <c r="Q7076" s="44"/>
      <c r="R7076" s="43"/>
      <c r="S7076" s="43"/>
      <c r="T7076" s="43"/>
      <c r="U7076" s="43"/>
      <c r="V7076" s="43"/>
      <c r="W7076" s="43"/>
      <c r="X7076" s="43"/>
      <c r="Y7076" s="43"/>
    </row>
    <row r="7077" spans="1:25" s="42" customFormat="1" x14ac:dyDescent="0.25">
      <c r="A7077" s="40"/>
      <c r="B7077" s="41"/>
      <c r="F7077" s="43"/>
      <c r="P7077" s="44"/>
      <c r="Q7077" s="44"/>
      <c r="R7077" s="43"/>
      <c r="S7077" s="43"/>
      <c r="T7077" s="43"/>
      <c r="U7077" s="43"/>
      <c r="V7077" s="43"/>
      <c r="W7077" s="43"/>
      <c r="X7077" s="43"/>
      <c r="Y7077" s="43"/>
    </row>
    <row r="7078" spans="1:25" s="42" customFormat="1" x14ac:dyDescent="0.25">
      <c r="A7078" s="40"/>
      <c r="B7078" s="41"/>
      <c r="F7078" s="43"/>
      <c r="P7078" s="44"/>
      <c r="Q7078" s="44"/>
      <c r="R7078" s="43"/>
      <c r="S7078" s="43"/>
      <c r="T7078" s="43"/>
      <c r="U7078" s="43"/>
      <c r="V7078" s="43"/>
      <c r="W7078" s="43"/>
      <c r="X7078" s="43"/>
      <c r="Y7078" s="43"/>
    </row>
    <row r="7079" spans="1:25" s="42" customFormat="1" x14ac:dyDescent="0.25">
      <c r="A7079" s="40"/>
      <c r="B7079" s="41"/>
      <c r="F7079" s="43"/>
      <c r="P7079" s="44"/>
      <c r="Q7079" s="44"/>
      <c r="R7079" s="43"/>
      <c r="S7079" s="43"/>
      <c r="T7079" s="43"/>
      <c r="U7079" s="43"/>
      <c r="V7079" s="43"/>
      <c r="W7079" s="43"/>
      <c r="X7079" s="43"/>
      <c r="Y7079" s="43"/>
    </row>
    <row r="7080" spans="1:25" s="42" customFormat="1" x14ac:dyDescent="0.25">
      <c r="A7080" s="40"/>
      <c r="B7080" s="41"/>
      <c r="F7080" s="43"/>
      <c r="P7080" s="44"/>
      <c r="Q7080" s="44"/>
      <c r="R7080" s="43"/>
      <c r="S7080" s="43"/>
      <c r="T7080" s="43"/>
      <c r="U7080" s="43"/>
      <c r="V7080" s="43"/>
      <c r="W7080" s="43"/>
      <c r="X7080" s="43"/>
      <c r="Y7080" s="43"/>
    </row>
    <row r="7081" spans="1:25" s="42" customFormat="1" x14ac:dyDescent="0.25">
      <c r="A7081" s="40"/>
      <c r="B7081" s="41"/>
      <c r="F7081" s="43"/>
      <c r="P7081" s="44"/>
      <c r="Q7081" s="44"/>
      <c r="R7081" s="43"/>
      <c r="S7081" s="43"/>
      <c r="T7081" s="43"/>
      <c r="U7081" s="43"/>
      <c r="V7081" s="43"/>
      <c r="W7081" s="43"/>
      <c r="X7081" s="43"/>
      <c r="Y7081" s="43"/>
    </row>
    <row r="7082" spans="1:25" s="42" customFormat="1" x14ac:dyDescent="0.25">
      <c r="A7082" s="40"/>
      <c r="B7082" s="41"/>
      <c r="F7082" s="43"/>
      <c r="P7082" s="44"/>
      <c r="Q7082" s="44"/>
      <c r="R7082" s="43"/>
      <c r="S7082" s="43"/>
      <c r="T7082" s="43"/>
      <c r="U7082" s="43"/>
      <c r="V7082" s="43"/>
      <c r="W7082" s="43"/>
      <c r="X7082" s="43"/>
      <c r="Y7082" s="43"/>
    </row>
    <row r="7083" spans="1:25" s="42" customFormat="1" x14ac:dyDescent="0.25">
      <c r="A7083" s="40"/>
      <c r="B7083" s="41"/>
      <c r="F7083" s="43"/>
      <c r="P7083" s="44"/>
      <c r="Q7083" s="44"/>
      <c r="R7083" s="43"/>
      <c r="S7083" s="43"/>
      <c r="T7083" s="43"/>
      <c r="U7083" s="43"/>
      <c r="V7083" s="43"/>
      <c r="W7083" s="43"/>
      <c r="X7083" s="43"/>
      <c r="Y7083" s="43"/>
    </row>
    <row r="7084" spans="1:25" s="42" customFormat="1" x14ac:dyDescent="0.25">
      <c r="A7084" s="40"/>
      <c r="B7084" s="41"/>
      <c r="F7084" s="43"/>
      <c r="P7084" s="44"/>
      <c r="Q7084" s="44"/>
      <c r="R7084" s="43"/>
      <c r="S7084" s="43"/>
      <c r="T7084" s="43"/>
      <c r="U7084" s="43"/>
      <c r="V7084" s="43"/>
      <c r="W7084" s="43"/>
      <c r="X7084" s="43"/>
      <c r="Y7084" s="43"/>
    </row>
    <row r="7085" spans="1:25" s="42" customFormat="1" x14ac:dyDescent="0.25">
      <c r="A7085" s="40"/>
      <c r="B7085" s="41"/>
      <c r="F7085" s="43"/>
      <c r="P7085" s="44"/>
      <c r="Q7085" s="44"/>
      <c r="R7085" s="43"/>
      <c r="S7085" s="43"/>
      <c r="T7085" s="43"/>
      <c r="U7085" s="43"/>
      <c r="V7085" s="43"/>
      <c r="W7085" s="43"/>
      <c r="X7085" s="43"/>
      <c r="Y7085" s="43"/>
    </row>
    <row r="7086" spans="1:25" s="42" customFormat="1" x14ac:dyDescent="0.25">
      <c r="A7086" s="40"/>
      <c r="B7086" s="41"/>
      <c r="F7086" s="43"/>
      <c r="P7086" s="44"/>
      <c r="Q7086" s="44"/>
      <c r="R7086" s="43"/>
      <c r="S7086" s="43"/>
      <c r="T7086" s="43"/>
      <c r="U7086" s="43"/>
      <c r="V7086" s="43"/>
      <c r="W7086" s="43"/>
      <c r="X7086" s="43"/>
      <c r="Y7086" s="43"/>
    </row>
    <row r="7087" spans="1:25" s="42" customFormat="1" x14ac:dyDescent="0.25">
      <c r="A7087" s="40"/>
      <c r="B7087" s="41"/>
      <c r="F7087" s="43"/>
      <c r="P7087" s="44"/>
      <c r="Q7087" s="44"/>
      <c r="R7087" s="43"/>
      <c r="S7087" s="43"/>
      <c r="T7087" s="43"/>
      <c r="U7087" s="43"/>
      <c r="V7087" s="43"/>
      <c r="W7087" s="43"/>
      <c r="X7087" s="43"/>
      <c r="Y7087" s="43"/>
    </row>
    <row r="7088" spans="1:25" s="42" customFormat="1" x14ac:dyDescent="0.25">
      <c r="A7088" s="40"/>
      <c r="B7088" s="41"/>
      <c r="F7088" s="43"/>
      <c r="P7088" s="44"/>
      <c r="Q7088" s="44"/>
      <c r="R7088" s="43"/>
      <c r="S7088" s="43"/>
      <c r="T7088" s="43"/>
      <c r="U7088" s="43"/>
      <c r="V7088" s="43"/>
      <c r="W7088" s="43"/>
      <c r="X7088" s="43"/>
      <c r="Y7088" s="43"/>
    </row>
    <row r="7089" spans="1:25" s="42" customFormat="1" x14ac:dyDescent="0.25">
      <c r="A7089" s="40"/>
      <c r="B7089" s="41"/>
      <c r="F7089" s="43"/>
      <c r="P7089" s="44"/>
      <c r="Q7089" s="44"/>
      <c r="R7089" s="43"/>
      <c r="S7089" s="43"/>
      <c r="T7089" s="43"/>
      <c r="U7089" s="43"/>
      <c r="V7089" s="43"/>
      <c r="W7089" s="43"/>
      <c r="X7089" s="43"/>
      <c r="Y7089" s="43"/>
    </row>
    <row r="7090" spans="1:25" s="42" customFormat="1" x14ac:dyDescent="0.25">
      <c r="A7090" s="40"/>
      <c r="B7090" s="41"/>
      <c r="F7090" s="43"/>
      <c r="P7090" s="44"/>
      <c r="Q7090" s="44"/>
      <c r="R7090" s="43"/>
      <c r="S7090" s="43"/>
      <c r="T7090" s="43"/>
      <c r="U7090" s="43"/>
      <c r="V7090" s="43"/>
      <c r="W7090" s="43"/>
      <c r="X7090" s="43"/>
      <c r="Y7090" s="43"/>
    </row>
    <row r="7091" spans="1:25" s="42" customFormat="1" x14ac:dyDescent="0.25">
      <c r="A7091" s="40"/>
      <c r="B7091" s="41"/>
      <c r="F7091" s="43"/>
      <c r="P7091" s="44"/>
      <c r="Q7091" s="44"/>
      <c r="R7091" s="43"/>
      <c r="S7091" s="43"/>
      <c r="T7091" s="43"/>
      <c r="U7091" s="43"/>
      <c r="V7091" s="43"/>
      <c r="W7091" s="43"/>
      <c r="X7091" s="43"/>
      <c r="Y7091" s="43"/>
    </row>
    <row r="7092" spans="1:25" s="42" customFormat="1" x14ac:dyDescent="0.25">
      <c r="A7092" s="40"/>
      <c r="B7092" s="41"/>
      <c r="F7092" s="43"/>
      <c r="P7092" s="44"/>
      <c r="Q7092" s="44"/>
      <c r="R7092" s="43"/>
      <c r="S7092" s="43"/>
      <c r="T7092" s="43"/>
      <c r="U7092" s="43"/>
      <c r="V7092" s="43"/>
      <c r="W7092" s="43"/>
      <c r="X7092" s="43"/>
      <c r="Y7092" s="43"/>
    </row>
    <row r="7093" spans="1:25" s="42" customFormat="1" x14ac:dyDescent="0.25">
      <c r="A7093" s="40"/>
      <c r="B7093" s="41"/>
      <c r="F7093" s="43"/>
      <c r="P7093" s="44"/>
      <c r="Q7093" s="44"/>
      <c r="R7093" s="43"/>
      <c r="S7093" s="43"/>
      <c r="T7093" s="43"/>
      <c r="U7093" s="43"/>
      <c r="V7093" s="43"/>
      <c r="W7093" s="43"/>
      <c r="X7093" s="43"/>
      <c r="Y7093" s="43"/>
    </row>
    <row r="7094" spans="1:25" s="42" customFormat="1" x14ac:dyDescent="0.25">
      <c r="A7094" s="40"/>
      <c r="B7094" s="41"/>
      <c r="F7094" s="43"/>
      <c r="P7094" s="44"/>
      <c r="Q7094" s="44"/>
      <c r="R7094" s="43"/>
      <c r="S7094" s="43"/>
      <c r="T7094" s="43"/>
      <c r="U7094" s="43"/>
      <c r="V7094" s="43"/>
      <c r="W7094" s="43"/>
      <c r="X7094" s="43"/>
      <c r="Y7094" s="43"/>
    </row>
    <row r="7095" spans="1:25" s="42" customFormat="1" x14ac:dyDescent="0.25">
      <c r="A7095" s="40"/>
      <c r="B7095" s="41"/>
      <c r="F7095" s="43"/>
      <c r="P7095" s="44"/>
      <c r="Q7095" s="44"/>
      <c r="R7095" s="43"/>
      <c r="S7095" s="43"/>
      <c r="T7095" s="43"/>
      <c r="U7095" s="43"/>
      <c r="V7095" s="43"/>
      <c r="W7095" s="43"/>
      <c r="X7095" s="43"/>
      <c r="Y7095" s="43"/>
    </row>
    <row r="7096" spans="1:25" s="42" customFormat="1" x14ac:dyDescent="0.25">
      <c r="A7096" s="40"/>
      <c r="B7096" s="41"/>
      <c r="F7096" s="43"/>
      <c r="P7096" s="44"/>
      <c r="Q7096" s="44"/>
      <c r="R7096" s="43"/>
      <c r="S7096" s="43"/>
      <c r="T7096" s="43"/>
      <c r="U7096" s="43"/>
      <c r="V7096" s="43"/>
      <c r="W7096" s="43"/>
      <c r="X7096" s="43"/>
      <c r="Y7096" s="43"/>
    </row>
    <row r="7097" spans="1:25" s="42" customFormat="1" x14ac:dyDescent="0.25">
      <c r="A7097" s="40"/>
      <c r="B7097" s="41"/>
      <c r="F7097" s="43"/>
      <c r="P7097" s="44"/>
      <c r="Q7097" s="44"/>
      <c r="R7097" s="43"/>
      <c r="S7097" s="43"/>
      <c r="T7097" s="43"/>
      <c r="U7097" s="43"/>
      <c r="V7097" s="43"/>
      <c r="W7097" s="43"/>
      <c r="X7097" s="43"/>
      <c r="Y7097" s="43"/>
    </row>
    <row r="7098" spans="1:25" s="42" customFormat="1" x14ac:dyDescent="0.25">
      <c r="A7098" s="40"/>
      <c r="B7098" s="41"/>
      <c r="F7098" s="43"/>
      <c r="P7098" s="44"/>
      <c r="Q7098" s="44"/>
      <c r="R7098" s="43"/>
      <c r="S7098" s="43"/>
      <c r="T7098" s="43"/>
      <c r="U7098" s="43"/>
      <c r="V7098" s="43"/>
      <c r="W7098" s="43"/>
      <c r="X7098" s="43"/>
      <c r="Y7098" s="43"/>
    </row>
    <row r="7099" spans="1:25" s="42" customFormat="1" x14ac:dyDescent="0.25">
      <c r="A7099" s="40"/>
      <c r="B7099" s="41"/>
      <c r="F7099" s="43"/>
      <c r="P7099" s="44"/>
      <c r="Q7099" s="44"/>
      <c r="R7099" s="43"/>
      <c r="S7099" s="43"/>
      <c r="T7099" s="43"/>
      <c r="U7099" s="43"/>
      <c r="V7099" s="43"/>
      <c r="W7099" s="43"/>
      <c r="X7099" s="43"/>
      <c r="Y7099" s="43"/>
    </row>
    <row r="7100" spans="1:25" s="42" customFormat="1" x14ac:dyDescent="0.25">
      <c r="A7100" s="40"/>
      <c r="B7100" s="41"/>
      <c r="F7100" s="43"/>
      <c r="P7100" s="44"/>
      <c r="Q7100" s="44"/>
      <c r="R7100" s="43"/>
      <c r="S7100" s="43"/>
      <c r="T7100" s="43"/>
      <c r="U7100" s="43"/>
      <c r="V7100" s="43"/>
      <c r="W7100" s="43"/>
      <c r="X7100" s="43"/>
      <c r="Y7100" s="43"/>
    </row>
    <row r="7101" spans="1:25" s="42" customFormat="1" x14ac:dyDescent="0.25">
      <c r="A7101" s="40"/>
      <c r="B7101" s="41"/>
      <c r="F7101" s="43"/>
      <c r="P7101" s="44"/>
      <c r="Q7101" s="44"/>
      <c r="R7101" s="43"/>
      <c r="S7101" s="43"/>
      <c r="T7101" s="43"/>
      <c r="U7101" s="43"/>
      <c r="V7101" s="43"/>
      <c r="W7101" s="43"/>
      <c r="X7101" s="43"/>
      <c r="Y7101" s="43"/>
    </row>
    <row r="7102" spans="1:25" s="42" customFormat="1" x14ac:dyDescent="0.25">
      <c r="A7102" s="40"/>
      <c r="B7102" s="41"/>
      <c r="F7102" s="43"/>
      <c r="P7102" s="44"/>
      <c r="Q7102" s="44"/>
      <c r="R7102" s="43"/>
      <c r="S7102" s="43"/>
      <c r="T7102" s="43"/>
      <c r="U7102" s="43"/>
      <c r="V7102" s="43"/>
      <c r="W7102" s="43"/>
      <c r="X7102" s="43"/>
      <c r="Y7102" s="43"/>
    </row>
    <row r="7103" spans="1:25" s="42" customFormat="1" x14ac:dyDescent="0.25">
      <c r="A7103" s="40"/>
      <c r="B7103" s="41"/>
      <c r="F7103" s="43"/>
      <c r="P7103" s="44"/>
      <c r="Q7103" s="44"/>
      <c r="R7103" s="43"/>
      <c r="S7103" s="43"/>
      <c r="T7103" s="43"/>
      <c r="U7103" s="43"/>
      <c r="V7103" s="43"/>
      <c r="W7103" s="43"/>
      <c r="X7103" s="43"/>
      <c r="Y7103" s="43"/>
    </row>
    <row r="7104" spans="1:25" s="42" customFormat="1" x14ac:dyDescent="0.25">
      <c r="A7104" s="40"/>
      <c r="B7104" s="41"/>
      <c r="F7104" s="43"/>
      <c r="P7104" s="44"/>
      <c r="Q7104" s="44"/>
      <c r="R7104" s="43"/>
      <c r="S7104" s="43"/>
      <c r="T7104" s="43"/>
      <c r="U7104" s="43"/>
      <c r="V7104" s="43"/>
      <c r="W7104" s="43"/>
      <c r="X7104" s="43"/>
      <c r="Y7104" s="43"/>
    </row>
    <row r="7105" spans="1:25" s="42" customFormat="1" x14ac:dyDescent="0.25">
      <c r="A7105" s="40"/>
      <c r="B7105" s="41"/>
      <c r="F7105" s="43"/>
      <c r="P7105" s="44"/>
      <c r="Q7105" s="44"/>
      <c r="R7105" s="43"/>
      <c r="S7105" s="43"/>
      <c r="T7105" s="43"/>
      <c r="U7105" s="43"/>
      <c r="V7105" s="43"/>
      <c r="W7105" s="43"/>
      <c r="X7105" s="43"/>
      <c r="Y7105" s="43"/>
    </row>
    <row r="7106" spans="1:25" s="42" customFormat="1" x14ac:dyDescent="0.25">
      <c r="A7106" s="40"/>
      <c r="B7106" s="41"/>
      <c r="F7106" s="43"/>
      <c r="P7106" s="44"/>
      <c r="Q7106" s="44"/>
      <c r="R7106" s="43"/>
      <c r="S7106" s="43"/>
      <c r="T7106" s="43"/>
      <c r="U7106" s="43"/>
      <c r="V7106" s="43"/>
      <c r="W7106" s="43"/>
      <c r="X7106" s="43"/>
      <c r="Y7106" s="43"/>
    </row>
    <row r="7107" spans="1:25" s="42" customFormat="1" x14ac:dyDescent="0.25">
      <c r="A7107" s="40"/>
      <c r="B7107" s="41"/>
      <c r="F7107" s="43"/>
      <c r="P7107" s="44"/>
      <c r="Q7107" s="44"/>
      <c r="R7107" s="43"/>
      <c r="S7107" s="43"/>
      <c r="T7107" s="43"/>
      <c r="U7107" s="43"/>
      <c r="V7107" s="43"/>
      <c r="W7107" s="43"/>
      <c r="X7107" s="43"/>
      <c r="Y7107" s="43"/>
    </row>
    <row r="7108" spans="1:25" s="42" customFormat="1" x14ac:dyDescent="0.25">
      <c r="A7108" s="40"/>
      <c r="B7108" s="41"/>
      <c r="F7108" s="43"/>
      <c r="P7108" s="44"/>
      <c r="Q7108" s="44"/>
      <c r="R7108" s="43"/>
      <c r="S7108" s="43"/>
      <c r="T7108" s="43"/>
      <c r="U7108" s="43"/>
      <c r="V7108" s="43"/>
      <c r="W7108" s="43"/>
      <c r="X7108" s="43"/>
      <c r="Y7108" s="43"/>
    </row>
    <row r="7109" spans="1:25" s="42" customFormat="1" x14ac:dyDescent="0.25">
      <c r="A7109" s="40"/>
      <c r="B7109" s="41"/>
      <c r="F7109" s="43"/>
      <c r="P7109" s="44"/>
      <c r="Q7109" s="44"/>
      <c r="R7109" s="43"/>
      <c r="S7109" s="43"/>
      <c r="T7109" s="43"/>
      <c r="U7109" s="43"/>
      <c r="V7109" s="43"/>
      <c r="W7109" s="43"/>
      <c r="X7109" s="43"/>
      <c r="Y7109" s="43"/>
    </row>
    <row r="7110" spans="1:25" s="42" customFormat="1" x14ac:dyDescent="0.25">
      <c r="A7110" s="40"/>
      <c r="B7110" s="41"/>
      <c r="F7110" s="43"/>
      <c r="P7110" s="44"/>
      <c r="Q7110" s="44"/>
      <c r="R7110" s="43"/>
      <c r="S7110" s="43"/>
      <c r="T7110" s="43"/>
      <c r="U7110" s="43"/>
      <c r="V7110" s="43"/>
      <c r="W7110" s="43"/>
      <c r="X7110" s="43"/>
      <c r="Y7110" s="43"/>
    </row>
    <row r="7111" spans="1:25" s="42" customFormat="1" x14ac:dyDescent="0.25">
      <c r="A7111" s="40"/>
      <c r="B7111" s="41"/>
      <c r="F7111" s="43"/>
      <c r="P7111" s="44"/>
      <c r="Q7111" s="44"/>
      <c r="R7111" s="43"/>
      <c r="S7111" s="43"/>
      <c r="T7111" s="43"/>
      <c r="U7111" s="43"/>
      <c r="V7111" s="43"/>
      <c r="W7111" s="43"/>
      <c r="X7111" s="43"/>
      <c r="Y7111" s="43"/>
    </row>
    <row r="7112" spans="1:25" s="42" customFormat="1" x14ac:dyDescent="0.25">
      <c r="A7112" s="40"/>
      <c r="B7112" s="41"/>
      <c r="F7112" s="43"/>
      <c r="P7112" s="44"/>
      <c r="Q7112" s="44"/>
      <c r="R7112" s="43"/>
      <c r="S7112" s="43"/>
      <c r="T7112" s="43"/>
      <c r="U7112" s="43"/>
      <c r="V7112" s="43"/>
      <c r="W7112" s="43"/>
      <c r="X7112" s="43"/>
      <c r="Y7112" s="43"/>
    </row>
    <row r="7113" spans="1:25" s="42" customFormat="1" x14ac:dyDescent="0.25">
      <c r="A7113" s="40"/>
      <c r="B7113" s="41"/>
      <c r="F7113" s="43"/>
      <c r="P7113" s="44"/>
      <c r="Q7113" s="44"/>
      <c r="R7113" s="43"/>
      <c r="S7113" s="43"/>
      <c r="T7113" s="43"/>
      <c r="U7113" s="43"/>
      <c r="V7113" s="43"/>
      <c r="W7113" s="43"/>
      <c r="X7113" s="43"/>
      <c r="Y7113" s="43"/>
    </row>
    <row r="7114" spans="1:25" s="42" customFormat="1" x14ac:dyDescent="0.25">
      <c r="A7114" s="40"/>
      <c r="B7114" s="41"/>
      <c r="F7114" s="43"/>
      <c r="P7114" s="44"/>
      <c r="Q7114" s="44"/>
      <c r="R7114" s="43"/>
      <c r="S7114" s="43"/>
      <c r="T7114" s="43"/>
      <c r="U7114" s="43"/>
      <c r="V7114" s="43"/>
      <c r="W7114" s="43"/>
      <c r="X7114" s="43"/>
      <c r="Y7114" s="43"/>
    </row>
    <row r="7115" spans="1:25" s="42" customFormat="1" x14ac:dyDescent="0.25">
      <c r="A7115" s="40"/>
      <c r="B7115" s="41"/>
      <c r="F7115" s="43"/>
      <c r="P7115" s="44"/>
      <c r="Q7115" s="44"/>
      <c r="R7115" s="43"/>
      <c r="S7115" s="43"/>
      <c r="T7115" s="43"/>
      <c r="U7115" s="43"/>
      <c r="V7115" s="43"/>
      <c r="W7115" s="43"/>
      <c r="X7115" s="43"/>
      <c r="Y7115" s="43"/>
    </row>
    <row r="7116" spans="1:25" s="42" customFormat="1" x14ac:dyDescent="0.25">
      <c r="A7116" s="40"/>
      <c r="B7116" s="41"/>
      <c r="F7116" s="43"/>
      <c r="P7116" s="44"/>
      <c r="Q7116" s="44"/>
      <c r="R7116" s="43"/>
      <c r="S7116" s="43"/>
      <c r="T7116" s="43"/>
      <c r="U7116" s="43"/>
      <c r="V7116" s="43"/>
      <c r="W7116" s="43"/>
      <c r="X7116" s="43"/>
      <c r="Y7116" s="43"/>
    </row>
    <row r="7117" spans="1:25" s="42" customFormat="1" x14ac:dyDescent="0.25">
      <c r="A7117" s="40"/>
      <c r="B7117" s="41"/>
      <c r="F7117" s="43"/>
      <c r="P7117" s="44"/>
      <c r="Q7117" s="44"/>
      <c r="R7117" s="43"/>
      <c r="S7117" s="43"/>
      <c r="T7117" s="43"/>
      <c r="U7117" s="43"/>
      <c r="V7117" s="43"/>
      <c r="W7117" s="43"/>
      <c r="X7117" s="43"/>
      <c r="Y7117" s="43"/>
    </row>
    <row r="7118" spans="1:25" s="42" customFormat="1" x14ac:dyDescent="0.25">
      <c r="A7118" s="40"/>
      <c r="B7118" s="41"/>
      <c r="F7118" s="43"/>
      <c r="P7118" s="44"/>
      <c r="Q7118" s="44"/>
      <c r="R7118" s="43"/>
      <c r="S7118" s="43"/>
      <c r="T7118" s="43"/>
      <c r="U7118" s="43"/>
      <c r="V7118" s="43"/>
      <c r="W7118" s="43"/>
      <c r="X7118" s="43"/>
      <c r="Y7118" s="43"/>
    </row>
    <row r="7119" spans="1:25" s="42" customFormat="1" x14ac:dyDescent="0.25">
      <c r="A7119" s="40"/>
      <c r="B7119" s="41"/>
      <c r="F7119" s="43"/>
      <c r="P7119" s="44"/>
      <c r="Q7119" s="44"/>
      <c r="R7119" s="43"/>
      <c r="S7119" s="43"/>
      <c r="T7119" s="43"/>
      <c r="U7119" s="43"/>
      <c r="V7119" s="43"/>
      <c r="W7119" s="43"/>
      <c r="X7119" s="43"/>
      <c r="Y7119" s="43"/>
    </row>
    <row r="7120" spans="1:25" s="42" customFormat="1" x14ac:dyDescent="0.25">
      <c r="A7120" s="40"/>
      <c r="B7120" s="41"/>
      <c r="F7120" s="43"/>
      <c r="P7120" s="44"/>
      <c r="Q7120" s="44"/>
      <c r="R7120" s="43"/>
      <c r="S7120" s="43"/>
      <c r="T7120" s="43"/>
      <c r="U7120" s="43"/>
      <c r="V7120" s="43"/>
      <c r="W7120" s="43"/>
      <c r="X7120" s="43"/>
      <c r="Y7120" s="43"/>
    </row>
    <row r="7121" spans="1:25" s="42" customFormat="1" x14ac:dyDescent="0.25">
      <c r="A7121" s="40"/>
      <c r="B7121" s="41"/>
      <c r="F7121" s="43"/>
      <c r="P7121" s="44"/>
      <c r="Q7121" s="44"/>
      <c r="R7121" s="43"/>
      <c r="S7121" s="43"/>
      <c r="T7121" s="43"/>
      <c r="U7121" s="43"/>
      <c r="V7121" s="43"/>
      <c r="W7121" s="43"/>
      <c r="X7121" s="43"/>
      <c r="Y7121" s="43"/>
    </row>
    <row r="7122" spans="1:25" s="42" customFormat="1" x14ac:dyDescent="0.25">
      <c r="A7122" s="40"/>
      <c r="B7122" s="41"/>
      <c r="F7122" s="43"/>
      <c r="P7122" s="44"/>
      <c r="Q7122" s="44"/>
      <c r="R7122" s="43"/>
      <c r="S7122" s="43"/>
      <c r="T7122" s="43"/>
      <c r="U7122" s="43"/>
      <c r="V7122" s="43"/>
      <c r="W7122" s="43"/>
      <c r="X7122" s="43"/>
      <c r="Y7122" s="43"/>
    </row>
    <row r="7123" spans="1:25" s="42" customFormat="1" x14ac:dyDescent="0.25">
      <c r="A7123" s="40"/>
      <c r="B7123" s="41"/>
      <c r="F7123" s="43"/>
      <c r="P7123" s="44"/>
      <c r="Q7123" s="44"/>
      <c r="R7123" s="43"/>
      <c r="S7123" s="43"/>
      <c r="T7123" s="43"/>
      <c r="U7123" s="43"/>
      <c r="V7123" s="43"/>
      <c r="W7123" s="43"/>
      <c r="X7123" s="43"/>
      <c r="Y7123" s="43"/>
    </row>
    <row r="7124" spans="1:25" s="42" customFormat="1" x14ac:dyDescent="0.25">
      <c r="A7124" s="40"/>
      <c r="B7124" s="41"/>
      <c r="F7124" s="43"/>
      <c r="P7124" s="44"/>
      <c r="Q7124" s="44"/>
      <c r="R7124" s="43"/>
      <c r="S7124" s="43"/>
      <c r="T7124" s="43"/>
      <c r="U7124" s="43"/>
      <c r="V7124" s="43"/>
      <c r="W7124" s="43"/>
      <c r="X7124" s="43"/>
      <c r="Y7124" s="43"/>
    </row>
    <row r="7125" spans="1:25" s="42" customFormat="1" x14ac:dyDescent="0.25">
      <c r="A7125" s="40"/>
      <c r="B7125" s="41"/>
      <c r="F7125" s="43"/>
      <c r="P7125" s="44"/>
      <c r="Q7125" s="44"/>
      <c r="R7125" s="43"/>
      <c r="S7125" s="43"/>
      <c r="T7125" s="43"/>
      <c r="U7125" s="43"/>
      <c r="V7125" s="43"/>
      <c r="W7125" s="43"/>
      <c r="X7125" s="43"/>
      <c r="Y7125" s="43"/>
    </row>
    <row r="7126" spans="1:25" s="42" customFormat="1" x14ac:dyDescent="0.25">
      <c r="A7126" s="40"/>
      <c r="B7126" s="41"/>
      <c r="F7126" s="43"/>
      <c r="P7126" s="44"/>
      <c r="Q7126" s="44"/>
      <c r="R7126" s="43"/>
      <c r="S7126" s="43"/>
      <c r="T7126" s="43"/>
      <c r="U7126" s="43"/>
      <c r="V7126" s="43"/>
      <c r="W7126" s="43"/>
      <c r="X7126" s="43"/>
      <c r="Y7126" s="43"/>
    </row>
    <row r="7127" spans="1:25" s="42" customFormat="1" x14ac:dyDescent="0.25">
      <c r="A7127" s="40"/>
      <c r="B7127" s="41"/>
      <c r="F7127" s="43"/>
      <c r="P7127" s="44"/>
      <c r="Q7127" s="44"/>
      <c r="R7127" s="43"/>
      <c r="S7127" s="43"/>
      <c r="T7127" s="43"/>
      <c r="U7127" s="43"/>
      <c r="V7127" s="43"/>
      <c r="W7127" s="43"/>
      <c r="X7127" s="43"/>
      <c r="Y7127" s="43"/>
    </row>
    <row r="7128" spans="1:25" s="42" customFormat="1" x14ac:dyDescent="0.25">
      <c r="A7128" s="40"/>
      <c r="B7128" s="41"/>
      <c r="F7128" s="43"/>
      <c r="P7128" s="44"/>
      <c r="Q7128" s="44"/>
      <c r="R7128" s="43"/>
      <c r="S7128" s="43"/>
      <c r="T7128" s="43"/>
      <c r="U7128" s="43"/>
      <c r="V7128" s="43"/>
      <c r="W7128" s="43"/>
      <c r="X7128" s="43"/>
      <c r="Y7128" s="43"/>
    </row>
    <row r="7129" spans="1:25" s="42" customFormat="1" x14ac:dyDescent="0.25">
      <c r="A7129" s="40"/>
      <c r="B7129" s="41"/>
      <c r="F7129" s="43"/>
      <c r="P7129" s="44"/>
      <c r="Q7129" s="44"/>
      <c r="R7129" s="43"/>
      <c r="S7129" s="43"/>
      <c r="T7129" s="43"/>
      <c r="U7129" s="43"/>
      <c r="V7129" s="43"/>
      <c r="W7129" s="43"/>
      <c r="X7129" s="43"/>
      <c r="Y7129" s="43"/>
    </row>
    <row r="7130" spans="1:25" s="42" customFormat="1" x14ac:dyDescent="0.25">
      <c r="A7130" s="40"/>
      <c r="B7130" s="41"/>
      <c r="F7130" s="43"/>
      <c r="P7130" s="44"/>
      <c r="Q7130" s="44"/>
      <c r="R7130" s="43"/>
      <c r="S7130" s="43"/>
      <c r="T7130" s="43"/>
      <c r="U7130" s="43"/>
      <c r="V7130" s="43"/>
      <c r="W7130" s="43"/>
      <c r="X7130" s="43"/>
      <c r="Y7130" s="43"/>
    </row>
    <row r="7131" spans="1:25" s="42" customFormat="1" x14ac:dyDescent="0.25">
      <c r="A7131" s="40"/>
      <c r="B7131" s="41"/>
      <c r="F7131" s="43"/>
      <c r="P7131" s="44"/>
      <c r="Q7131" s="44"/>
      <c r="R7131" s="43"/>
      <c r="S7131" s="43"/>
      <c r="T7131" s="43"/>
      <c r="U7131" s="43"/>
      <c r="V7131" s="43"/>
      <c r="W7131" s="43"/>
      <c r="X7131" s="43"/>
      <c r="Y7131" s="43"/>
    </row>
    <row r="7132" spans="1:25" s="42" customFormat="1" x14ac:dyDescent="0.25">
      <c r="A7132" s="40"/>
      <c r="B7132" s="41"/>
      <c r="F7132" s="43"/>
      <c r="P7132" s="44"/>
      <c r="Q7132" s="44"/>
      <c r="R7132" s="43"/>
      <c r="S7132" s="43"/>
      <c r="T7132" s="43"/>
      <c r="U7132" s="43"/>
      <c r="V7132" s="43"/>
      <c r="W7132" s="43"/>
      <c r="X7132" s="43"/>
      <c r="Y7132" s="43"/>
    </row>
    <row r="7133" spans="1:25" s="42" customFormat="1" x14ac:dyDescent="0.25">
      <c r="A7133" s="40"/>
      <c r="B7133" s="41"/>
      <c r="F7133" s="43"/>
      <c r="P7133" s="44"/>
      <c r="Q7133" s="44"/>
      <c r="R7133" s="43"/>
      <c r="S7133" s="43"/>
      <c r="T7133" s="43"/>
      <c r="U7133" s="43"/>
      <c r="V7133" s="43"/>
      <c r="W7133" s="43"/>
      <c r="X7133" s="43"/>
      <c r="Y7133" s="43"/>
    </row>
    <row r="7134" spans="1:25" s="42" customFormat="1" x14ac:dyDescent="0.25">
      <c r="A7134" s="40"/>
      <c r="B7134" s="41"/>
      <c r="F7134" s="43"/>
      <c r="P7134" s="44"/>
      <c r="Q7134" s="44"/>
      <c r="R7134" s="43"/>
      <c r="S7134" s="43"/>
      <c r="T7134" s="43"/>
      <c r="U7134" s="43"/>
      <c r="V7134" s="43"/>
      <c r="W7134" s="43"/>
      <c r="X7134" s="43"/>
      <c r="Y7134" s="43"/>
    </row>
    <row r="7135" spans="1:25" s="42" customFormat="1" x14ac:dyDescent="0.25">
      <c r="A7135" s="40"/>
      <c r="B7135" s="41"/>
      <c r="F7135" s="43"/>
      <c r="P7135" s="44"/>
      <c r="Q7135" s="44"/>
      <c r="R7135" s="43"/>
      <c r="S7135" s="43"/>
      <c r="T7135" s="43"/>
      <c r="U7135" s="43"/>
      <c r="V7135" s="43"/>
      <c r="W7135" s="43"/>
      <c r="X7135" s="43"/>
      <c r="Y7135" s="43"/>
    </row>
    <row r="7136" spans="1:25" s="42" customFormat="1" x14ac:dyDescent="0.25">
      <c r="A7136" s="40"/>
      <c r="B7136" s="41"/>
      <c r="F7136" s="43"/>
      <c r="P7136" s="44"/>
      <c r="Q7136" s="44"/>
      <c r="R7136" s="43"/>
      <c r="S7136" s="43"/>
      <c r="T7136" s="43"/>
      <c r="U7136" s="43"/>
      <c r="V7136" s="43"/>
      <c r="W7136" s="43"/>
      <c r="X7136" s="43"/>
      <c r="Y7136" s="43"/>
    </row>
    <row r="7137" spans="1:25" s="42" customFormat="1" x14ac:dyDescent="0.25">
      <c r="A7137" s="40"/>
      <c r="B7137" s="41"/>
      <c r="F7137" s="43"/>
      <c r="P7137" s="44"/>
      <c r="Q7137" s="44"/>
      <c r="R7137" s="43"/>
      <c r="S7137" s="43"/>
      <c r="T7137" s="43"/>
      <c r="U7137" s="43"/>
      <c r="V7137" s="43"/>
      <c r="W7137" s="43"/>
      <c r="X7137" s="43"/>
      <c r="Y7137" s="43"/>
    </row>
    <row r="7138" spans="1:25" s="42" customFormat="1" x14ac:dyDescent="0.25">
      <c r="A7138" s="40"/>
      <c r="B7138" s="41"/>
      <c r="F7138" s="43"/>
      <c r="P7138" s="44"/>
      <c r="Q7138" s="44"/>
      <c r="R7138" s="43"/>
      <c r="S7138" s="43"/>
      <c r="T7138" s="43"/>
      <c r="U7138" s="43"/>
      <c r="V7138" s="43"/>
      <c r="W7138" s="43"/>
      <c r="X7138" s="43"/>
      <c r="Y7138" s="43"/>
    </row>
    <row r="7139" spans="1:25" s="42" customFormat="1" x14ac:dyDescent="0.25">
      <c r="A7139" s="40"/>
      <c r="B7139" s="41"/>
      <c r="F7139" s="43"/>
      <c r="P7139" s="44"/>
      <c r="Q7139" s="44"/>
      <c r="R7139" s="43"/>
      <c r="S7139" s="43"/>
      <c r="T7139" s="43"/>
      <c r="U7139" s="43"/>
      <c r="V7139" s="43"/>
      <c r="W7139" s="43"/>
      <c r="X7139" s="43"/>
      <c r="Y7139" s="43"/>
    </row>
    <row r="7140" spans="1:25" s="42" customFormat="1" x14ac:dyDescent="0.25">
      <c r="A7140" s="40"/>
      <c r="B7140" s="41"/>
      <c r="F7140" s="43"/>
      <c r="P7140" s="44"/>
      <c r="Q7140" s="44"/>
      <c r="R7140" s="43"/>
      <c r="S7140" s="43"/>
      <c r="T7140" s="43"/>
      <c r="U7140" s="43"/>
      <c r="V7140" s="43"/>
      <c r="W7140" s="43"/>
      <c r="X7140" s="43"/>
      <c r="Y7140" s="43"/>
    </row>
    <row r="7141" spans="1:25" s="42" customFormat="1" x14ac:dyDescent="0.25">
      <c r="A7141" s="40"/>
      <c r="B7141" s="41"/>
      <c r="F7141" s="43"/>
      <c r="P7141" s="44"/>
      <c r="Q7141" s="44"/>
      <c r="R7141" s="43"/>
      <c r="S7141" s="43"/>
      <c r="T7141" s="43"/>
      <c r="U7141" s="43"/>
      <c r="V7141" s="43"/>
      <c r="W7141" s="43"/>
      <c r="X7141" s="43"/>
      <c r="Y7141" s="43"/>
    </row>
    <row r="7142" spans="1:25" s="42" customFormat="1" x14ac:dyDescent="0.25">
      <c r="A7142" s="40"/>
      <c r="B7142" s="41"/>
      <c r="F7142" s="43"/>
      <c r="P7142" s="44"/>
      <c r="Q7142" s="44"/>
      <c r="R7142" s="43"/>
      <c r="S7142" s="43"/>
      <c r="T7142" s="43"/>
      <c r="U7142" s="43"/>
      <c r="V7142" s="43"/>
      <c r="W7142" s="43"/>
      <c r="X7142" s="43"/>
      <c r="Y7142" s="43"/>
    </row>
    <row r="7143" spans="1:25" s="42" customFormat="1" x14ac:dyDescent="0.25">
      <c r="A7143" s="40"/>
      <c r="B7143" s="41"/>
      <c r="F7143" s="43"/>
      <c r="P7143" s="44"/>
      <c r="Q7143" s="44"/>
      <c r="R7143" s="43"/>
      <c r="S7143" s="43"/>
      <c r="T7143" s="43"/>
      <c r="U7143" s="43"/>
      <c r="V7143" s="43"/>
      <c r="W7143" s="43"/>
      <c r="X7143" s="43"/>
      <c r="Y7143" s="43"/>
    </row>
    <row r="7144" spans="1:25" s="42" customFormat="1" x14ac:dyDescent="0.25">
      <c r="A7144" s="40"/>
      <c r="B7144" s="41"/>
      <c r="F7144" s="43"/>
      <c r="P7144" s="44"/>
      <c r="Q7144" s="44"/>
      <c r="R7144" s="43"/>
      <c r="S7144" s="43"/>
      <c r="T7144" s="43"/>
      <c r="U7144" s="43"/>
      <c r="V7144" s="43"/>
      <c r="W7144" s="43"/>
      <c r="X7144" s="43"/>
      <c r="Y7144" s="43"/>
    </row>
    <row r="7145" spans="1:25" s="42" customFormat="1" x14ac:dyDescent="0.25">
      <c r="A7145" s="40"/>
      <c r="B7145" s="41"/>
      <c r="F7145" s="43"/>
      <c r="P7145" s="44"/>
      <c r="Q7145" s="44"/>
      <c r="R7145" s="43"/>
      <c r="S7145" s="43"/>
      <c r="T7145" s="43"/>
      <c r="U7145" s="43"/>
      <c r="V7145" s="43"/>
      <c r="W7145" s="43"/>
      <c r="X7145" s="43"/>
      <c r="Y7145" s="43"/>
    </row>
    <row r="7146" spans="1:25" s="42" customFormat="1" x14ac:dyDescent="0.25">
      <c r="A7146" s="40"/>
      <c r="B7146" s="41"/>
      <c r="F7146" s="43"/>
      <c r="P7146" s="44"/>
      <c r="Q7146" s="44"/>
      <c r="R7146" s="43"/>
      <c r="S7146" s="43"/>
      <c r="T7146" s="43"/>
      <c r="U7146" s="43"/>
      <c r="V7146" s="43"/>
      <c r="W7146" s="43"/>
      <c r="X7146" s="43"/>
      <c r="Y7146" s="43"/>
    </row>
    <row r="7147" spans="1:25" s="42" customFormat="1" x14ac:dyDescent="0.25">
      <c r="A7147" s="40"/>
      <c r="B7147" s="41"/>
      <c r="F7147" s="43"/>
      <c r="P7147" s="44"/>
      <c r="Q7147" s="44"/>
      <c r="R7147" s="43"/>
      <c r="S7147" s="43"/>
      <c r="T7147" s="43"/>
      <c r="U7147" s="43"/>
      <c r="V7147" s="43"/>
      <c r="W7147" s="43"/>
      <c r="X7147" s="43"/>
      <c r="Y7147" s="43"/>
    </row>
    <row r="7148" spans="1:25" s="42" customFormat="1" x14ac:dyDescent="0.25">
      <c r="A7148" s="40"/>
      <c r="B7148" s="41"/>
      <c r="F7148" s="43"/>
      <c r="P7148" s="44"/>
      <c r="Q7148" s="44"/>
      <c r="R7148" s="43"/>
      <c r="S7148" s="43"/>
      <c r="T7148" s="43"/>
      <c r="U7148" s="43"/>
      <c r="V7148" s="43"/>
      <c r="W7148" s="43"/>
      <c r="X7148" s="43"/>
      <c r="Y7148" s="43"/>
    </row>
    <row r="7149" spans="1:25" s="42" customFormat="1" x14ac:dyDescent="0.25">
      <c r="A7149" s="40"/>
      <c r="B7149" s="41"/>
      <c r="F7149" s="43"/>
      <c r="P7149" s="44"/>
      <c r="Q7149" s="44"/>
      <c r="R7149" s="43"/>
      <c r="S7149" s="43"/>
      <c r="T7149" s="43"/>
      <c r="U7149" s="43"/>
      <c r="V7149" s="43"/>
      <c r="W7149" s="43"/>
      <c r="X7149" s="43"/>
      <c r="Y7149" s="43"/>
    </row>
    <row r="7150" spans="1:25" s="42" customFormat="1" x14ac:dyDescent="0.25">
      <c r="A7150" s="40"/>
      <c r="B7150" s="41"/>
      <c r="F7150" s="43"/>
      <c r="P7150" s="44"/>
      <c r="Q7150" s="44"/>
      <c r="R7150" s="43"/>
      <c r="S7150" s="43"/>
      <c r="T7150" s="43"/>
      <c r="U7150" s="43"/>
      <c r="V7150" s="43"/>
      <c r="W7150" s="43"/>
      <c r="X7150" s="43"/>
      <c r="Y7150" s="43"/>
    </row>
    <row r="7151" spans="1:25" s="42" customFormat="1" x14ac:dyDescent="0.25">
      <c r="A7151" s="40"/>
      <c r="B7151" s="41"/>
      <c r="F7151" s="43"/>
      <c r="P7151" s="44"/>
      <c r="Q7151" s="44"/>
      <c r="R7151" s="43"/>
      <c r="S7151" s="43"/>
      <c r="T7151" s="43"/>
      <c r="U7151" s="43"/>
      <c r="V7151" s="43"/>
      <c r="W7151" s="43"/>
      <c r="X7151" s="43"/>
      <c r="Y7151" s="43"/>
    </row>
    <row r="7152" spans="1:25" s="42" customFormat="1" x14ac:dyDescent="0.25">
      <c r="A7152" s="40"/>
      <c r="B7152" s="41"/>
      <c r="F7152" s="43"/>
      <c r="P7152" s="44"/>
      <c r="Q7152" s="44"/>
      <c r="R7152" s="43"/>
      <c r="S7152" s="43"/>
      <c r="T7152" s="43"/>
      <c r="U7152" s="43"/>
      <c r="V7152" s="43"/>
      <c r="W7152" s="43"/>
      <c r="X7152" s="43"/>
      <c r="Y7152" s="43"/>
    </row>
    <row r="7153" spans="1:25" s="42" customFormat="1" x14ac:dyDescent="0.25">
      <c r="A7153" s="40"/>
      <c r="B7153" s="41"/>
      <c r="F7153" s="43"/>
      <c r="P7153" s="44"/>
      <c r="Q7153" s="44"/>
      <c r="R7153" s="43"/>
      <c r="S7153" s="43"/>
      <c r="T7153" s="43"/>
      <c r="U7153" s="43"/>
      <c r="V7153" s="43"/>
      <c r="W7153" s="43"/>
      <c r="X7153" s="43"/>
      <c r="Y7153" s="43"/>
    </row>
    <row r="7154" spans="1:25" s="42" customFormat="1" x14ac:dyDescent="0.25">
      <c r="A7154" s="40"/>
      <c r="B7154" s="41"/>
      <c r="F7154" s="43"/>
      <c r="P7154" s="44"/>
      <c r="Q7154" s="44"/>
      <c r="R7154" s="43"/>
      <c r="S7154" s="43"/>
      <c r="T7154" s="43"/>
      <c r="U7154" s="43"/>
      <c r="V7154" s="43"/>
      <c r="W7154" s="43"/>
      <c r="X7154" s="43"/>
      <c r="Y7154" s="43"/>
    </row>
    <row r="7155" spans="1:25" s="42" customFormat="1" x14ac:dyDescent="0.25">
      <c r="A7155" s="40"/>
      <c r="B7155" s="41"/>
      <c r="F7155" s="43"/>
      <c r="P7155" s="44"/>
      <c r="Q7155" s="44"/>
      <c r="R7155" s="43"/>
      <c r="S7155" s="43"/>
      <c r="T7155" s="43"/>
      <c r="U7155" s="43"/>
      <c r="V7155" s="43"/>
      <c r="W7155" s="43"/>
      <c r="X7155" s="43"/>
      <c r="Y7155" s="43"/>
    </row>
    <row r="7156" spans="1:25" s="42" customFormat="1" x14ac:dyDescent="0.25">
      <c r="A7156" s="40"/>
      <c r="B7156" s="41"/>
      <c r="F7156" s="43"/>
      <c r="P7156" s="44"/>
      <c r="Q7156" s="44"/>
      <c r="R7156" s="43"/>
      <c r="S7156" s="43"/>
      <c r="T7156" s="43"/>
      <c r="U7156" s="43"/>
      <c r="V7156" s="43"/>
      <c r="W7156" s="43"/>
      <c r="X7156" s="43"/>
      <c r="Y7156" s="43"/>
    </row>
    <row r="7157" spans="1:25" s="42" customFormat="1" x14ac:dyDescent="0.25">
      <c r="A7157" s="40"/>
      <c r="B7157" s="41"/>
      <c r="F7157" s="43"/>
      <c r="P7157" s="44"/>
      <c r="Q7157" s="44"/>
      <c r="R7157" s="43"/>
      <c r="S7157" s="43"/>
      <c r="T7157" s="43"/>
      <c r="U7157" s="43"/>
      <c r="V7157" s="43"/>
      <c r="W7157" s="43"/>
      <c r="X7157" s="43"/>
      <c r="Y7157" s="43"/>
    </row>
    <row r="7158" spans="1:25" s="42" customFormat="1" x14ac:dyDescent="0.25">
      <c r="A7158" s="40"/>
      <c r="B7158" s="41"/>
      <c r="F7158" s="43"/>
      <c r="P7158" s="44"/>
      <c r="Q7158" s="44"/>
      <c r="R7158" s="43"/>
      <c r="S7158" s="43"/>
      <c r="T7158" s="43"/>
      <c r="U7158" s="43"/>
      <c r="V7158" s="43"/>
      <c r="W7158" s="43"/>
      <c r="X7158" s="43"/>
      <c r="Y7158" s="43"/>
    </row>
    <row r="7159" spans="1:25" s="42" customFormat="1" x14ac:dyDescent="0.25">
      <c r="A7159" s="40"/>
      <c r="B7159" s="41"/>
      <c r="F7159" s="43"/>
      <c r="P7159" s="44"/>
      <c r="Q7159" s="44"/>
      <c r="R7159" s="43"/>
      <c r="S7159" s="43"/>
      <c r="T7159" s="43"/>
      <c r="U7159" s="43"/>
      <c r="V7159" s="43"/>
      <c r="W7159" s="43"/>
      <c r="X7159" s="43"/>
      <c r="Y7159" s="43"/>
    </row>
    <row r="7160" spans="1:25" s="42" customFormat="1" x14ac:dyDescent="0.25">
      <c r="A7160" s="40"/>
      <c r="B7160" s="41"/>
      <c r="F7160" s="43"/>
      <c r="P7160" s="44"/>
      <c r="Q7160" s="44"/>
      <c r="R7160" s="43"/>
      <c r="S7160" s="43"/>
      <c r="T7160" s="43"/>
      <c r="U7160" s="43"/>
      <c r="V7160" s="43"/>
      <c r="W7160" s="43"/>
      <c r="X7160" s="43"/>
      <c r="Y7160" s="43"/>
    </row>
    <row r="7161" spans="1:25" s="42" customFormat="1" x14ac:dyDescent="0.25">
      <c r="A7161" s="40"/>
      <c r="B7161" s="41"/>
      <c r="F7161" s="43"/>
      <c r="P7161" s="44"/>
      <c r="Q7161" s="44"/>
      <c r="R7161" s="43"/>
      <c r="S7161" s="43"/>
      <c r="T7161" s="43"/>
      <c r="U7161" s="43"/>
      <c r="V7161" s="43"/>
      <c r="W7161" s="43"/>
      <c r="X7161" s="43"/>
      <c r="Y7161" s="43"/>
    </row>
    <row r="7162" spans="1:25" s="42" customFormat="1" x14ac:dyDescent="0.25">
      <c r="A7162" s="40"/>
      <c r="B7162" s="41"/>
      <c r="F7162" s="43"/>
      <c r="P7162" s="44"/>
      <c r="Q7162" s="44"/>
      <c r="R7162" s="43"/>
      <c r="S7162" s="43"/>
      <c r="T7162" s="43"/>
      <c r="U7162" s="43"/>
      <c r="V7162" s="43"/>
      <c r="W7162" s="43"/>
      <c r="X7162" s="43"/>
      <c r="Y7162" s="43"/>
    </row>
    <row r="7163" spans="1:25" s="42" customFormat="1" x14ac:dyDescent="0.25">
      <c r="A7163" s="40"/>
      <c r="B7163" s="41"/>
      <c r="F7163" s="43"/>
      <c r="P7163" s="44"/>
      <c r="Q7163" s="44"/>
      <c r="R7163" s="43"/>
      <c r="S7163" s="43"/>
      <c r="T7163" s="43"/>
      <c r="U7163" s="43"/>
      <c r="V7163" s="43"/>
      <c r="W7163" s="43"/>
      <c r="X7163" s="43"/>
      <c r="Y7163" s="43"/>
    </row>
    <row r="7164" spans="1:25" s="42" customFormat="1" x14ac:dyDescent="0.25">
      <c r="A7164" s="40"/>
      <c r="B7164" s="41"/>
      <c r="F7164" s="43"/>
      <c r="P7164" s="44"/>
      <c r="Q7164" s="44"/>
      <c r="R7164" s="43"/>
      <c r="S7164" s="43"/>
      <c r="T7164" s="43"/>
      <c r="U7164" s="43"/>
      <c r="V7164" s="43"/>
      <c r="W7164" s="43"/>
      <c r="X7164" s="43"/>
      <c r="Y7164" s="43"/>
    </row>
    <row r="7165" spans="1:25" s="42" customFormat="1" x14ac:dyDescent="0.25">
      <c r="A7165" s="40"/>
      <c r="B7165" s="41"/>
      <c r="F7165" s="43"/>
      <c r="P7165" s="44"/>
      <c r="Q7165" s="44"/>
      <c r="R7165" s="43"/>
      <c r="S7165" s="43"/>
      <c r="T7165" s="43"/>
      <c r="U7165" s="43"/>
      <c r="V7165" s="43"/>
      <c r="W7165" s="43"/>
      <c r="X7165" s="43"/>
      <c r="Y7165" s="43"/>
    </row>
    <row r="7166" spans="1:25" s="42" customFormat="1" x14ac:dyDescent="0.25">
      <c r="A7166" s="40"/>
      <c r="B7166" s="41"/>
      <c r="F7166" s="43"/>
      <c r="P7166" s="44"/>
      <c r="Q7166" s="44"/>
      <c r="R7166" s="43"/>
      <c r="S7166" s="43"/>
      <c r="T7166" s="43"/>
      <c r="U7166" s="43"/>
      <c r="V7166" s="43"/>
      <c r="W7166" s="43"/>
      <c r="X7166" s="43"/>
      <c r="Y7166" s="43"/>
    </row>
    <row r="7167" spans="1:25" s="42" customFormat="1" x14ac:dyDescent="0.25">
      <c r="A7167" s="40"/>
      <c r="B7167" s="41"/>
      <c r="F7167" s="43"/>
      <c r="P7167" s="44"/>
      <c r="Q7167" s="44"/>
      <c r="R7167" s="43"/>
      <c r="S7167" s="43"/>
      <c r="T7167" s="43"/>
      <c r="U7167" s="43"/>
      <c r="V7167" s="43"/>
      <c r="W7167" s="43"/>
      <c r="X7167" s="43"/>
      <c r="Y7167" s="43"/>
    </row>
    <row r="7168" spans="1:25" s="42" customFormat="1" x14ac:dyDescent="0.25">
      <c r="A7168" s="40"/>
      <c r="B7168" s="41"/>
      <c r="F7168" s="43"/>
      <c r="P7168" s="44"/>
      <c r="Q7168" s="44"/>
      <c r="R7168" s="43"/>
      <c r="S7168" s="43"/>
      <c r="T7168" s="43"/>
      <c r="U7168" s="43"/>
      <c r="V7168" s="43"/>
      <c r="W7168" s="43"/>
      <c r="X7168" s="43"/>
      <c r="Y7168" s="43"/>
    </row>
    <row r="7169" spans="1:25" s="42" customFormat="1" x14ac:dyDescent="0.25">
      <c r="A7169" s="40"/>
      <c r="B7169" s="41"/>
      <c r="F7169" s="43"/>
      <c r="P7169" s="44"/>
      <c r="Q7169" s="44"/>
      <c r="R7169" s="43"/>
      <c r="S7169" s="43"/>
      <c r="T7169" s="43"/>
      <c r="U7169" s="43"/>
      <c r="V7169" s="43"/>
      <c r="W7169" s="43"/>
      <c r="X7169" s="43"/>
      <c r="Y7169" s="43"/>
    </row>
    <row r="7170" spans="1:25" s="42" customFormat="1" x14ac:dyDescent="0.25">
      <c r="A7170" s="40"/>
      <c r="B7170" s="41"/>
      <c r="F7170" s="43"/>
      <c r="P7170" s="44"/>
      <c r="Q7170" s="44"/>
      <c r="R7170" s="43"/>
      <c r="S7170" s="43"/>
      <c r="T7170" s="43"/>
      <c r="U7170" s="43"/>
      <c r="V7170" s="43"/>
      <c r="W7170" s="43"/>
      <c r="X7170" s="43"/>
      <c r="Y7170" s="43"/>
    </row>
    <row r="7171" spans="1:25" s="42" customFormat="1" x14ac:dyDescent="0.25">
      <c r="A7171" s="40"/>
      <c r="B7171" s="41"/>
      <c r="F7171" s="43"/>
      <c r="P7171" s="44"/>
      <c r="Q7171" s="44"/>
      <c r="R7171" s="43"/>
      <c r="S7171" s="43"/>
      <c r="T7171" s="43"/>
      <c r="U7171" s="43"/>
      <c r="V7171" s="43"/>
      <c r="W7171" s="43"/>
      <c r="X7171" s="43"/>
      <c r="Y7171" s="43"/>
    </row>
    <row r="7172" spans="1:25" s="42" customFormat="1" x14ac:dyDescent="0.25">
      <c r="A7172" s="40"/>
      <c r="B7172" s="41"/>
      <c r="F7172" s="43"/>
      <c r="P7172" s="44"/>
      <c r="Q7172" s="44"/>
      <c r="R7172" s="43"/>
      <c r="S7172" s="43"/>
      <c r="T7172" s="43"/>
      <c r="U7172" s="43"/>
      <c r="V7172" s="43"/>
      <c r="W7172" s="43"/>
      <c r="X7172" s="43"/>
      <c r="Y7172" s="43"/>
    </row>
    <row r="7173" spans="1:25" s="42" customFormat="1" x14ac:dyDescent="0.25">
      <c r="A7173" s="40"/>
      <c r="B7173" s="41"/>
      <c r="F7173" s="43"/>
      <c r="P7173" s="44"/>
      <c r="Q7173" s="44"/>
      <c r="R7173" s="43"/>
      <c r="S7173" s="43"/>
      <c r="T7173" s="43"/>
      <c r="U7173" s="43"/>
      <c r="V7173" s="43"/>
      <c r="W7173" s="43"/>
      <c r="X7173" s="43"/>
      <c r="Y7173" s="43"/>
    </row>
    <row r="7174" spans="1:25" s="42" customFormat="1" x14ac:dyDescent="0.25">
      <c r="A7174" s="40"/>
      <c r="B7174" s="41"/>
      <c r="F7174" s="43"/>
      <c r="P7174" s="44"/>
      <c r="Q7174" s="44"/>
      <c r="R7174" s="43"/>
      <c r="S7174" s="43"/>
      <c r="T7174" s="43"/>
      <c r="U7174" s="43"/>
      <c r="V7174" s="43"/>
      <c r="W7174" s="43"/>
      <c r="X7174" s="43"/>
      <c r="Y7174" s="43"/>
    </row>
    <row r="7175" spans="1:25" s="42" customFormat="1" x14ac:dyDescent="0.25">
      <c r="A7175" s="40"/>
      <c r="B7175" s="41"/>
      <c r="F7175" s="43"/>
      <c r="P7175" s="44"/>
      <c r="Q7175" s="44"/>
      <c r="R7175" s="43"/>
      <c r="S7175" s="43"/>
      <c r="T7175" s="43"/>
      <c r="U7175" s="43"/>
      <c r="V7175" s="43"/>
      <c r="W7175" s="43"/>
      <c r="X7175" s="43"/>
      <c r="Y7175" s="43"/>
    </row>
    <row r="7176" spans="1:25" s="42" customFormat="1" x14ac:dyDescent="0.25">
      <c r="A7176" s="40"/>
      <c r="B7176" s="41"/>
      <c r="F7176" s="43"/>
      <c r="P7176" s="44"/>
      <c r="Q7176" s="44"/>
      <c r="R7176" s="43"/>
      <c r="S7176" s="43"/>
      <c r="T7176" s="43"/>
      <c r="U7176" s="43"/>
      <c r="V7176" s="43"/>
      <c r="W7176" s="43"/>
      <c r="X7176" s="43"/>
      <c r="Y7176" s="43"/>
    </row>
    <row r="7177" spans="1:25" s="42" customFormat="1" x14ac:dyDescent="0.25">
      <c r="A7177" s="40"/>
      <c r="B7177" s="41"/>
      <c r="F7177" s="43"/>
      <c r="P7177" s="44"/>
      <c r="Q7177" s="44"/>
      <c r="R7177" s="43"/>
      <c r="S7177" s="43"/>
      <c r="T7177" s="43"/>
      <c r="U7177" s="43"/>
      <c r="V7177" s="43"/>
      <c r="W7177" s="43"/>
      <c r="X7177" s="43"/>
      <c r="Y7177" s="43"/>
    </row>
    <row r="7178" spans="1:25" s="42" customFormat="1" x14ac:dyDescent="0.25">
      <c r="A7178" s="40"/>
      <c r="B7178" s="41"/>
      <c r="F7178" s="43"/>
      <c r="P7178" s="44"/>
      <c r="Q7178" s="44"/>
      <c r="R7178" s="43"/>
      <c r="S7178" s="43"/>
      <c r="T7178" s="43"/>
      <c r="U7178" s="43"/>
      <c r="V7178" s="43"/>
      <c r="W7178" s="43"/>
      <c r="X7178" s="43"/>
      <c r="Y7178" s="43"/>
    </row>
    <row r="7179" spans="1:25" s="42" customFormat="1" x14ac:dyDescent="0.25">
      <c r="A7179" s="40"/>
      <c r="B7179" s="41"/>
      <c r="F7179" s="43"/>
      <c r="P7179" s="44"/>
      <c r="Q7179" s="44"/>
      <c r="R7179" s="43"/>
      <c r="S7179" s="43"/>
      <c r="T7179" s="43"/>
      <c r="U7179" s="43"/>
      <c r="V7179" s="43"/>
      <c r="W7179" s="43"/>
      <c r="X7179" s="43"/>
      <c r="Y7179" s="43"/>
    </row>
    <row r="7180" spans="1:25" s="42" customFormat="1" x14ac:dyDescent="0.25">
      <c r="A7180" s="40"/>
      <c r="B7180" s="41"/>
      <c r="F7180" s="43"/>
      <c r="P7180" s="44"/>
      <c r="Q7180" s="44"/>
      <c r="R7180" s="43"/>
      <c r="S7180" s="43"/>
      <c r="T7180" s="43"/>
      <c r="U7180" s="43"/>
      <c r="V7180" s="43"/>
      <c r="W7180" s="43"/>
      <c r="X7180" s="43"/>
      <c r="Y7180" s="43"/>
    </row>
    <row r="7181" spans="1:25" s="42" customFormat="1" x14ac:dyDescent="0.25">
      <c r="A7181" s="40"/>
      <c r="B7181" s="41"/>
      <c r="F7181" s="43"/>
      <c r="P7181" s="44"/>
      <c r="Q7181" s="44"/>
      <c r="R7181" s="43"/>
      <c r="S7181" s="43"/>
      <c r="T7181" s="43"/>
      <c r="U7181" s="43"/>
      <c r="V7181" s="43"/>
      <c r="W7181" s="43"/>
      <c r="X7181" s="43"/>
      <c r="Y7181" s="43"/>
    </row>
    <row r="7182" spans="1:25" s="42" customFormat="1" x14ac:dyDescent="0.25">
      <c r="A7182" s="40"/>
      <c r="B7182" s="41"/>
      <c r="F7182" s="43"/>
      <c r="P7182" s="44"/>
      <c r="Q7182" s="44"/>
      <c r="R7182" s="43"/>
      <c r="S7182" s="43"/>
      <c r="T7182" s="43"/>
      <c r="U7182" s="43"/>
      <c r="V7182" s="43"/>
      <c r="W7182" s="43"/>
      <c r="X7182" s="43"/>
      <c r="Y7182" s="43"/>
    </row>
    <row r="7183" spans="1:25" s="42" customFormat="1" x14ac:dyDescent="0.25">
      <c r="A7183" s="40"/>
      <c r="B7183" s="41"/>
      <c r="F7183" s="43"/>
      <c r="P7183" s="44"/>
      <c r="Q7183" s="44"/>
      <c r="R7183" s="43"/>
      <c r="S7183" s="43"/>
      <c r="T7183" s="43"/>
      <c r="U7183" s="43"/>
      <c r="V7183" s="43"/>
      <c r="W7183" s="43"/>
      <c r="X7183" s="43"/>
      <c r="Y7183" s="43"/>
    </row>
    <row r="7184" spans="1:25" s="42" customFormat="1" x14ac:dyDescent="0.25">
      <c r="A7184" s="40"/>
      <c r="B7184" s="41"/>
      <c r="F7184" s="43"/>
      <c r="P7184" s="44"/>
      <c r="Q7184" s="44"/>
      <c r="R7184" s="43"/>
      <c r="S7184" s="43"/>
      <c r="T7184" s="43"/>
      <c r="U7184" s="43"/>
      <c r="V7184" s="43"/>
      <c r="W7184" s="43"/>
      <c r="X7184" s="43"/>
      <c r="Y7184" s="43"/>
    </row>
    <row r="7185" spans="1:25" s="42" customFormat="1" x14ac:dyDescent="0.25">
      <c r="A7185" s="40"/>
      <c r="B7185" s="41"/>
      <c r="F7185" s="43"/>
      <c r="P7185" s="44"/>
      <c r="Q7185" s="44"/>
      <c r="R7185" s="43"/>
      <c r="S7185" s="43"/>
      <c r="T7185" s="43"/>
      <c r="U7185" s="43"/>
      <c r="V7185" s="43"/>
      <c r="W7185" s="43"/>
      <c r="X7185" s="43"/>
      <c r="Y7185" s="43"/>
    </row>
    <row r="7186" spans="1:25" s="42" customFormat="1" x14ac:dyDescent="0.25">
      <c r="A7186" s="40"/>
      <c r="B7186" s="41"/>
      <c r="F7186" s="43"/>
      <c r="P7186" s="44"/>
      <c r="Q7186" s="44"/>
      <c r="R7186" s="43"/>
      <c r="S7186" s="43"/>
      <c r="T7186" s="43"/>
      <c r="U7186" s="43"/>
      <c r="V7186" s="43"/>
      <c r="W7186" s="43"/>
      <c r="X7186" s="43"/>
      <c r="Y7186" s="43"/>
    </row>
    <row r="7187" spans="1:25" s="42" customFormat="1" x14ac:dyDescent="0.25">
      <c r="A7187" s="40"/>
      <c r="B7187" s="41"/>
      <c r="F7187" s="43"/>
      <c r="P7187" s="44"/>
      <c r="Q7187" s="44"/>
      <c r="R7187" s="43"/>
      <c r="S7187" s="43"/>
      <c r="T7187" s="43"/>
      <c r="U7187" s="43"/>
      <c r="V7187" s="43"/>
      <c r="W7187" s="43"/>
      <c r="X7187" s="43"/>
      <c r="Y7187" s="43"/>
    </row>
    <row r="7188" spans="1:25" s="42" customFormat="1" x14ac:dyDescent="0.25">
      <c r="A7188" s="40"/>
      <c r="B7188" s="41"/>
      <c r="F7188" s="43"/>
      <c r="P7188" s="44"/>
      <c r="Q7188" s="44"/>
      <c r="R7188" s="43"/>
      <c r="S7188" s="43"/>
      <c r="T7188" s="43"/>
      <c r="U7188" s="43"/>
      <c r="V7188" s="43"/>
      <c r="W7188" s="43"/>
      <c r="X7188" s="43"/>
      <c r="Y7188" s="43"/>
    </row>
    <row r="7189" spans="1:25" s="42" customFormat="1" x14ac:dyDescent="0.25">
      <c r="A7189" s="40"/>
      <c r="B7189" s="41"/>
      <c r="F7189" s="43"/>
      <c r="P7189" s="44"/>
      <c r="Q7189" s="44"/>
      <c r="R7189" s="43"/>
      <c r="S7189" s="43"/>
      <c r="T7189" s="43"/>
      <c r="U7189" s="43"/>
      <c r="V7189" s="43"/>
      <c r="W7189" s="43"/>
      <c r="X7189" s="43"/>
      <c r="Y7189" s="43"/>
    </row>
    <row r="7190" spans="1:25" s="42" customFormat="1" x14ac:dyDescent="0.25">
      <c r="A7190" s="40"/>
      <c r="B7190" s="41"/>
      <c r="F7190" s="43"/>
      <c r="P7190" s="44"/>
      <c r="Q7190" s="44"/>
      <c r="R7190" s="43"/>
      <c r="S7190" s="43"/>
      <c r="T7190" s="43"/>
      <c r="U7190" s="43"/>
      <c r="V7190" s="43"/>
      <c r="W7190" s="43"/>
      <c r="X7190" s="43"/>
      <c r="Y7190" s="43"/>
    </row>
    <row r="7191" spans="1:25" s="42" customFormat="1" x14ac:dyDescent="0.25">
      <c r="A7191" s="40"/>
      <c r="B7191" s="41"/>
      <c r="F7191" s="43"/>
      <c r="P7191" s="44"/>
      <c r="Q7191" s="44"/>
      <c r="R7191" s="43"/>
      <c r="S7191" s="43"/>
      <c r="T7191" s="43"/>
      <c r="U7191" s="43"/>
      <c r="V7191" s="43"/>
      <c r="W7191" s="43"/>
      <c r="X7191" s="43"/>
      <c r="Y7191" s="43"/>
    </row>
    <row r="7192" spans="1:25" s="42" customFormat="1" x14ac:dyDescent="0.25">
      <c r="A7192" s="40"/>
      <c r="B7192" s="41"/>
      <c r="F7192" s="43"/>
      <c r="P7192" s="44"/>
      <c r="Q7192" s="44"/>
      <c r="R7192" s="43"/>
      <c r="S7192" s="43"/>
      <c r="T7192" s="43"/>
      <c r="U7192" s="43"/>
      <c r="V7192" s="43"/>
      <c r="W7192" s="43"/>
      <c r="X7192" s="43"/>
      <c r="Y7192" s="43"/>
    </row>
    <row r="7193" spans="1:25" s="42" customFormat="1" x14ac:dyDescent="0.25">
      <c r="A7193" s="40"/>
      <c r="B7193" s="41"/>
      <c r="F7193" s="43"/>
      <c r="P7193" s="44"/>
      <c r="Q7193" s="44"/>
      <c r="R7193" s="43"/>
      <c r="S7193" s="43"/>
      <c r="T7193" s="43"/>
      <c r="U7193" s="43"/>
      <c r="V7193" s="43"/>
      <c r="W7193" s="43"/>
      <c r="X7193" s="43"/>
      <c r="Y7193" s="43"/>
    </row>
    <row r="7194" spans="1:25" s="42" customFormat="1" x14ac:dyDescent="0.25">
      <c r="A7194" s="40"/>
      <c r="B7194" s="41"/>
      <c r="F7194" s="43"/>
      <c r="P7194" s="44"/>
      <c r="Q7194" s="44"/>
      <c r="R7194" s="43"/>
      <c r="S7194" s="43"/>
      <c r="T7194" s="43"/>
      <c r="U7194" s="43"/>
      <c r="V7194" s="43"/>
      <c r="W7194" s="43"/>
      <c r="X7194" s="43"/>
      <c r="Y7194" s="43"/>
    </row>
    <row r="7195" spans="1:25" s="42" customFormat="1" x14ac:dyDescent="0.25">
      <c r="A7195" s="40"/>
      <c r="B7195" s="41"/>
      <c r="F7195" s="43"/>
      <c r="P7195" s="44"/>
      <c r="Q7195" s="44"/>
      <c r="R7195" s="43"/>
      <c r="S7195" s="43"/>
      <c r="T7195" s="43"/>
      <c r="U7195" s="43"/>
      <c r="V7195" s="43"/>
      <c r="W7195" s="43"/>
      <c r="X7195" s="43"/>
      <c r="Y7195" s="43"/>
    </row>
    <row r="7196" spans="1:25" s="42" customFormat="1" x14ac:dyDescent="0.25">
      <c r="A7196" s="40"/>
      <c r="B7196" s="41"/>
      <c r="F7196" s="43"/>
      <c r="P7196" s="44"/>
      <c r="Q7196" s="44"/>
      <c r="R7196" s="43"/>
      <c r="S7196" s="43"/>
      <c r="T7196" s="43"/>
      <c r="U7196" s="43"/>
      <c r="V7196" s="43"/>
      <c r="W7196" s="43"/>
      <c r="X7196" s="43"/>
      <c r="Y7196" s="43"/>
    </row>
    <row r="7197" spans="1:25" s="42" customFormat="1" x14ac:dyDescent="0.25">
      <c r="A7197" s="40"/>
      <c r="B7197" s="41"/>
      <c r="F7197" s="43"/>
      <c r="P7197" s="44"/>
      <c r="Q7197" s="44"/>
      <c r="R7197" s="43"/>
      <c r="S7197" s="43"/>
      <c r="T7197" s="43"/>
      <c r="U7197" s="43"/>
      <c r="V7197" s="43"/>
      <c r="W7197" s="43"/>
      <c r="X7197" s="43"/>
      <c r="Y7197" s="43"/>
    </row>
    <row r="7198" spans="1:25" s="42" customFormat="1" x14ac:dyDescent="0.25">
      <c r="A7198" s="40"/>
      <c r="B7198" s="41"/>
      <c r="F7198" s="43"/>
      <c r="P7198" s="44"/>
      <c r="Q7198" s="44"/>
      <c r="R7198" s="43"/>
      <c r="S7198" s="43"/>
      <c r="T7198" s="43"/>
      <c r="U7198" s="43"/>
      <c r="V7198" s="43"/>
      <c r="W7198" s="43"/>
      <c r="X7198" s="43"/>
      <c r="Y7198" s="43"/>
    </row>
    <row r="7199" spans="1:25" s="42" customFormat="1" x14ac:dyDescent="0.25">
      <c r="A7199" s="40"/>
      <c r="B7199" s="41"/>
      <c r="F7199" s="43"/>
      <c r="P7199" s="44"/>
      <c r="Q7199" s="44"/>
      <c r="R7199" s="43"/>
      <c r="S7199" s="43"/>
      <c r="T7199" s="43"/>
      <c r="U7199" s="43"/>
      <c r="V7199" s="43"/>
      <c r="W7199" s="43"/>
      <c r="X7199" s="43"/>
      <c r="Y7199" s="43"/>
    </row>
    <row r="7200" spans="1:25" s="42" customFormat="1" x14ac:dyDescent="0.25">
      <c r="A7200" s="40"/>
      <c r="B7200" s="41"/>
      <c r="F7200" s="43"/>
      <c r="P7200" s="44"/>
      <c r="Q7200" s="44"/>
      <c r="R7200" s="43"/>
      <c r="S7200" s="43"/>
      <c r="T7200" s="43"/>
      <c r="U7200" s="43"/>
      <c r="V7200" s="43"/>
      <c r="W7200" s="43"/>
      <c r="X7200" s="43"/>
      <c r="Y7200" s="43"/>
    </row>
    <row r="7201" spans="1:25" s="42" customFormat="1" x14ac:dyDescent="0.25">
      <c r="A7201" s="40"/>
      <c r="B7201" s="41"/>
      <c r="F7201" s="43"/>
      <c r="P7201" s="44"/>
      <c r="Q7201" s="44"/>
      <c r="R7201" s="43"/>
      <c r="S7201" s="43"/>
      <c r="T7201" s="43"/>
      <c r="U7201" s="43"/>
      <c r="V7201" s="43"/>
      <c r="W7201" s="43"/>
      <c r="X7201" s="43"/>
      <c r="Y7201" s="43"/>
    </row>
    <row r="7202" spans="1:25" s="42" customFormat="1" x14ac:dyDescent="0.25">
      <c r="A7202" s="40"/>
      <c r="B7202" s="41"/>
      <c r="F7202" s="43"/>
      <c r="P7202" s="44"/>
      <c r="Q7202" s="44"/>
      <c r="R7202" s="43"/>
      <c r="S7202" s="43"/>
      <c r="T7202" s="43"/>
      <c r="U7202" s="43"/>
      <c r="V7202" s="43"/>
      <c r="W7202" s="43"/>
      <c r="X7202" s="43"/>
      <c r="Y7202" s="43"/>
    </row>
    <row r="7203" spans="1:25" s="42" customFormat="1" x14ac:dyDescent="0.25">
      <c r="A7203" s="40"/>
      <c r="B7203" s="41"/>
      <c r="F7203" s="43"/>
      <c r="P7203" s="44"/>
      <c r="Q7203" s="44"/>
      <c r="R7203" s="43"/>
      <c r="S7203" s="43"/>
      <c r="T7203" s="43"/>
      <c r="U7203" s="43"/>
      <c r="V7203" s="43"/>
      <c r="W7203" s="43"/>
      <c r="X7203" s="43"/>
      <c r="Y7203" s="43"/>
    </row>
    <row r="7204" spans="1:25" s="42" customFormat="1" x14ac:dyDescent="0.25">
      <c r="A7204" s="40"/>
      <c r="B7204" s="41"/>
      <c r="F7204" s="43"/>
      <c r="P7204" s="44"/>
      <c r="Q7204" s="44"/>
      <c r="R7204" s="43"/>
      <c r="S7204" s="43"/>
      <c r="T7204" s="43"/>
      <c r="U7204" s="43"/>
      <c r="V7204" s="43"/>
      <c r="W7204" s="43"/>
      <c r="X7204" s="43"/>
      <c r="Y7204" s="43"/>
    </row>
    <row r="7205" spans="1:25" s="42" customFormat="1" x14ac:dyDescent="0.25">
      <c r="A7205" s="40"/>
      <c r="B7205" s="41"/>
      <c r="F7205" s="43"/>
      <c r="P7205" s="44"/>
      <c r="Q7205" s="44"/>
      <c r="R7205" s="43"/>
      <c r="S7205" s="43"/>
      <c r="T7205" s="43"/>
      <c r="U7205" s="43"/>
      <c r="V7205" s="43"/>
      <c r="W7205" s="43"/>
      <c r="X7205" s="43"/>
      <c r="Y7205" s="43"/>
    </row>
    <row r="7206" spans="1:25" s="42" customFormat="1" x14ac:dyDescent="0.25">
      <c r="A7206" s="40"/>
      <c r="B7206" s="41"/>
      <c r="F7206" s="43"/>
      <c r="P7206" s="44"/>
      <c r="Q7206" s="44"/>
      <c r="R7206" s="43"/>
      <c r="S7206" s="43"/>
      <c r="T7206" s="43"/>
      <c r="U7206" s="43"/>
      <c r="V7206" s="43"/>
      <c r="W7206" s="43"/>
      <c r="X7206" s="43"/>
      <c r="Y7206" s="43"/>
    </row>
    <row r="7207" spans="1:25" s="42" customFormat="1" x14ac:dyDescent="0.25">
      <c r="A7207" s="40"/>
      <c r="B7207" s="41"/>
      <c r="F7207" s="43"/>
      <c r="P7207" s="44"/>
      <c r="Q7207" s="44"/>
      <c r="R7207" s="43"/>
      <c r="S7207" s="43"/>
      <c r="T7207" s="43"/>
      <c r="U7207" s="43"/>
      <c r="V7207" s="43"/>
      <c r="W7207" s="43"/>
      <c r="X7207" s="43"/>
      <c r="Y7207" s="43"/>
    </row>
    <row r="7208" spans="1:25" s="42" customFormat="1" x14ac:dyDescent="0.25">
      <c r="A7208" s="40"/>
      <c r="B7208" s="41"/>
      <c r="F7208" s="43"/>
      <c r="P7208" s="44"/>
      <c r="Q7208" s="44"/>
      <c r="R7208" s="43"/>
      <c r="S7208" s="43"/>
      <c r="T7208" s="43"/>
      <c r="U7208" s="43"/>
      <c r="V7208" s="43"/>
      <c r="W7208" s="43"/>
      <c r="X7208" s="43"/>
      <c r="Y7208" s="43"/>
    </row>
    <row r="7209" spans="1:25" s="42" customFormat="1" x14ac:dyDescent="0.25">
      <c r="A7209" s="40"/>
      <c r="B7209" s="41"/>
      <c r="F7209" s="43"/>
      <c r="P7209" s="44"/>
      <c r="Q7209" s="44"/>
      <c r="R7209" s="43"/>
      <c r="S7209" s="43"/>
      <c r="T7209" s="43"/>
      <c r="U7209" s="43"/>
      <c r="V7209" s="43"/>
      <c r="W7209" s="43"/>
      <c r="X7209" s="43"/>
      <c r="Y7209" s="43"/>
    </row>
    <row r="7210" spans="1:25" s="42" customFormat="1" x14ac:dyDescent="0.25">
      <c r="A7210" s="40"/>
      <c r="B7210" s="41"/>
      <c r="F7210" s="43"/>
      <c r="P7210" s="44"/>
      <c r="Q7210" s="44"/>
      <c r="R7210" s="43"/>
      <c r="S7210" s="43"/>
      <c r="T7210" s="43"/>
      <c r="U7210" s="43"/>
      <c r="V7210" s="43"/>
      <c r="W7210" s="43"/>
      <c r="X7210" s="43"/>
      <c r="Y7210" s="43"/>
    </row>
    <row r="7211" spans="1:25" s="42" customFormat="1" x14ac:dyDescent="0.25">
      <c r="A7211" s="40"/>
      <c r="B7211" s="41"/>
      <c r="F7211" s="43"/>
      <c r="P7211" s="44"/>
      <c r="Q7211" s="44"/>
      <c r="R7211" s="43"/>
      <c r="S7211" s="43"/>
      <c r="T7211" s="43"/>
      <c r="U7211" s="43"/>
      <c r="V7211" s="43"/>
      <c r="W7211" s="43"/>
      <c r="X7211" s="43"/>
      <c r="Y7211" s="43"/>
    </row>
    <row r="7212" spans="1:25" s="42" customFormat="1" x14ac:dyDescent="0.25">
      <c r="A7212" s="40"/>
      <c r="B7212" s="41"/>
      <c r="F7212" s="43"/>
      <c r="P7212" s="44"/>
      <c r="Q7212" s="44"/>
      <c r="R7212" s="43"/>
      <c r="S7212" s="43"/>
      <c r="T7212" s="43"/>
      <c r="U7212" s="43"/>
      <c r="V7212" s="43"/>
      <c r="W7212" s="43"/>
      <c r="X7212" s="43"/>
      <c r="Y7212" s="43"/>
    </row>
    <row r="7213" spans="1:25" s="42" customFormat="1" x14ac:dyDescent="0.25">
      <c r="A7213" s="40"/>
      <c r="B7213" s="41"/>
      <c r="F7213" s="43"/>
      <c r="P7213" s="44"/>
      <c r="Q7213" s="44"/>
      <c r="R7213" s="43"/>
      <c r="S7213" s="43"/>
      <c r="T7213" s="43"/>
      <c r="U7213" s="43"/>
      <c r="V7213" s="43"/>
      <c r="W7213" s="43"/>
      <c r="X7213" s="43"/>
      <c r="Y7213" s="43"/>
    </row>
    <row r="7214" spans="1:25" s="42" customFormat="1" x14ac:dyDescent="0.25">
      <c r="A7214" s="40"/>
      <c r="B7214" s="41"/>
      <c r="F7214" s="43"/>
      <c r="P7214" s="44"/>
      <c r="Q7214" s="44"/>
      <c r="R7214" s="43"/>
      <c r="S7214" s="43"/>
      <c r="T7214" s="43"/>
      <c r="U7214" s="43"/>
      <c r="V7214" s="43"/>
      <c r="W7214" s="43"/>
      <c r="X7214" s="43"/>
      <c r="Y7214" s="43"/>
    </row>
    <row r="7215" spans="1:25" s="42" customFormat="1" x14ac:dyDescent="0.25">
      <c r="A7215" s="40"/>
      <c r="B7215" s="41"/>
      <c r="F7215" s="43"/>
      <c r="P7215" s="44"/>
      <c r="Q7215" s="44"/>
      <c r="R7215" s="43"/>
      <c r="S7215" s="43"/>
      <c r="T7215" s="43"/>
      <c r="U7215" s="43"/>
      <c r="V7215" s="43"/>
      <c r="W7215" s="43"/>
      <c r="X7215" s="43"/>
      <c r="Y7215" s="43"/>
    </row>
    <row r="7216" spans="1:25" s="42" customFormat="1" x14ac:dyDescent="0.25">
      <c r="A7216" s="40"/>
      <c r="B7216" s="41"/>
      <c r="F7216" s="43"/>
      <c r="P7216" s="44"/>
      <c r="Q7216" s="44"/>
      <c r="R7216" s="43"/>
      <c r="S7216" s="43"/>
      <c r="T7216" s="43"/>
      <c r="U7216" s="43"/>
      <c r="V7216" s="43"/>
      <c r="W7216" s="43"/>
      <c r="X7216" s="43"/>
      <c r="Y7216" s="43"/>
    </row>
    <row r="7217" spans="1:25" s="42" customFormat="1" x14ac:dyDescent="0.25">
      <c r="A7217" s="40"/>
      <c r="B7217" s="41"/>
      <c r="F7217" s="43"/>
      <c r="P7217" s="44"/>
      <c r="Q7217" s="44"/>
      <c r="R7217" s="43"/>
      <c r="S7217" s="43"/>
      <c r="T7217" s="43"/>
      <c r="U7217" s="43"/>
      <c r="V7217" s="43"/>
      <c r="W7217" s="43"/>
      <c r="X7217" s="43"/>
      <c r="Y7217" s="43"/>
    </row>
    <row r="7218" spans="1:25" s="42" customFormat="1" x14ac:dyDescent="0.25">
      <c r="A7218" s="40"/>
      <c r="B7218" s="41"/>
      <c r="F7218" s="43"/>
      <c r="P7218" s="44"/>
      <c r="Q7218" s="44"/>
      <c r="R7218" s="43"/>
      <c r="S7218" s="43"/>
      <c r="T7218" s="43"/>
      <c r="U7218" s="43"/>
      <c r="V7218" s="43"/>
      <c r="W7218" s="43"/>
      <c r="X7218" s="43"/>
      <c r="Y7218" s="43"/>
    </row>
    <row r="7219" spans="1:25" s="42" customFormat="1" x14ac:dyDescent="0.25">
      <c r="A7219" s="40"/>
      <c r="B7219" s="41"/>
      <c r="F7219" s="43"/>
      <c r="P7219" s="44"/>
      <c r="Q7219" s="44"/>
      <c r="R7219" s="43"/>
      <c r="S7219" s="43"/>
      <c r="T7219" s="43"/>
      <c r="U7219" s="43"/>
      <c r="V7219" s="43"/>
      <c r="W7219" s="43"/>
      <c r="X7219" s="43"/>
      <c r="Y7219" s="43"/>
    </row>
    <row r="7220" spans="1:25" s="42" customFormat="1" x14ac:dyDescent="0.25">
      <c r="A7220" s="40"/>
      <c r="B7220" s="41"/>
      <c r="F7220" s="43"/>
      <c r="P7220" s="44"/>
      <c r="Q7220" s="44"/>
      <c r="R7220" s="43"/>
      <c r="S7220" s="43"/>
      <c r="T7220" s="43"/>
      <c r="U7220" s="43"/>
      <c r="V7220" s="43"/>
      <c r="W7220" s="43"/>
      <c r="X7220" s="43"/>
      <c r="Y7220" s="43"/>
    </row>
    <row r="7221" spans="1:25" s="42" customFormat="1" x14ac:dyDescent="0.25">
      <c r="A7221" s="40"/>
      <c r="B7221" s="41"/>
      <c r="F7221" s="43"/>
      <c r="P7221" s="44"/>
      <c r="Q7221" s="44"/>
      <c r="R7221" s="43"/>
      <c r="S7221" s="43"/>
      <c r="T7221" s="43"/>
      <c r="U7221" s="43"/>
      <c r="V7221" s="43"/>
      <c r="W7221" s="43"/>
      <c r="X7221" s="43"/>
      <c r="Y7221" s="43"/>
    </row>
    <row r="7222" spans="1:25" s="42" customFormat="1" x14ac:dyDescent="0.25">
      <c r="A7222" s="40"/>
      <c r="B7222" s="41"/>
      <c r="F7222" s="43"/>
      <c r="P7222" s="44"/>
      <c r="Q7222" s="44"/>
      <c r="R7222" s="43"/>
      <c r="S7222" s="43"/>
      <c r="T7222" s="43"/>
      <c r="U7222" s="43"/>
      <c r="V7222" s="43"/>
      <c r="W7222" s="43"/>
      <c r="X7222" s="43"/>
      <c r="Y7222" s="43"/>
    </row>
    <row r="7223" spans="1:25" s="42" customFormat="1" x14ac:dyDescent="0.25">
      <c r="A7223" s="40"/>
      <c r="B7223" s="41"/>
      <c r="F7223" s="43"/>
      <c r="P7223" s="44"/>
      <c r="Q7223" s="44"/>
      <c r="R7223" s="43"/>
      <c r="S7223" s="43"/>
      <c r="T7223" s="43"/>
      <c r="U7223" s="43"/>
      <c r="V7223" s="43"/>
      <c r="W7223" s="43"/>
      <c r="X7223" s="43"/>
      <c r="Y7223" s="43"/>
    </row>
    <row r="7224" spans="1:25" s="42" customFormat="1" x14ac:dyDescent="0.25">
      <c r="A7224" s="40"/>
      <c r="B7224" s="41"/>
      <c r="F7224" s="43"/>
      <c r="P7224" s="44"/>
      <c r="Q7224" s="44"/>
      <c r="R7224" s="43"/>
      <c r="S7224" s="43"/>
      <c r="T7224" s="43"/>
      <c r="U7224" s="43"/>
      <c r="V7224" s="43"/>
      <c r="W7224" s="43"/>
      <c r="X7224" s="43"/>
      <c r="Y7224" s="43"/>
    </row>
    <row r="7225" spans="1:25" s="42" customFormat="1" x14ac:dyDescent="0.25">
      <c r="A7225" s="40"/>
      <c r="B7225" s="41"/>
      <c r="F7225" s="43"/>
      <c r="P7225" s="44"/>
      <c r="Q7225" s="44"/>
      <c r="R7225" s="43"/>
      <c r="S7225" s="43"/>
      <c r="T7225" s="43"/>
      <c r="U7225" s="43"/>
      <c r="V7225" s="43"/>
      <c r="W7225" s="43"/>
      <c r="X7225" s="43"/>
      <c r="Y7225" s="43"/>
    </row>
    <row r="7226" spans="1:25" s="42" customFormat="1" x14ac:dyDescent="0.25">
      <c r="A7226" s="40"/>
      <c r="B7226" s="41"/>
      <c r="F7226" s="43"/>
      <c r="P7226" s="44"/>
      <c r="Q7226" s="44"/>
      <c r="R7226" s="43"/>
      <c r="S7226" s="43"/>
      <c r="T7226" s="43"/>
      <c r="U7226" s="43"/>
      <c r="V7226" s="43"/>
      <c r="W7226" s="43"/>
      <c r="X7226" s="43"/>
      <c r="Y7226" s="43"/>
    </row>
    <row r="7227" spans="1:25" s="42" customFormat="1" x14ac:dyDescent="0.25">
      <c r="A7227" s="40"/>
      <c r="B7227" s="41"/>
      <c r="F7227" s="43"/>
      <c r="P7227" s="44"/>
      <c r="Q7227" s="44"/>
      <c r="R7227" s="43"/>
      <c r="S7227" s="43"/>
      <c r="T7227" s="43"/>
      <c r="U7227" s="43"/>
      <c r="V7227" s="43"/>
      <c r="W7227" s="43"/>
      <c r="X7227" s="43"/>
      <c r="Y7227" s="43"/>
    </row>
    <row r="7228" spans="1:25" s="42" customFormat="1" x14ac:dyDescent="0.25">
      <c r="A7228" s="40"/>
      <c r="B7228" s="41"/>
      <c r="F7228" s="43"/>
      <c r="P7228" s="44"/>
      <c r="Q7228" s="44"/>
      <c r="R7228" s="43"/>
      <c r="S7228" s="43"/>
      <c r="T7228" s="43"/>
      <c r="U7228" s="43"/>
      <c r="V7228" s="43"/>
      <c r="W7228" s="43"/>
      <c r="X7228" s="43"/>
      <c r="Y7228" s="43"/>
    </row>
    <row r="7229" spans="1:25" s="42" customFormat="1" x14ac:dyDescent="0.25">
      <c r="A7229" s="40"/>
      <c r="B7229" s="41"/>
      <c r="F7229" s="43"/>
      <c r="P7229" s="44"/>
      <c r="Q7229" s="44"/>
      <c r="R7229" s="43"/>
      <c r="S7229" s="43"/>
      <c r="T7229" s="43"/>
      <c r="U7229" s="43"/>
      <c r="V7229" s="43"/>
      <c r="W7229" s="43"/>
      <c r="X7229" s="43"/>
      <c r="Y7229" s="43"/>
    </row>
    <row r="7230" spans="1:25" s="42" customFormat="1" x14ac:dyDescent="0.25">
      <c r="A7230" s="40"/>
      <c r="B7230" s="41"/>
      <c r="F7230" s="43"/>
      <c r="P7230" s="44"/>
      <c r="Q7230" s="44"/>
      <c r="R7230" s="43"/>
      <c r="S7230" s="43"/>
      <c r="T7230" s="43"/>
      <c r="U7230" s="43"/>
      <c r="V7230" s="43"/>
      <c r="W7230" s="43"/>
      <c r="X7230" s="43"/>
      <c r="Y7230" s="43"/>
    </row>
    <row r="7231" spans="1:25" s="42" customFormat="1" x14ac:dyDescent="0.25">
      <c r="A7231" s="40"/>
      <c r="B7231" s="41"/>
      <c r="F7231" s="43"/>
      <c r="P7231" s="44"/>
      <c r="Q7231" s="44"/>
      <c r="R7231" s="43"/>
      <c r="S7231" s="43"/>
      <c r="T7231" s="43"/>
      <c r="U7231" s="43"/>
      <c r="V7231" s="43"/>
      <c r="W7231" s="43"/>
      <c r="X7231" s="43"/>
      <c r="Y7231" s="43"/>
    </row>
    <row r="7232" spans="1:25" s="42" customFormat="1" x14ac:dyDescent="0.25">
      <c r="A7232" s="40"/>
      <c r="B7232" s="41"/>
      <c r="F7232" s="43"/>
      <c r="P7232" s="44"/>
      <c r="Q7232" s="44"/>
      <c r="R7232" s="43"/>
      <c r="S7232" s="43"/>
      <c r="T7232" s="43"/>
      <c r="U7232" s="43"/>
      <c r="V7232" s="43"/>
      <c r="W7232" s="43"/>
      <c r="X7232" s="43"/>
      <c r="Y7232" s="43"/>
    </row>
    <row r="7233" spans="1:25" s="42" customFormat="1" x14ac:dyDescent="0.25">
      <c r="A7233" s="40"/>
      <c r="B7233" s="41"/>
      <c r="F7233" s="43"/>
      <c r="P7233" s="44"/>
      <c r="Q7233" s="44"/>
      <c r="R7233" s="43"/>
      <c r="S7233" s="43"/>
      <c r="T7233" s="43"/>
      <c r="U7233" s="43"/>
      <c r="V7233" s="43"/>
      <c r="W7233" s="43"/>
      <c r="X7233" s="43"/>
      <c r="Y7233" s="43"/>
    </row>
    <row r="7234" spans="1:25" s="42" customFormat="1" x14ac:dyDescent="0.25">
      <c r="A7234" s="40"/>
      <c r="B7234" s="41"/>
      <c r="F7234" s="43"/>
      <c r="P7234" s="44"/>
      <c r="Q7234" s="44"/>
      <c r="R7234" s="43"/>
      <c r="S7234" s="43"/>
      <c r="T7234" s="43"/>
      <c r="U7234" s="43"/>
      <c r="V7234" s="43"/>
      <c r="W7234" s="43"/>
      <c r="X7234" s="43"/>
      <c r="Y7234" s="43"/>
    </row>
    <row r="7235" spans="1:25" s="42" customFormat="1" x14ac:dyDescent="0.25">
      <c r="A7235" s="40"/>
      <c r="B7235" s="41"/>
      <c r="F7235" s="43"/>
      <c r="P7235" s="44"/>
      <c r="Q7235" s="44"/>
      <c r="R7235" s="43"/>
      <c r="S7235" s="43"/>
      <c r="T7235" s="43"/>
      <c r="U7235" s="43"/>
      <c r="V7235" s="43"/>
      <c r="W7235" s="43"/>
      <c r="X7235" s="43"/>
      <c r="Y7235" s="43"/>
    </row>
    <row r="7236" spans="1:25" s="42" customFormat="1" x14ac:dyDescent="0.25">
      <c r="A7236" s="40"/>
      <c r="B7236" s="41"/>
      <c r="F7236" s="43"/>
      <c r="P7236" s="44"/>
      <c r="Q7236" s="44"/>
      <c r="R7236" s="43"/>
      <c r="S7236" s="43"/>
      <c r="T7236" s="43"/>
      <c r="U7236" s="43"/>
      <c r="V7236" s="43"/>
      <c r="W7236" s="43"/>
      <c r="X7236" s="43"/>
      <c r="Y7236" s="43"/>
    </row>
    <row r="7237" spans="1:25" s="42" customFormat="1" x14ac:dyDescent="0.25">
      <c r="A7237" s="40"/>
      <c r="B7237" s="41"/>
      <c r="F7237" s="43"/>
      <c r="P7237" s="44"/>
      <c r="Q7237" s="44"/>
      <c r="R7237" s="43"/>
      <c r="S7237" s="43"/>
      <c r="T7237" s="43"/>
      <c r="U7237" s="43"/>
      <c r="V7237" s="43"/>
      <c r="W7237" s="43"/>
      <c r="X7237" s="43"/>
      <c r="Y7237" s="43"/>
    </row>
    <row r="7238" spans="1:25" s="42" customFormat="1" x14ac:dyDescent="0.25">
      <c r="A7238" s="40"/>
      <c r="B7238" s="41"/>
      <c r="F7238" s="43"/>
      <c r="P7238" s="44"/>
      <c r="Q7238" s="44"/>
      <c r="R7238" s="43"/>
      <c r="S7238" s="43"/>
      <c r="T7238" s="43"/>
      <c r="U7238" s="43"/>
      <c r="V7238" s="43"/>
      <c r="W7238" s="43"/>
      <c r="X7238" s="43"/>
      <c r="Y7238" s="43"/>
    </row>
    <row r="7239" spans="1:25" s="42" customFormat="1" x14ac:dyDescent="0.25">
      <c r="A7239" s="40"/>
      <c r="B7239" s="41"/>
      <c r="F7239" s="43"/>
      <c r="P7239" s="44"/>
      <c r="Q7239" s="44"/>
      <c r="R7239" s="43"/>
      <c r="S7239" s="43"/>
      <c r="T7239" s="43"/>
      <c r="U7239" s="43"/>
      <c r="V7239" s="43"/>
      <c r="W7239" s="43"/>
      <c r="X7239" s="43"/>
      <c r="Y7239" s="43"/>
    </row>
    <row r="7240" spans="1:25" s="42" customFormat="1" x14ac:dyDescent="0.25">
      <c r="A7240" s="40"/>
      <c r="B7240" s="41"/>
      <c r="F7240" s="43"/>
      <c r="P7240" s="44"/>
      <c r="Q7240" s="44"/>
      <c r="R7240" s="43"/>
      <c r="S7240" s="43"/>
      <c r="T7240" s="43"/>
      <c r="U7240" s="43"/>
      <c r="V7240" s="43"/>
      <c r="W7240" s="43"/>
      <c r="X7240" s="43"/>
      <c r="Y7240" s="43"/>
    </row>
    <row r="7241" spans="1:25" s="42" customFormat="1" x14ac:dyDescent="0.25">
      <c r="A7241" s="40"/>
      <c r="B7241" s="41"/>
      <c r="F7241" s="43"/>
      <c r="P7241" s="44"/>
      <c r="Q7241" s="44"/>
      <c r="R7241" s="43"/>
      <c r="S7241" s="43"/>
      <c r="T7241" s="43"/>
      <c r="U7241" s="43"/>
      <c r="V7241" s="43"/>
      <c r="W7241" s="43"/>
      <c r="X7241" s="43"/>
      <c r="Y7241" s="43"/>
    </row>
    <row r="7242" spans="1:25" s="42" customFormat="1" x14ac:dyDescent="0.25">
      <c r="A7242" s="40"/>
      <c r="B7242" s="41"/>
      <c r="F7242" s="43"/>
      <c r="P7242" s="44"/>
      <c r="Q7242" s="44"/>
      <c r="R7242" s="43"/>
      <c r="S7242" s="43"/>
      <c r="T7242" s="43"/>
      <c r="U7242" s="43"/>
      <c r="V7242" s="43"/>
      <c r="W7242" s="43"/>
      <c r="X7242" s="43"/>
      <c r="Y7242" s="43"/>
    </row>
    <row r="7243" spans="1:25" s="42" customFormat="1" x14ac:dyDescent="0.25">
      <c r="A7243" s="40"/>
      <c r="B7243" s="41"/>
      <c r="F7243" s="43"/>
      <c r="P7243" s="44"/>
      <c r="Q7243" s="44"/>
      <c r="R7243" s="43"/>
      <c r="S7243" s="43"/>
      <c r="T7243" s="43"/>
      <c r="U7243" s="43"/>
      <c r="V7243" s="43"/>
      <c r="W7243" s="43"/>
      <c r="X7243" s="43"/>
      <c r="Y7243" s="43"/>
    </row>
    <row r="7244" spans="1:25" s="42" customFormat="1" x14ac:dyDescent="0.25">
      <c r="A7244" s="40"/>
      <c r="B7244" s="41"/>
      <c r="F7244" s="43"/>
      <c r="P7244" s="44"/>
      <c r="Q7244" s="44"/>
      <c r="R7244" s="43"/>
      <c r="S7244" s="43"/>
      <c r="T7244" s="43"/>
      <c r="U7244" s="43"/>
      <c r="V7244" s="43"/>
      <c r="W7244" s="43"/>
      <c r="X7244" s="43"/>
      <c r="Y7244" s="43"/>
    </row>
    <row r="7245" spans="1:25" s="42" customFormat="1" x14ac:dyDescent="0.25">
      <c r="A7245" s="40"/>
      <c r="B7245" s="41"/>
      <c r="F7245" s="43"/>
      <c r="P7245" s="44"/>
      <c r="Q7245" s="44"/>
      <c r="R7245" s="43"/>
      <c r="S7245" s="43"/>
      <c r="T7245" s="43"/>
      <c r="U7245" s="43"/>
      <c r="V7245" s="43"/>
      <c r="W7245" s="43"/>
      <c r="X7245" s="43"/>
      <c r="Y7245" s="43"/>
    </row>
    <row r="7246" spans="1:25" s="42" customFormat="1" x14ac:dyDescent="0.25">
      <c r="A7246" s="40"/>
      <c r="B7246" s="41"/>
      <c r="F7246" s="43"/>
      <c r="P7246" s="44"/>
      <c r="Q7246" s="44"/>
      <c r="R7246" s="43"/>
      <c r="S7246" s="43"/>
      <c r="T7246" s="43"/>
      <c r="U7246" s="43"/>
      <c r="V7246" s="43"/>
      <c r="W7246" s="43"/>
      <c r="X7246" s="43"/>
      <c r="Y7246" s="43"/>
    </row>
    <row r="7247" spans="1:25" s="42" customFormat="1" x14ac:dyDescent="0.25">
      <c r="A7247" s="40"/>
      <c r="B7247" s="41"/>
      <c r="F7247" s="43"/>
      <c r="P7247" s="44"/>
      <c r="Q7247" s="44"/>
      <c r="R7247" s="43"/>
      <c r="S7247" s="43"/>
      <c r="T7247" s="43"/>
      <c r="U7247" s="43"/>
      <c r="V7247" s="43"/>
      <c r="W7247" s="43"/>
      <c r="X7247" s="43"/>
      <c r="Y7247" s="43"/>
    </row>
    <row r="7248" spans="1:25" s="42" customFormat="1" x14ac:dyDescent="0.25">
      <c r="A7248" s="40"/>
      <c r="B7248" s="41"/>
      <c r="F7248" s="43"/>
      <c r="P7248" s="44"/>
      <c r="Q7248" s="44"/>
      <c r="R7248" s="43"/>
      <c r="S7248" s="43"/>
      <c r="T7248" s="43"/>
      <c r="U7248" s="43"/>
      <c r="V7248" s="43"/>
      <c r="W7248" s="43"/>
      <c r="X7248" s="43"/>
      <c r="Y7248" s="43"/>
    </row>
    <row r="7249" spans="1:25" s="42" customFormat="1" x14ac:dyDescent="0.25">
      <c r="A7249" s="40"/>
      <c r="B7249" s="41"/>
      <c r="F7249" s="43"/>
      <c r="P7249" s="44"/>
      <c r="Q7249" s="44"/>
      <c r="R7249" s="43"/>
      <c r="S7249" s="43"/>
      <c r="T7249" s="43"/>
      <c r="U7249" s="43"/>
      <c r="V7249" s="43"/>
      <c r="W7249" s="43"/>
      <c r="X7249" s="43"/>
      <c r="Y7249" s="43"/>
    </row>
    <row r="7250" spans="1:25" s="42" customFormat="1" x14ac:dyDescent="0.25">
      <c r="A7250" s="40"/>
      <c r="B7250" s="41"/>
      <c r="F7250" s="43"/>
      <c r="P7250" s="44"/>
      <c r="Q7250" s="44"/>
      <c r="R7250" s="43"/>
      <c r="S7250" s="43"/>
      <c r="T7250" s="43"/>
      <c r="U7250" s="43"/>
      <c r="V7250" s="43"/>
      <c r="W7250" s="43"/>
      <c r="X7250" s="43"/>
      <c r="Y7250" s="43"/>
    </row>
    <row r="7251" spans="1:25" s="42" customFormat="1" x14ac:dyDescent="0.25">
      <c r="A7251" s="40"/>
      <c r="B7251" s="41"/>
      <c r="F7251" s="43"/>
      <c r="P7251" s="44"/>
      <c r="Q7251" s="44"/>
      <c r="R7251" s="43"/>
      <c r="S7251" s="43"/>
      <c r="T7251" s="43"/>
      <c r="U7251" s="43"/>
      <c r="V7251" s="43"/>
      <c r="W7251" s="43"/>
      <c r="X7251" s="43"/>
      <c r="Y7251" s="43"/>
    </row>
    <row r="7252" spans="1:25" s="42" customFormat="1" x14ac:dyDescent="0.25">
      <c r="A7252" s="40"/>
      <c r="B7252" s="41"/>
      <c r="F7252" s="43"/>
      <c r="P7252" s="44"/>
      <c r="Q7252" s="44"/>
      <c r="R7252" s="43"/>
      <c r="S7252" s="43"/>
      <c r="T7252" s="43"/>
      <c r="U7252" s="43"/>
      <c r="V7252" s="43"/>
      <c r="W7252" s="43"/>
      <c r="X7252" s="43"/>
      <c r="Y7252" s="43"/>
    </row>
    <row r="7253" spans="1:25" s="42" customFormat="1" x14ac:dyDescent="0.25">
      <c r="A7253" s="40"/>
      <c r="B7253" s="41"/>
      <c r="F7253" s="43"/>
      <c r="P7253" s="44"/>
      <c r="Q7253" s="44"/>
      <c r="R7253" s="43"/>
      <c r="S7253" s="43"/>
      <c r="T7253" s="43"/>
      <c r="U7253" s="43"/>
      <c r="V7253" s="43"/>
      <c r="W7253" s="43"/>
      <c r="X7253" s="43"/>
      <c r="Y7253" s="43"/>
    </row>
    <row r="7254" spans="1:25" s="42" customFormat="1" x14ac:dyDescent="0.25">
      <c r="A7254" s="40"/>
      <c r="B7254" s="41"/>
      <c r="F7254" s="43"/>
      <c r="P7254" s="44"/>
      <c r="Q7254" s="44"/>
      <c r="R7254" s="43"/>
      <c r="S7254" s="43"/>
      <c r="T7254" s="43"/>
      <c r="U7254" s="43"/>
      <c r="V7254" s="43"/>
      <c r="W7254" s="43"/>
      <c r="X7254" s="43"/>
      <c r="Y7254" s="43"/>
    </row>
    <row r="7255" spans="1:25" s="42" customFormat="1" x14ac:dyDescent="0.25">
      <c r="A7255" s="40"/>
      <c r="B7255" s="41"/>
      <c r="F7255" s="43"/>
      <c r="P7255" s="44"/>
      <c r="Q7255" s="44"/>
      <c r="R7255" s="43"/>
      <c r="S7255" s="43"/>
      <c r="T7255" s="43"/>
      <c r="U7255" s="43"/>
      <c r="V7255" s="43"/>
      <c r="W7255" s="43"/>
      <c r="X7255" s="43"/>
      <c r="Y7255" s="43"/>
    </row>
    <row r="7256" spans="1:25" s="42" customFormat="1" x14ac:dyDescent="0.25">
      <c r="A7256" s="40"/>
      <c r="B7256" s="41"/>
      <c r="F7256" s="43"/>
      <c r="P7256" s="44"/>
      <c r="Q7256" s="44"/>
      <c r="R7256" s="43"/>
      <c r="S7256" s="43"/>
      <c r="T7256" s="43"/>
      <c r="U7256" s="43"/>
      <c r="V7256" s="43"/>
      <c r="W7256" s="43"/>
      <c r="X7256" s="43"/>
      <c r="Y7256" s="43"/>
    </row>
    <row r="7257" spans="1:25" s="42" customFormat="1" x14ac:dyDescent="0.25">
      <c r="A7257" s="40"/>
      <c r="B7257" s="41"/>
      <c r="F7257" s="43"/>
      <c r="P7257" s="44"/>
      <c r="Q7257" s="44"/>
      <c r="R7257" s="43"/>
      <c r="S7257" s="43"/>
      <c r="T7257" s="43"/>
      <c r="U7257" s="43"/>
      <c r="V7257" s="43"/>
      <c r="W7257" s="43"/>
      <c r="X7257" s="43"/>
      <c r="Y7257" s="43"/>
    </row>
    <row r="7258" spans="1:25" s="42" customFormat="1" x14ac:dyDescent="0.25">
      <c r="A7258" s="40"/>
      <c r="B7258" s="41"/>
      <c r="F7258" s="43"/>
      <c r="P7258" s="44"/>
      <c r="Q7258" s="44"/>
      <c r="R7258" s="43"/>
      <c r="S7258" s="43"/>
      <c r="T7258" s="43"/>
      <c r="U7258" s="43"/>
      <c r="V7258" s="43"/>
      <c r="W7258" s="43"/>
      <c r="X7258" s="43"/>
      <c r="Y7258" s="43"/>
    </row>
    <row r="7259" spans="1:25" s="42" customFormat="1" x14ac:dyDescent="0.25">
      <c r="A7259" s="40"/>
      <c r="B7259" s="41"/>
      <c r="F7259" s="43"/>
      <c r="P7259" s="44"/>
      <c r="Q7259" s="44"/>
      <c r="R7259" s="43"/>
      <c r="S7259" s="43"/>
      <c r="T7259" s="43"/>
      <c r="U7259" s="43"/>
      <c r="V7259" s="43"/>
      <c r="W7259" s="43"/>
      <c r="X7259" s="43"/>
      <c r="Y7259" s="43"/>
    </row>
    <row r="7260" spans="1:25" s="42" customFormat="1" x14ac:dyDescent="0.25">
      <c r="A7260" s="40"/>
      <c r="B7260" s="41"/>
      <c r="F7260" s="43"/>
      <c r="P7260" s="44"/>
      <c r="Q7260" s="44"/>
      <c r="R7260" s="43"/>
      <c r="S7260" s="43"/>
      <c r="T7260" s="43"/>
      <c r="U7260" s="43"/>
      <c r="V7260" s="43"/>
      <c r="W7260" s="43"/>
      <c r="X7260" s="43"/>
      <c r="Y7260" s="43"/>
    </row>
    <row r="7261" spans="1:25" s="42" customFormat="1" x14ac:dyDescent="0.25">
      <c r="A7261" s="40"/>
      <c r="B7261" s="41"/>
      <c r="F7261" s="43"/>
      <c r="P7261" s="44"/>
      <c r="Q7261" s="44"/>
      <c r="R7261" s="43"/>
      <c r="S7261" s="43"/>
      <c r="T7261" s="43"/>
      <c r="U7261" s="43"/>
      <c r="V7261" s="43"/>
      <c r="W7261" s="43"/>
      <c r="X7261" s="43"/>
      <c r="Y7261" s="43"/>
    </row>
    <row r="7262" spans="1:25" s="42" customFormat="1" x14ac:dyDescent="0.25">
      <c r="A7262" s="40"/>
      <c r="B7262" s="41"/>
      <c r="F7262" s="43"/>
      <c r="P7262" s="44"/>
      <c r="Q7262" s="44"/>
      <c r="R7262" s="43"/>
      <c r="S7262" s="43"/>
      <c r="T7262" s="43"/>
      <c r="U7262" s="43"/>
      <c r="V7262" s="43"/>
      <c r="W7262" s="43"/>
      <c r="X7262" s="43"/>
      <c r="Y7262" s="43"/>
    </row>
    <row r="7263" spans="1:25" s="42" customFormat="1" x14ac:dyDescent="0.25">
      <c r="A7263" s="40"/>
      <c r="B7263" s="41"/>
      <c r="F7263" s="43"/>
      <c r="P7263" s="44"/>
      <c r="Q7263" s="44"/>
      <c r="R7263" s="43"/>
      <c r="S7263" s="43"/>
      <c r="T7263" s="43"/>
      <c r="U7263" s="43"/>
      <c r="V7263" s="43"/>
      <c r="W7263" s="43"/>
      <c r="X7263" s="43"/>
      <c r="Y7263" s="43"/>
    </row>
    <row r="7264" spans="1:25" s="42" customFormat="1" x14ac:dyDescent="0.25">
      <c r="A7264" s="40"/>
      <c r="B7264" s="41"/>
      <c r="F7264" s="43"/>
      <c r="P7264" s="44"/>
      <c r="Q7264" s="44"/>
      <c r="R7264" s="43"/>
      <c r="S7264" s="43"/>
      <c r="T7264" s="43"/>
      <c r="U7264" s="43"/>
      <c r="V7264" s="43"/>
      <c r="W7264" s="43"/>
      <c r="X7264" s="43"/>
      <c r="Y7264" s="43"/>
    </row>
    <row r="7265" spans="1:25" s="42" customFormat="1" x14ac:dyDescent="0.25">
      <c r="A7265" s="40"/>
      <c r="B7265" s="41"/>
      <c r="F7265" s="43"/>
      <c r="P7265" s="44"/>
      <c r="Q7265" s="44"/>
      <c r="R7265" s="43"/>
      <c r="S7265" s="43"/>
      <c r="T7265" s="43"/>
      <c r="U7265" s="43"/>
      <c r="V7265" s="43"/>
      <c r="W7265" s="43"/>
      <c r="X7265" s="43"/>
      <c r="Y7265" s="43"/>
    </row>
    <row r="7266" spans="1:25" s="42" customFormat="1" x14ac:dyDescent="0.25">
      <c r="A7266" s="40"/>
      <c r="B7266" s="41"/>
      <c r="F7266" s="43"/>
      <c r="P7266" s="44"/>
      <c r="Q7266" s="44"/>
      <c r="R7266" s="43"/>
      <c r="S7266" s="43"/>
      <c r="T7266" s="43"/>
      <c r="U7266" s="43"/>
      <c r="V7266" s="43"/>
      <c r="W7266" s="43"/>
      <c r="X7266" s="43"/>
      <c r="Y7266" s="43"/>
    </row>
    <row r="7267" spans="1:25" s="42" customFormat="1" x14ac:dyDescent="0.25">
      <c r="A7267" s="40"/>
      <c r="B7267" s="41"/>
      <c r="F7267" s="43"/>
      <c r="P7267" s="44"/>
      <c r="Q7267" s="44"/>
      <c r="R7267" s="43"/>
      <c r="S7267" s="43"/>
      <c r="T7267" s="43"/>
      <c r="U7267" s="43"/>
      <c r="V7267" s="43"/>
      <c r="W7267" s="43"/>
      <c r="X7267" s="43"/>
      <c r="Y7267" s="43"/>
    </row>
    <row r="7268" spans="1:25" s="42" customFormat="1" x14ac:dyDescent="0.25">
      <c r="A7268" s="40"/>
      <c r="B7268" s="41"/>
      <c r="F7268" s="43"/>
      <c r="P7268" s="44"/>
      <c r="Q7268" s="44"/>
      <c r="R7268" s="43"/>
      <c r="S7268" s="43"/>
      <c r="T7268" s="43"/>
      <c r="U7268" s="43"/>
      <c r="V7268" s="43"/>
      <c r="W7268" s="43"/>
      <c r="X7268" s="43"/>
      <c r="Y7268" s="43"/>
    </row>
    <row r="7269" spans="1:25" s="42" customFormat="1" x14ac:dyDescent="0.25">
      <c r="A7269" s="40"/>
      <c r="B7269" s="41"/>
      <c r="F7269" s="43"/>
      <c r="P7269" s="44"/>
      <c r="Q7269" s="44"/>
      <c r="R7269" s="43"/>
      <c r="S7269" s="43"/>
      <c r="T7269" s="43"/>
      <c r="U7269" s="43"/>
      <c r="V7269" s="43"/>
      <c r="W7269" s="43"/>
      <c r="X7269" s="43"/>
      <c r="Y7269" s="43"/>
    </row>
    <row r="7270" spans="1:25" s="42" customFormat="1" x14ac:dyDescent="0.25">
      <c r="A7270" s="40"/>
      <c r="B7270" s="41"/>
      <c r="F7270" s="43"/>
      <c r="P7270" s="44"/>
      <c r="Q7270" s="44"/>
      <c r="R7270" s="43"/>
      <c r="S7270" s="43"/>
      <c r="T7270" s="43"/>
      <c r="U7270" s="43"/>
      <c r="V7270" s="43"/>
      <c r="W7270" s="43"/>
      <c r="X7270" s="43"/>
      <c r="Y7270" s="43"/>
    </row>
    <row r="7271" spans="1:25" s="42" customFormat="1" x14ac:dyDescent="0.25">
      <c r="A7271" s="40"/>
      <c r="B7271" s="41"/>
      <c r="F7271" s="43"/>
      <c r="P7271" s="44"/>
      <c r="Q7271" s="44"/>
      <c r="R7271" s="43"/>
      <c r="S7271" s="43"/>
      <c r="T7271" s="43"/>
      <c r="U7271" s="43"/>
      <c r="V7271" s="43"/>
      <c r="W7271" s="43"/>
      <c r="X7271" s="43"/>
      <c r="Y7271" s="43"/>
    </row>
    <row r="7272" spans="1:25" s="42" customFormat="1" x14ac:dyDescent="0.25">
      <c r="A7272" s="40"/>
      <c r="B7272" s="41"/>
      <c r="F7272" s="43"/>
      <c r="P7272" s="44"/>
      <c r="Q7272" s="44"/>
      <c r="R7272" s="43"/>
      <c r="S7272" s="43"/>
      <c r="T7272" s="43"/>
      <c r="U7272" s="43"/>
      <c r="V7272" s="43"/>
      <c r="W7272" s="43"/>
      <c r="X7272" s="43"/>
      <c r="Y7272" s="43"/>
    </row>
    <row r="7273" spans="1:25" s="42" customFormat="1" x14ac:dyDescent="0.25">
      <c r="A7273" s="40"/>
      <c r="B7273" s="41"/>
      <c r="F7273" s="43"/>
      <c r="P7273" s="44"/>
      <c r="Q7273" s="44"/>
      <c r="R7273" s="43"/>
      <c r="S7273" s="43"/>
      <c r="T7273" s="43"/>
      <c r="U7273" s="43"/>
      <c r="V7273" s="43"/>
      <c r="W7273" s="43"/>
      <c r="X7273" s="43"/>
      <c r="Y7273" s="43"/>
    </row>
    <row r="7274" spans="1:25" s="42" customFormat="1" x14ac:dyDescent="0.25">
      <c r="A7274" s="40"/>
      <c r="B7274" s="41"/>
      <c r="F7274" s="43"/>
      <c r="P7274" s="44"/>
      <c r="Q7274" s="44"/>
      <c r="R7274" s="43"/>
      <c r="S7274" s="43"/>
      <c r="T7274" s="43"/>
      <c r="U7274" s="43"/>
      <c r="V7274" s="43"/>
      <c r="W7274" s="43"/>
      <c r="X7274" s="43"/>
      <c r="Y7274" s="43"/>
    </row>
    <row r="7275" spans="1:25" s="42" customFormat="1" x14ac:dyDescent="0.25">
      <c r="A7275" s="40"/>
      <c r="B7275" s="41"/>
      <c r="F7275" s="43"/>
      <c r="P7275" s="44"/>
      <c r="Q7275" s="44"/>
      <c r="R7275" s="43"/>
      <c r="S7275" s="43"/>
      <c r="T7275" s="43"/>
      <c r="U7275" s="43"/>
      <c r="V7275" s="43"/>
      <c r="W7275" s="43"/>
      <c r="X7275" s="43"/>
      <c r="Y7275" s="43"/>
    </row>
    <row r="7276" spans="1:25" s="42" customFormat="1" x14ac:dyDescent="0.25">
      <c r="A7276" s="40"/>
      <c r="B7276" s="41"/>
      <c r="F7276" s="43"/>
      <c r="P7276" s="44"/>
      <c r="Q7276" s="44"/>
      <c r="R7276" s="43"/>
      <c r="S7276" s="43"/>
      <c r="T7276" s="43"/>
      <c r="U7276" s="43"/>
      <c r="V7276" s="43"/>
      <c r="W7276" s="43"/>
      <c r="X7276" s="43"/>
      <c r="Y7276" s="43"/>
    </row>
    <row r="7277" spans="1:25" s="42" customFormat="1" x14ac:dyDescent="0.25">
      <c r="A7277" s="40"/>
      <c r="B7277" s="41"/>
      <c r="F7277" s="43"/>
      <c r="P7277" s="44"/>
      <c r="Q7277" s="44"/>
      <c r="R7277" s="43"/>
      <c r="S7277" s="43"/>
      <c r="T7277" s="43"/>
      <c r="U7277" s="43"/>
      <c r="V7277" s="43"/>
      <c r="W7277" s="43"/>
      <c r="X7277" s="43"/>
      <c r="Y7277" s="43"/>
    </row>
    <row r="7278" spans="1:25" s="42" customFormat="1" x14ac:dyDescent="0.25">
      <c r="A7278" s="40"/>
      <c r="B7278" s="41"/>
      <c r="F7278" s="43"/>
      <c r="P7278" s="44"/>
      <c r="Q7278" s="44"/>
      <c r="R7278" s="43"/>
      <c r="S7278" s="43"/>
      <c r="T7278" s="43"/>
      <c r="U7278" s="43"/>
      <c r="V7278" s="43"/>
      <c r="W7278" s="43"/>
      <c r="X7278" s="43"/>
      <c r="Y7278" s="43"/>
    </row>
    <row r="7279" spans="1:25" s="42" customFormat="1" x14ac:dyDescent="0.25">
      <c r="A7279" s="40"/>
      <c r="B7279" s="41"/>
      <c r="F7279" s="43"/>
      <c r="P7279" s="44"/>
      <c r="Q7279" s="44"/>
      <c r="R7279" s="43"/>
      <c r="S7279" s="43"/>
      <c r="T7279" s="43"/>
      <c r="U7279" s="43"/>
      <c r="V7279" s="43"/>
      <c r="W7279" s="43"/>
      <c r="X7279" s="43"/>
      <c r="Y7279" s="43"/>
    </row>
    <row r="7280" spans="1:25" s="42" customFormat="1" x14ac:dyDescent="0.25">
      <c r="A7280" s="40"/>
      <c r="B7280" s="41"/>
      <c r="F7280" s="43"/>
      <c r="P7280" s="44"/>
      <c r="Q7280" s="44"/>
      <c r="R7280" s="43"/>
      <c r="S7280" s="43"/>
      <c r="T7280" s="43"/>
      <c r="U7280" s="43"/>
      <c r="V7280" s="43"/>
      <c r="W7280" s="43"/>
      <c r="X7280" s="43"/>
      <c r="Y7280" s="43"/>
    </row>
    <row r="7281" spans="1:25" s="42" customFormat="1" x14ac:dyDescent="0.25">
      <c r="A7281" s="40"/>
      <c r="B7281" s="41"/>
      <c r="F7281" s="43"/>
      <c r="P7281" s="44"/>
      <c r="Q7281" s="44"/>
      <c r="R7281" s="43"/>
      <c r="S7281" s="43"/>
      <c r="T7281" s="43"/>
      <c r="U7281" s="43"/>
      <c r="V7281" s="43"/>
      <c r="W7281" s="43"/>
      <c r="X7281" s="43"/>
      <c r="Y7281" s="43"/>
    </row>
    <row r="7282" spans="1:25" s="42" customFormat="1" x14ac:dyDescent="0.25">
      <c r="A7282" s="40"/>
      <c r="B7282" s="41"/>
      <c r="F7282" s="43"/>
      <c r="P7282" s="44"/>
      <c r="Q7282" s="44"/>
      <c r="R7282" s="43"/>
      <c r="S7282" s="43"/>
      <c r="T7282" s="43"/>
      <c r="U7282" s="43"/>
      <c r="V7282" s="43"/>
      <c r="W7282" s="43"/>
      <c r="X7282" s="43"/>
      <c r="Y7282" s="43"/>
    </row>
    <row r="7283" spans="1:25" s="42" customFormat="1" x14ac:dyDescent="0.25">
      <c r="A7283" s="40"/>
      <c r="B7283" s="41"/>
      <c r="F7283" s="43"/>
      <c r="P7283" s="44"/>
      <c r="Q7283" s="44"/>
      <c r="R7283" s="43"/>
      <c r="S7283" s="43"/>
      <c r="T7283" s="43"/>
      <c r="U7283" s="43"/>
      <c r="V7283" s="43"/>
      <c r="W7283" s="43"/>
      <c r="X7283" s="43"/>
      <c r="Y7283" s="43"/>
    </row>
    <row r="7284" spans="1:25" s="42" customFormat="1" x14ac:dyDescent="0.25">
      <c r="A7284" s="40"/>
      <c r="B7284" s="41"/>
      <c r="F7284" s="43"/>
      <c r="P7284" s="44"/>
      <c r="Q7284" s="44"/>
      <c r="R7284" s="43"/>
      <c r="S7284" s="43"/>
      <c r="T7284" s="43"/>
      <c r="U7284" s="43"/>
      <c r="V7284" s="43"/>
      <c r="W7284" s="43"/>
      <c r="X7284" s="43"/>
      <c r="Y7284" s="43"/>
    </row>
    <row r="7285" spans="1:25" s="42" customFormat="1" x14ac:dyDescent="0.25">
      <c r="A7285" s="40"/>
      <c r="B7285" s="41"/>
      <c r="F7285" s="43"/>
      <c r="P7285" s="44"/>
      <c r="Q7285" s="44"/>
      <c r="R7285" s="43"/>
      <c r="S7285" s="43"/>
      <c r="T7285" s="43"/>
      <c r="U7285" s="43"/>
      <c r="V7285" s="43"/>
      <c r="W7285" s="43"/>
      <c r="X7285" s="43"/>
      <c r="Y7285" s="43"/>
    </row>
    <row r="7286" spans="1:25" s="42" customFormat="1" x14ac:dyDescent="0.25">
      <c r="A7286" s="40"/>
      <c r="B7286" s="41"/>
      <c r="F7286" s="43"/>
      <c r="P7286" s="44"/>
      <c r="Q7286" s="44"/>
      <c r="R7286" s="43"/>
      <c r="S7286" s="43"/>
      <c r="T7286" s="43"/>
      <c r="U7286" s="43"/>
      <c r="V7286" s="43"/>
      <c r="W7286" s="43"/>
      <c r="X7286" s="43"/>
      <c r="Y7286" s="43"/>
    </row>
    <row r="7287" spans="1:25" s="42" customFormat="1" x14ac:dyDescent="0.25">
      <c r="A7287" s="40"/>
      <c r="B7287" s="41"/>
      <c r="F7287" s="43"/>
      <c r="P7287" s="44"/>
      <c r="Q7287" s="44"/>
      <c r="R7287" s="43"/>
      <c r="S7287" s="43"/>
      <c r="T7287" s="43"/>
      <c r="U7287" s="43"/>
      <c r="V7287" s="43"/>
      <c r="W7287" s="43"/>
      <c r="X7287" s="43"/>
      <c r="Y7287" s="43"/>
    </row>
    <row r="7288" spans="1:25" s="42" customFormat="1" x14ac:dyDescent="0.25">
      <c r="A7288" s="40"/>
      <c r="B7288" s="41"/>
      <c r="F7288" s="43"/>
      <c r="P7288" s="44"/>
      <c r="Q7288" s="44"/>
      <c r="R7288" s="43"/>
      <c r="S7288" s="43"/>
      <c r="T7288" s="43"/>
      <c r="U7288" s="43"/>
      <c r="V7288" s="43"/>
      <c r="W7288" s="43"/>
      <c r="X7288" s="43"/>
      <c r="Y7288" s="43"/>
    </row>
    <row r="7289" spans="1:25" s="42" customFormat="1" x14ac:dyDescent="0.25">
      <c r="A7289" s="40"/>
      <c r="B7289" s="41"/>
      <c r="F7289" s="43"/>
      <c r="P7289" s="44"/>
      <c r="Q7289" s="44"/>
      <c r="R7289" s="43"/>
      <c r="S7289" s="43"/>
      <c r="T7289" s="43"/>
      <c r="U7289" s="43"/>
      <c r="V7289" s="43"/>
      <c r="W7289" s="43"/>
      <c r="X7289" s="43"/>
      <c r="Y7289" s="43"/>
    </row>
    <row r="7290" spans="1:25" s="42" customFormat="1" x14ac:dyDescent="0.25">
      <c r="A7290" s="40"/>
      <c r="B7290" s="41"/>
      <c r="F7290" s="43"/>
      <c r="P7290" s="44"/>
      <c r="Q7290" s="44"/>
      <c r="R7290" s="43"/>
      <c r="S7290" s="43"/>
      <c r="T7290" s="43"/>
      <c r="U7290" s="43"/>
      <c r="V7290" s="43"/>
      <c r="W7290" s="43"/>
      <c r="X7290" s="43"/>
      <c r="Y7290" s="43"/>
    </row>
    <row r="7291" spans="1:25" s="42" customFormat="1" x14ac:dyDescent="0.25">
      <c r="A7291" s="40"/>
      <c r="B7291" s="41"/>
      <c r="F7291" s="43"/>
      <c r="P7291" s="44"/>
      <c r="Q7291" s="44"/>
      <c r="R7291" s="43"/>
      <c r="S7291" s="43"/>
      <c r="T7291" s="43"/>
      <c r="U7291" s="43"/>
      <c r="V7291" s="43"/>
      <c r="W7291" s="43"/>
      <c r="X7291" s="43"/>
      <c r="Y7291" s="43"/>
    </row>
    <row r="7292" spans="1:25" s="42" customFormat="1" x14ac:dyDescent="0.25">
      <c r="A7292" s="40"/>
      <c r="B7292" s="41"/>
      <c r="F7292" s="43"/>
      <c r="P7292" s="44"/>
      <c r="Q7292" s="44"/>
      <c r="R7292" s="43"/>
      <c r="S7292" s="43"/>
      <c r="T7292" s="43"/>
      <c r="U7292" s="43"/>
      <c r="V7292" s="43"/>
      <c r="W7292" s="43"/>
      <c r="X7292" s="43"/>
      <c r="Y7292" s="43"/>
    </row>
    <row r="7293" spans="1:25" s="42" customFormat="1" x14ac:dyDescent="0.25">
      <c r="A7293" s="40"/>
      <c r="B7293" s="41"/>
      <c r="F7293" s="43"/>
      <c r="P7293" s="44"/>
      <c r="Q7293" s="44"/>
      <c r="R7293" s="43"/>
      <c r="S7293" s="43"/>
      <c r="T7293" s="43"/>
      <c r="U7293" s="43"/>
      <c r="V7293" s="43"/>
      <c r="W7293" s="43"/>
      <c r="X7293" s="43"/>
      <c r="Y7293" s="43"/>
    </row>
    <row r="7294" spans="1:25" s="42" customFormat="1" x14ac:dyDescent="0.25">
      <c r="A7294" s="40"/>
      <c r="B7294" s="41"/>
      <c r="F7294" s="43"/>
      <c r="P7294" s="44"/>
      <c r="Q7294" s="44"/>
      <c r="R7294" s="43"/>
      <c r="S7294" s="43"/>
      <c r="T7294" s="43"/>
      <c r="U7294" s="43"/>
      <c r="V7294" s="43"/>
      <c r="W7294" s="43"/>
      <c r="X7294" s="43"/>
      <c r="Y7294" s="43"/>
    </row>
    <row r="7295" spans="1:25" s="42" customFormat="1" x14ac:dyDescent="0.25">
      <c r="A7295" s="40"/>
      <c r="B7295" s="41"/>
      <c r="F7295" s="43"/>
      <c r="P7295" s="44"/>
      <c r="Q7295" s="44"/>
      <c r="R7295" s="43"/>
      <c r="S7295" s="43"/>
      <c r="T7295" s="43"/>
      <c r="U7295" s="43"/>
      <c r="V7295" s="43"/>
      <c r="W7295" s="43"/>
      <c r="X7295" s="43"/>
      <c r="Y7295" s="43"/>
    </row>
    <row r="7296" spans="1:25" s="42" customFormat="1" x14ac:dyDescent="0.25">
      <c r="A7296" s="40"/>
      <c r="B7296" s="41"/>
      <c r="F7296" s="43"/>
      <c r="P7296" s="44"/>
      <c r="Q7296" s="44"/>
      <c r="R7296" s="43"/>
      <c r="S7296" s="43"/>
      <c r="T7296" s="43"/>
      <c r="U7296" s="43"/>
      <c r="V7296" s="43"/>
      <c r="W7296" s="43"/>
      <c r="X7296" s="43"/>
      <c r="Y7296" s="43"/>
    </row>
    <row r="7297" spans="1:25" s="42" customFormat="1" x14ac:dyDescent="0.25">
      <c r="A7297" s="40"/>
      <c r="B7297" s="41"/>
      <c r="F7297" s="43"/>
      <c r="P7297" s="44"/>
      <c r="Q7297" s="44"/>
      <c r="R7297" s="43"/>
      <c r="S7297" s="43"/>
      <c r="T7297" s="43"/>
      <c r="U7297" s="43"/>
      <c r="V7297" s="43"/>
      <c r="W7297" s="43"/>
      <c r="X7297" s="43"/>
      <c r="Y7297" s="43"/>
    </row>
    <row r="7298" spans="1:25" s="42" customFormat="1" x14ac:dyDescent="0.25">
      <c r="A7298" s="40"/>
      <c r="B7298" s="41"/>
      <c r="F7298" s="43"/>
      <c r="P7298" s="44"/>
      <c r="Q7298" s="44"/>
      <c r="R7298" s="43"/>
      <c r="S7298" s="43"/>
      <c r="T7298" s="43"/>
      <c r="U7298" s="43"/>
      <c r="V7298" s="43"/>
      <c r="W7298" s="43"/>
      <c r="X7298" s="43"/>
      <c r="Y7298" s="43"/>
    </row>
    <row r="7299" spans="1:25" s="42" customFormat="1" x14ac:dyDescent="0.25">
      <c r="A7299" s="40"/>
      <c r="B7299" s="41"/>
      <c r="F7299" s="43"/>
      <c r="P7299" s="44"/>
      <c r="Q7299" s="44"/>
      <c r="R7299" s="43"/>
      <c r="S7299" s="43"/>
      <c r="T7299" s="43"/>
      <c r="U7299" s="43"/>
      <c r="V7299" s="43"/>
      <c r="W7299" s="43"/>
      <c r="X7299" s="43"/>
      <c r="Y7299" s="43"/>
    </row>
    <row r="7300" spans="1:25" s="42" customFormat="1" x14ac:dyDescent="0.25">
      <c r="A7300" s="40"/>
      <c r="B7300" s="41"/>
      <c r="F7300" s="43"/>
      <c r="P7300" s="44"/>
      <c r="Q7300" s="44"/>
      <c r="R7300" s="43"/>
      <c r="S7300" s="43"/>
      <c r="T7300" s="43"/>
      <c r="U7300" s="43"/>
      <c r="V7300" s="43"/>
      <c r="W7300" s="43"/>
      <c r="X7300" s="43"/>
      <c r="Y7300" s="43"/>
    </row>
    <row r="7301" spans="1:25" s="42" customFormat="1" x14ac:dyDescent="0.25">
      <c r="A7301" s="40"/>
      <c r="B7301" s="41"/>
      <c r="F7301" s="43"/>
      <c r="P7301" s="44"/>
      <c r="Q7301" s="44"/>
      <c r="R7301" s="43"/>
      <c r="S7301" s="43"/>
      <c r="T7301" s="43"/>
      <c r="U7301" s="43"/>
      <c r="V7301" s="43"/>
      <c r="W7301" s="43"/>
      <c r="X7301" s="43"/>
      <c r="Y7301" s="43"/>
    </row>
    <row r="7302" spans="1:25" s="42" customFormat="1" x14ac:dyDescent="0.25">
      <c r="A7302" s="40"/>
      <c r="B7302" s="41"/>
      <c r="F7302" s="43"/>
      <c r="P7302" s="44"/>
      <c r="Q7302" s="44"/>
      <c r="R7302" s="43"/>
      <c r="S7302" s="43"/>
      <c r="T7302" s="43"/>
      <c r="U7302" s="43"/>
      <c r="V7302" s="43"/>
      <c r="W7302" s="43"/>
      <c r="X7302" s="43"/>
      <c r="Y7302" s="43"/>
    </row>
    <row r="7303" spans="1:25" s="42" customFormat="1" x14ac:dyDescent="0.25">
      <c r="A7303" s="40"/>
      <c r="B7303" s="41"/>
      <c r="F7303" s="43"/>
      <c r="P7303" s="44"/>
      <c r="Q7303" s="44"/>
      <c r="R7303" s="43"/>
      <c r="S7303" s="43"/>
      <c r="T7303" s="43"/>
      <c r="U7303" s="43"/>
      <c r="V7303" s="43"/>
      <c r="W7303" s="43"/>
      <c r="X7303" s="43"/>
      <c r="Y7303" s="43"/>
    </row>
    <row r="7304" spans="1:25" s="42" customFormat="1" x14ac:dyDescent="0.25">
      <c r="A7304" s="40"/>
      <c r="B7304" s="41"/>
      <c r="F7304" s="43"/>
      <c r="P7304" s="44"/>
      <c r="Q7304" s="44"/>
      <c r="R7304" s="43"/>
      <c r="S7304" s="43"/>
      <c r="T7304" s="43"/>
      <c r="U7304" s="43"/>
      <c r="V7304" s="43"/>
      <c r="W7304" s="43"/>
      <c r="X7304" s="43"/>
      <c r="Y7304" s="43"/>
    </row>
    <row r="7305" spans="1:25" s="42" customFormat="1" x14ac:dyDescent="0.25">
      <c r="A7305" s="40"/>
      <c r="B7305" s="41"/>
      <c r="F7305" s="43"/>
      <c r="P7305" s="44"/>
      <c r="Q7305" s="44"/>
      <c r="R7305" s="43"/>
      <c r="S7305" s="43"/>
      <c r="T7305" s="43"/>
      <c r="U7305" s="43"/>
      <c r="V7305" s="43"/>
      <c r="W7305" s="43"/>
      <c r="X7305" s="43"/>
      <c r="Y7305" s="43"/>
    </row>
    <row r="7306" spans="1:25" s="42" customFormat="1" x14ac:dyDescent="0.25">
      <c r="A7306" s="40"/>
      <c r="B7306" s="41"/>
      <c r="F7306" s="43"/>
      <c r="P7306" s="44"/>
      <c r="Q7306" s="44"/>
      <c r="R7306" s="43"/>
      <c r="S7306" s="43"/>
      <c r="T7306" s="43"/>
      <c r="U7306" s="43"/>
      <c r="V7306" s="43"/>
      <c r="W7306" s="43"/>
      <c r="X7306" s="43"/>
      <c r="Y7306" s="43"/>
    </row>
    <row r="7307" spans="1:25" s="42" customFormat="1" x14ac:dyDescent="0.25">
      <c r="A7307" s="40"/>
      <c r="B7307" s="41"/>
      <c r="F7307" s="43"/>
      <c r="P7307" s="44"/>
      <c r="Q7307" s="44"/>
      <c r="R7307" s="43"/>
      <c r="S7307" s="43"/>
      <c r="T7307" s="43"/>
      <c r="U7307" s="43"/>
      <c r="V7307" s="43"/>
      <c r="W7307" s="43"/>
      <c r="X7307" s="43"/>
      <c r="Y7307" s="43"/>
    </row>
    <row r="7308" spans="1:25" s="42" customFormat="1" x14ac:dyDescent="0.25">
      <c r="A7308" s="40"/>
      <c r="B7308" s="41"/>
      <c r="F7308" s="43"/>
      <c r="P7308" s="44"/>
      <c r="Q7308" s="44"/>
      <c r="R7308" s="43"/>
      <c r="S7308" s="43"/>
      <c r="T7308" s="43"/>
      <c r="U7308" s="43"/>
      <c r="V7308" s="43"/>
      <c r="W7308" s="43"/>
      <c r="X7308" s="43"/>
      <c r="Y7308" s="43"/>
    </row>
    <row r="7309" spans="1:25" s="42" customFormat="1" x14ac:dyDescent="0.25">
      <c r="A7309" s="40"/>
      <c r="B7309" s="41"/>
      <c r="F7309" s="43"/>
      <c r="P7309" s="44"/>
      <c r="Q7309" s="44"/>
      <c r="R7309" s="43"/>
      <c r="S7309" s="43"/>
      <c r="T7309" s="43"/>
      <c r="U7309" s="43"/>
      <c r="V7309" s="43"/>
      <c r="W7309" s="43"/>
      <c r="X7309" s="43"/>
      <c r="Y7309" s="43"/>
    </row>
    <row r="7310" spans="1:25" s="42" customFormat="1" x14ac:dyDescent="0.25">
      <c r="A7310" s="40"/>
      <c r="B7310" s="41"/>
      <c r="F7310" s="43"/>
      <c r="P7310" s="44"/>
      <c r="Q7310" s="44"/>
      <c r="R7310" s="43"/>
      <c r="S7310" s="43"/>
      <c r="T7310" s="43"/>
      <c r="U7310" s="43"/>
      <c r="V7310" s="43"/>
      <c r="W7310" s="43"/>
      <c r="X7310" s="43"/>
      <c r="Y7310" s="43"/>
    </row>
    <row r="7311" spans="1:25" s="42" customFormat="1" x14ac:dyDescent="0.25">
      <c r="A7311" s="40"/>
      <c r="B7311" s="41"/>
      <c r="F7311" s="43"/>
      <c r="P7311" s="44"/>
      <c r="Q7311" s="44"/>
      <c r="R7311" s="43"/>
      <c r="S7311" s="43"/>
      <c r="T7311" s="43"/>
      <c r="U7311" s="43"/>
      <c r="V7311" s="43"/>
      <c r="W7311" s="43"/>
      <c r="X7311" s="43"/>
      <c r="Y7311" s="43"/>
    </row>
    <row r="7312" spans="1:25" s="42" customFormat="1" x14ac:dyDescent="0.25">
      <c r="A7312" s="40"/>
      <c r="B7312" s="41"/>
      <c r="F7312" s="43"/>
      <c r="P7312" s="44"/>
      <c r="Q7312" s="44"/>
      <c r="R7312" s="43"/>
      <c r="S7312" s="43"/>
      <c r="T7312" s="43"/>
      <c r="U7312" s="43"/>
      <c r="V7312" s="43"/>
      <c r="W7312" s="43"/>
      <c r="X7312" s="43"/>
      <c r="Y7312" s="43"/>
    </row>
    <row r="7313" spans="1:25" s="42" customFormat="1" x14ac:dyDescent="0.25">
      <c r="A7313" s="40"/>
      <c r="B7313" s="41"/>
      <c r="F7313" s="43"/>
      <c r="P7313" s="44"/>
      <c r="Q7313" s="44"/>
      <c r="R7313" s="43"/>
      <c r="S7313" s="43"/>
      <c r="T7313" s="43"/>
      <c r="U7313" s="43"/>
      <c r="V7313" s="43"/>
      <c r="W7313" s="43"/>
      <c r="X7313" s="43"/>
      <c r="Y7313" s="43"/>
    </row>
    <row r="7314" spans="1:25" s="42" customFormat="1" x14ac:dyDescent="0.25">
      <c r="A7314" s="40"/>
      <c r="B7314" s="41"/>
      <c r="F7314" s="43"/>
      <c r="P7314" s="44"/>
      <c r="Q7314" s="44"/>
      <c r="R7314" s="43"/>
      <c r="S7314" s="43"/>
      <c r="T7314" s="43"/>
      <c r="U7314" s="43"/>
      <c r="V7314" s="43"/>
      <c r="W7314" s="43"/>
      <c r="X7314" s="43"/>
      <c r="Y7314" s="43"/>
    </row>
    <row r="7315" spans="1:25" s="42" customFormat="1" x14ac:dyDescent="0.25">
      <c r="A7315" s="40"/>
      <c r="B7315" s="41"/>
      <c r="F7315" s="43"/>
      <c r="P7315" s="44"/>
      <c r="Q7315" s="44"/>
      <c r="R7315" s="43"/>
      <c r="S7315" s="43"/>
      <c r="T7315" s="43"/>
      <c r="U7315" s="43"/>
      <c r="V7315" s="43"/>
      <c r="W7315" s="43"/>
      <c r="X7315" s="43"/>
      <c r="Y7315" s="43"/>
    </row>
    <row r="7316" spans="1:25" s="42" customFormat="1" x14ac:dyDescent="0.25">
      <c r="A7316" s="40"/>
      <c r="B7316" s="41"/>
      <c r="F7316" s="43"/>
      <c r="P7316" s="44"/>
      <c r="Q7316" s="44"/>
      <c r="R7316" s="43"/>
      <c r="S7316" s="43"/>
      <c r="T7316" s="43"/>
      <c r="U7316" s="43"/>
      <c r="V7316" s="43"/>
      <c r="W7316" s="43"/>
      <c r="X7316" s="43"/>
      <c r="Y7316" s="43"/>
    </row>
    <row r="7317" spans="1:25" s="42" customFormat="1" x14ac:dyDescent="0.25">
      <c r="A7317" s="40"/>
      <c r="B7317" s="41"/>
      <c r="F7317" s="43"/>
      <c r="P7317" s="44"/>
      <c r="Q7317" s="44"/>
      <c r="R7317" s="43"/>
      <c r="S7317" s="43"/>
      <c r="T7317" s="43"/>
      <c r="U7317" s="43"/>
      <c r="V7317" s="43"/>
      <c r="W7317" s="43"/>
      <c r="X7317" s="43"/>
      <c r="Y7317" s="43"/>
    </row>
    <row r="7318" spans="1:25" s="42" customFormat="1" x14ac:dyDescent="0.25">
      <c r="A7318" s="40"/>
      <c r="B7318" s="41"/>
      <c r="F7318" s="43"/>
      <c r="P7318" s="44"/>
      <c r="Q7318" s="44"/>
      <c r="R7318" s="43"/>
      <c r="S7318" s="43"/>
      <c r="T7318" s="43"/>
      <c r="U7318" s="43"/>
      <c r="V7318" s="43"/>
      <c r="W7318" s="43"/>
      <c r="X7318" s="43"/>
      <c r="Y7318" s="43"/>
    </row>
    <row r="7319" spans="1:25" s="42" customFormat="1" x14ac:dyDescent="0.25">
      <c r="A7319" s="40"/>
      <c r="B7319" s="41"/>
      <c r="F7319" s="43"/>
      <c r="P7319" s="44"/>
      <c r="Q7319" s="44"/>
      <c r="R7319" s="43"/>
      <c r="S7319" s="43"/>
      <c r="T7319" s="43"/>
      <c r="U7319" s="43"/>
      <c r="V7319" s="43"/>
      <c r="W7319" s="43"/>
      <c r="X7319" s="43"/>
      <c r="Y7319" s="43"/>
    </row>
    <row r="7320" spans="1:25" s="42" customFormat="1" x14ac:dyDescent="0.25">
      <c r="A7320" s="40"/>
      <c r="B7320" s="41"/>
      <c r="F7320" s="43"/>
      <c r="P7320" s="44"/>
      <c r="Q7320" s="44"/>
      <c r="R7320" s="43"/>
      <c r="S7320" s="43"/>
      <c r="T7320" s="43"/>
      <c r="U7320" s="43"/>
      <c r="V7320" s="43"/>
      <c r="W7320" s="43"/>
      <c r="X7320" s="43"/>
      <c r="Y7320" s="43"/>
    </row>
    <row r="7321" spans="1:25" s="42" customFormat="1" x14ac:dyDescent="0.25">
      <c r="A7321" s="40"/>
      <c r="B7321" s="41"/>
      <c r="F7321" s="43"/>
      <c r="P7321" s="44"/>
      <c r="Q7321" s="44"/>
      <c r="R7321" s="43"/>
      <c r="S7321" s="43"/>
      <c r="T7321" s="43"/>
      <c r="U7321" s="43"/>
      <c r="V7321" s="43"/>
      <c r="W7321" s="43"/>
      <c r="X7321" s="43"/>
      <c r="Y7321" s="43"/>
    </row>
    <row r="7322" spans="1:25" s="42" customFormat="1" x14ac:dyDescent="0.25">
      <c r="A7322" s="40"/>
      <c r="B7322" s="41"/>
      <c r="F7322" s="43"/>
      <c r="P7322" s="44"/>
      <c r="Q7322" s="44"/>
      <c r="R7322" s="43"/>
      <c r="S7322" s="43"/>
      <c r="T7322" s="43"/>
      <c r="U7322" s="43"/>
      <c r="V7322" s="43"/>
      <c r="W7322" s="43"/>
      <c r="X7322" s="43"/>
      <c r="Y7322" s="43"/>
    </row>
    <row r="7323" spans="1:25" s="42" customFormat="1" x14ac:dyDescent="0.25">
      <c r="A7323" s="40"/>
      <c r="B7323" s="41"/>
      <c r="F7323" s="43"/>
      <c r="P7323" s="44"/>
      <c r="Q7323" s="44"/>
      <c r="R7323" s="43"/>
      <c r="S7323" s="43"/>
      <c r="T7323" s="43"/>
      <c r="U7323" s="43"/>
      <c r="V7323" s="43"/>
      <c r="W7323" s="43"/>
      <c r="X7323" s="43"/>
      <c r="Y7323" s="43"/>
    </row>
    <row r="7324" spans="1:25" s="42" customFormat="1" x14ac:dyDescent="0.25">
      <c r="A7324" s="40"/>
      <c r="B7324" s="41"/>
      <c r="F7324" s="43"/>
      <c r="P7324" s="44"/>
      <c r="Q7324" s="44"/>
      <c r="R7324" s="43"/>
      <c r="S7324" s="43"/>
      <c r="T7324" s="43"/>
      <c r="U7324" s="43"/>
      <c r="V7324" s="43"/>
      <c r="W7324" s="43"/>
      <c r="X7324" s="43"/>
      <c r="Y7324" s="43"/>
    </row>
    <row r="7325" spans="1:25" s="42" customFormat="1" x14ac:dyDescent="0.25">
      <c r="A7325" s="40"/>
      <c r="B7325" s="41"/>
      <c r="F7325" s="43"/>
      <c r="P7325" s="44"/>
      <c r="Q7325" s="44"/>
      <c r="R7325" s="43"/>
      <c r="S7325" s="43"/>
      <c r="T7325" s="43"/>
      <c r="U7325" s="43"/>
      <c r="V7325" s="43"/>
      <c r="W7325" s="43"/>
      <c r="X7325" s="43"/>
      <c r="Y7325" s="43"/>
    </row>
    <row r="7326" spans="1:25" s="42" customFormat="1" x14ac:dyDescent="0.25">
      <c r="A7326" s="40"/>
      <c r="B7326" s="41"/>
      <c r="F7326" s="43"/>
      <c r="P7326" s="44"/>
      <c r="Q7326" s="44"/>
      <c r="R7326" s="43"/>
      <c r="S7326" s="43"/>
      <c r="T7326" s="43"/>
      <c r="U7326" s="43"/>
      <c r="V7326" s="43"/>
      <c r="W7326" s="43"/>
      <c r="X7326" s="43"/>
      <c r="Y7326" s="43"/>
    </row>
    <row r="7327" spans="1:25" s="42" customFormat="1" x14ac:dyDescent="0.25">
      <c r="A7327" s="40"/>
      <c r="B7327" s="41"/>
      <c r="F7327" s="43"/>
      <c r="P7327" s="44"/>
      <c r="Q7327" s="44"/>
      <c r="R7327" s="43"/>
      <c r="S7327" s="43"/>
      <c r="T7327" s="43"/>
      <c r="U7327" s="43"/>
      <c r="V7327" s="43"/>
      <c r="W7327" s="43"/>
      <c r="X7327" s="43"/>
      <c r="Y7327" s="43"/>
    </row>
    <row r="7328" spans="1:25" s="42" customFormat="1" x14ac:dyDescent="0.25">
      <c r="A7328" s="40"/>
      <c r="B7328" s="41"/>
      <c r="F7328" s="43"/>
      <c r="P7328" s="44"/>
      <c r="Q7328" s="44"/>
      <c r="R7328" s="43"/>
      <c r="S7328" s="43"/>
      <c r="T7328" s="43"/>
      <c r="U7328" s="43"/>
      <c r="V7328" s="43"/>
      <c r="W7328" s="43"/>
      <c r="X7328" s="43"/>
      <c r="Y7328" s="43"/>
    </row>
    <row r="7329" spans="1:25" s="42" customFormat="1" x14ac:dyDescent="0.25">
      <c r="A7329" s="40"/>
      <c r="B7329" s="41"/>
      <c r="F7329" s="43"/>
      <c r="P7329" s="44"/>
      <c r="Q7329" s="44"/>
      <c r="R7329" s="43"/>
      <c r="S7329" s="43"/>
      <c r="T7329" s="43"/>
      <c r="U7329" s="43"/>
      <c r="V7329" s="43"/>
      <c r="W7329" s="43"/>
      <c r="X7329" s="43"/>
      <c r="Y7329" s="43"/>
    </row>
    <row r="7330" spans="1:25" s="42" customFormat="1" x14ac:dyDescent="0.25">
      <c r="A7330" s="40"/>
      <c r="B7330" s="41"/>
      <c r="F7330" s="43"/>
      <c r="P7330" s="44"/>
      <c r="Q7330" s="44"/>
      <c r="R7330" s="43"/>
      <c r="S7330" s="43"/>
      <c r="T7330" s="43"/>
      <c r="U7330" s="43"/>
      <c r="V7330" s="43"/>
      <c r="W7330" s="43"/>
      <c r="X7330" s="43"/>
      <c r="Y7330" s="43"/>
    </row>
    <row r="7331" spans="1:25" s="42" customFormat="1" x14ac:dyDescent="0.25">
      <c r="A7331" s="40"/>
      <c r="B7331" s="41"/>
      <c r="F7331" s="43"/>
      <c r="P7331" s="44"/>
      <c r="Q7331" s="44"/>
      <c r="R7331" s="43"/>
      <c r="S7331" s="43"/>
      <c r="T7331" s="43"/>
      <c r="U7331" s="43"/>
      <c r="V7331" s="43"/>
      <c r="W7331" s="43"/>
      <c r="X7331" s="43"/>
      <c r="Y7331" s="43"/>
    </row>
    <row r="7332" spans="1:25" s="42" customFormat="1" x14ac:dyDescent="0.25">
      <c r="A7332" s="40"/>
      <c r="B7332" s="41"/>
      <c r="F7332" s="43"/>
      <c r="P7332" s="44"/>
      <c r="Q7332" s="44"/>
      <c r="R7332" s="43"/>
      <c r="S7332" s="43"/>
      <c r="T7332" s="43"/>
      <c r="U7332" s="43"/>
      <c r="V7332" s="43"/>
      <c r="W7332" s="43"/>
      <c r="X7332" s="43"/>
      <c r="Y7332" s="43"/>
    </row>
    <row r="7333" spans="1:25" s="42" customFormat="1" x14ac:dyDescent="0.25">
      <c r="A7333" s="40"/>
      <c r="B7333" s="41"/>
      <c r="F7333" s="43"/>
      <c r="P7333" s="44"/>
      <c r="Q7333" s="44"/>
      <c r="R7333" s="43"/>
      <c r="S7333" s="43"/>
      <c r="T7333" s="43"/>
      <c r="U7333" s="43"/>
      <c r="V7333" s="43"/>
      <c r="W7333" s="43"/>
      <c r="X7333" s="43"/>
      <c r="Y7333" s="43"/>
    </row>
    <row r="7334" spans="1:25" s="42" customFormat="1" x14ac:dyDescent="0.25">
      <c r="A7334" s="40"/>
      <c r="B7334" s="41"/>
      <c r="F7334" s="43"/>
      <c r="P7334" s="44"/>
      <c r="Q7334" s="44"/>
      <c r="R7334" s="43"/>
      <c r="S7334" s="43"/>
      <c r="T7334" s="43"/>
      <c r="U7334" s="43"/>
      <c r="V7334" s="43"/>
      <c r="W7334" s="43"/>
      <c r="X7334" s="43"/>
      <c r="Y7334" s="43"/>
    </row>
    <row r="7335" spans="1:25" s="42" customFormat="1" x14ac:dyDescent="0.25">
      <c r="A7335" s="40"/>
      <c r="B7335" s="41"/>
      <c r="F7335" s="43"/>
      <c r="P7335" s="44"/>
      <c r="Q7335" s="44"/>
      <c r="R7335" s="43"/>
      <c r="S7335" s="43"/>
      <c r="T7335" s="43"/>
      <c r="U7335" s="43"/>
      <c r="V7335" s="43"/>
      <c r="W7335" s="43"/>
      <c r="X7335" s="43"/>
      <c r="Y7335" s="43"/>
    </row>
    <row r="7336" spans="1:25" s="42" customFormat="1" x14ac:dyDescent="0.25">
      <c r="A7336" s="40"/>
      <c r="B7336" s="41"/>
      <c r="F7336" s="43"/>
      <c r="P7336" s="44"/>
      <c r="Q7336" s="44"/>
      <c r="R7336" s="43"/>
      <c r="S7336" s="43"/>
      <c r="T7336" s="43"/>
      <c r="U7336" s="43"/>
      <c r="V7336" s="43"/>
      <c r="W7336" s="43"/>
      <c r="X7336" s="43"/>
      <c r="Y7336" s="43"/>
    </row>
    <row r="7337" spans="1:25" s="42" customFormat="1" x14ac:dyDescent="0.25">
      <c r="A7337" s="40"/>
      <c r="B7337" s="41"/>
      <c r="F7337" s="43"/>
      <c r="P7337" s="44"/>
      <c r="Q7337" s="44"/>
      <c r="R7337" s="43"/>
      <c r="S7337" s="43"/>
      <c r="T7337" s="43"/>
      <c r="U7337" s="43"/>
      <c r="V7337" s="43"/>
      <c r="W7337" s="43"/>
      <c r="X7337" s="43"/>
      <c r="Y7337" s="43"/>
    </row>
    <row r="7338" spans="1:25" s="42" customFormat="1" x14ac:dyDescent="0.25">
      <c r="A7338" s="40"/>
      <c r="B7338" s="41"/>
      <c r="F7338" s="43"/>
      <c r="P7338" s="44"/>
      <c r="Q7338" s="44"/>
      <c r="R7338" s="43"/>
      <c r="S7338" s="43"/>
      <c r="T7338" s="43"/>
      <c r="U7338" s="43"/>
      <c r="V7338" s="43"/>
      <c r="W7338" s="43"/>
      <c r="X7338" s="43"/>
      <c r="Y7338" s="43"/>
    </row>
    <row r="7339" spans="1:25" s="42" customFormat="1" x14ac:dyDescent="0.25">
      <c r="A7339" s="40"/>
      <c r="B7339" s="41"/>
      <c r="F7339" s="43"/>
      <c r="P7339" s="44"/>
      <c r="Q7339" s="44"/>
      <c r="R7339" s="43"/>
      <c r="S7339" s="43"/>
      <c r="T7339" s="43"/>
      <c r="U7339" s="43"/>
      <c r="V7339" s="43"/>
      <c r="W7339" s="43"/>
      <c r="X7339" s="43"/>
      <c r="Y7339" s="43"/>
    </row>
    <row r="7340" spans="1:25" s="42" customFormat="1" x14ac:dyDescent="0.25">
      <c r="A7340" s="40"/>
      <c r="B7340" s="41"/>
      <c r="F7340" s="43"/>
      <c r="P7340" s="44"/>
      <c r="Q7340" s="44"/>
      <c r="R7340" s="43"/>
      <c r="S7340" s="43"/>
      <c r="T7340" s="43"/>
      <c r="U7340" s="43"/>
      <c r="V7340" s="43"/>
      <c r="W7340" s="43"/>
      <c r="X7340" s="43"/>
      <c r="Y7340" s="43"/>
    </row>
    <row r="7341" spans="1:25" s="42" customFormat="1" x14ac:dyDescent="0.25">
      <c r="A7341" s="40"/>
      <c r="B7341" s="41"/>
      <c r="F7341" s="43"/>
      <c r="P7341" s="44"/>
      <c r="Q7341" s="44"/>
      <c r="R7341" s="43"/>
      <c r="S7341" s="43"/>
      <c r="T7341" s="43"/>
      <c r="U7341" s="43"/>
      <c r="V7341" s="43"/>
      <c r="W7341" s="43"/>
      <c r="X7341" s="43"/>
      <c r="Y7341" s="43"/>
    </row>
    <row r="7342" spans="1:25" s="42" customFormat="1" x14ac:dyDescent="0.25">
      <c r="A7342" s="40"/>
      <c r="B7342" s="41"/>
      <c r="F7342" s="43"/>
      <c r="P7342" s="44"/>
      <c r="Q7342" s="44"/>
      <c r="R7342" s="43"/>
      <c r="S7342" s="43"/>
      <c r="T7342" s="43"/>
      <c r="U7342" s="43"/>
      <c r="V7342" s="43"/>
      <c r="W7342" s="43"/>
      <c r="X7342" s="43"/>
      <c r="Y7342" s="43"/>
    </row>
    <row r="7343" spans="1:25" s="42" customFormat="1" x14ac:dyDescent="0.25">
      <c r="A7343" s="40"/>
      <c r="B7343" s="41"/>
      <c r="F7343" s="43"/>
      <c r="P7343" s="44"/>
      <c r="Q7343" s="44"/>
      <c r="R7343" s="43"/>
      <c r="S7343" s="43"/>
      <c r="T7343" s="43"/>
      <c r="U7343" s="43"/>
      <c r="V7343" s="43"/>
      <c r="W7343" s="43"/>
      <c r="X7343" s="43"/>
      <c r="Y7343" s="43"/>
    </row>
    <row r="7344" spans="1:25" s="42" customFormat="1" x14ac:dyDescent="0.25">
      <c r="A7344" s="40"/>
      <c r="B7344" s="41"/>
      <c r="F7344" s="43"/>
      <c r="P7344" s="44"/>
      <c r="Q7344" s="44"/>
      <c r="R7344" s="43"/>
      <c r="S7344" s="43"/>
      <c r="T7344" s="43"/>
      <c r="U7344" s="43"/>
      <c r="V7344" s="43"/>
      <c r="W7344" s="43"/>
      <c r="X7344" s="43"/>
      <c r="Y7344" s="43"/>
    </row>
    <row r="7345" spans="1:25" s="42" customFormat="1" x14ac:dyDescent="0.25">
      <c r="A7345" s="40"/>
      <c r="B7345" s="41"/>
      <c r="F7345" s="43"/>
      <c r="P7345" s="44"/>
      <c r="Q7345" s="44"/>
      <c r="R7345" s="43"/>
      <c r="S7345" s="43"/>
      <c r="T7345" s="43"/>
      <c r="U7345" s="43"/>
      <c r="V7345" s="43"/>
      <c r="W7345" s="43"/>
      <c r="X7345" s="43"/>
      <c r="Y7345" s="43"/>
    </row>
    <row r="7346" spans="1:25" s="42" customFormat="1" x14ac:dyDescent="0.25">
      <c r="A7346" s="40"/>
      <c r="B7346" s="41"/>
      <c r="F7346" s="43"/>
      <c r="P7346" s="44"/>
      <c r="Q7346" s="44"/>
      <c r="R7346" s="43"/>
      <c r="S7346" s="43"/>
      <c r="T7346" s="43"/>
      <c r="U7346" s="43"/>
      <c r="V7346" s="43"/>
      <c r="W7346" s="43"/>
      <c r="X7346" s="43"/>
      <c r="Y7346" s="43"/>
    </row>
    <row r="7347" spans="1:25" s="42" customFormat="1" x14ac:dyDescent="0.25">
      <c r="A7347" s="40"/>
      <c r="B7347" s="41"/>
      <c r="F7347" s="43"/>
      <c r="P7347" s="44"/>
      <c r="Q7347" s="44"/>
      <c r="R7347" s="43"/>
      <c r="S7347" s="43"/>
      <c r="T7347" s="43"/>
      <c r="U7347" s="43"/>
      <c r="V7347" s="43"/>
      <c r="W7347" s="43"/>
      <c r="X7347" s="43"/>
      <c r="Y7347" s="43"/>
    </row>
    <row r="7348" spans="1:25" s="42" customFormat="1" x14ac:dyDescent="0.25">
      <c r="A7348" s="40"/>
      <c r="B7348" s="41"/>
      <c r="F7348" s="43"/>
      <c r="P7348" s="44"/>
      <c r="Q7348" s="44"/>
      <c r="R7348" s="43"/>
      <c r="S7348" s="43"/>
      <c r="T7348" s="43"/>
      <c r="U7348" s="43"/>
      <c r="V7348" s="43"/>
      <c r="W7348" s="43"/>
      <c r="X7348" s="43"/>
      <c r="Y7348" s="43"/>
    </row>
    <row r="7349" spans="1:25" s="42" customFormat="1" x14ac:dyDescent="0.25">
      <c r="A7349" s="40"/>
      <c r="B7349" s="41"/>
      <c r="F7349" s="43"/>
      <c r="P7349" s="44"/>
      <c r="Q7349" s="44"/>
      <c r="R7349" s="43"/>
      <c r="S7349" s="43"/>
      <c r="T7349" s="43"/>
      <c r="U7349" s="43"/>
      <c r="V7349" s="43"/>
      <c r="W7349" s="43"/>
      <c r="X7349" s="43"/>
      <c r="Y7349" s="43"/>
    </row>
    <row r="7350" spans="1:25" s="42" customFormat="1" x14ac:dyDescent="0.25">
      <c r="A7350" s="40"/>
      <c r="B7350" s="41"/>
      <c r="F7350" s="43"/>
      <c r="P7350" s="44"/>
      <c r="Q7350" s="44"/>
      <c r="R7350" s="43"/>
      <c r="S7350" s="43"/>
      <c r="T7350" s="43"/>
      <c r="U7350" s="43"/>
      <c r="V7350" s="43"/>
      <c r="W7350" s="43"/>
      <c r="X7350" s="43"/>
      <c r="Y7350" s="43"/>
    </row>
    <row r="7351" spans="1:25" s="42" customFormat="1" x14ac:dyDescent="0.25">
      <c r="A7351" s="40"/>
      <c r="B7351" s="41"/>
      <c r="F7351" s="43"/>
      <c r="P7351" s="44"/>
      <c r="Q7351" s="44"/>
      <c r="R7351" s="43"/>
      <c r="S7351" s="43"/>
      <c r="T7351" s="43"/>
      <c r="U7351" s="43"/>
      <c r="V7351" s="43"/>
      <c r="W7351" s="43"/>
      <c r="X7351" s="43"/>
      <c r="Y7351" s="43"/>
    </row>
    <row r="7352" spans="1:25" s="42" customFormat="1" x14ac:dyDescent="0.25">
      <c r="A7352" s="40"/>
      <c r="B7352" s="41"/>
      <c r="F7352" s="43"/>
      <c r="P7352" s="44"/>
      <c r="Q7352" s="44"/>
      <c r="R7352" s="43"/>
      <c r="S7352" s="43"/>
      <c r="T7352" s="43"/>
      <c r="U7352" s="43"/>
      <c r="V7352" s="43"/>
      <c r="W7352" s="43"/>
      <c r="X7352" s="43"/>
      <c r="Y7352" s="43"/>
    </row>
    <row r="7353" spans="1:25" s="42" customFormat="1" x14ac:dyDescent="0.25">
      <c r="A7353" s="40"/>
      <c r="B7353" s="41"/>
      <c r="F7353" s="43"/>
      <c r="P7353" s="44"/>
      <c r="Q7353" s="44"/>
      <c r="R7353" s="43"/>
      <c r="S7353" s="43"/>
      <c r="T7353" s="43"/>
      <c r="U7353" s="43"/>
      <c r="V7353" s="43"/>
      <c r="W7353" s="43"/>
      <c r="X7353" s="43"/>
      <c r="Y7353" s="43"/>
    </row>
    <row r="7354" spans="1:25" s="42" customFormat="1" x14ac:dyDescent="0.25">
      <c r="A7354" s="40"/>
      <c r="B7354" s="41"/>
      <c r="F7354" s="43"/>
      <c r="P7354" s="44"/>
      <c r="Q7354" s="44"/>
      <c r="R7354" s="43"/>
      <c r="S7354" s="43"/>
      <c r="T7354" s="43"/>
      <c r="U7354" s="43"/>
      <c r="V7354" s="43"/>
      <c r="W7354" s="43"/>
      <c r="X7354" s="43"/>
      <c r="Y7354" s="43"/>
    </row>
    <row r="7355" spans="1:25" s="42" customFormat="1" x14ac:dyDescent="0.25">
      <c r="A7355" s="40"/>
      <c r="B7355" s="41"/>
      <c r="F7355" s="43"/>
      <c r="P7355" s="44"/>
      <c r="Q7355" s="44"/>
      <c r="R7355" s="43"/>
      <c r="S7355" s="43"/>
      <c r="T7355" s="43"/>
      <c r="U7355" s="43"/>
      <c r="V7355" s="43"/>
      <c r="W7355" s="43"/>
      <c r="X7355" s="43"/>
      <c r="Y7355" s="43"/>
    </row>
    <row r="7356" spans="1:25" s="42" customFormat="1" x14ac:dyDescent="0.25">
      <c r="A7356" s="40"/>
      <c r="B7356" s="41"/>
      <c r="F7356" s="43"/>
      <c r="P7356" s="44"/>
      <c r="Q7356" s="44"/>
      <c r="R7356" s="43"/>
      <c r="S7356" s="43"/>
      <c r="T7356" s="43"/>
      <c r="U7356" s="43"/>
      <c r="V7356" s="43"/>
      <c r="W7356" s="43"/>
      <c r="X7356" s="43"/>
      <c r="Y7356" s="43"/>
    </row>
    <row r="7357" spans="1:25" s="42" customFormat="1" x14ac:dyDescent="0.25">
      <c r="A7357" s="40"/>
      <c r="B7357" s="41"/>
      <c r="F7357" s="43"/>
      <c r="P7357" s="44"/>
      <c r="Q7357" s="44"/>
      <c r="R7357" s="43"/>
      <c r="S7357" s="43"/>
      <c r="T7357" s="43"/>
      <c r="U7357" s="43"/>
      <c r="V7357" s="43"/>
      <c r="W7357" s="43"/>
      <c r="X7357" s="43"/>
      <c r="Y7357" s="43"/>
    </row>
    <row r="7358" spans="1:25" s="42" customFormat="1" x14ac:dyDescent="0.25">
      <c r="A7358" s="40"/>
      <c r="B7358" s="41"/>
      <c r="F7358" s="43"/>
      <c r="P7358" s="44"/>
      <c r="Q7358" s="44"/>
      <c r="R7358" s="43"/>
      <c r="S7358" s="43"/>
      <c r="T7358" s="43"/>
      <c r="U7358" s="43"/>
      <c r="V7358" s="43"/>
      <c r="W7358" s="43"/>
      <c r="X7358" s="43"/>
      <c r="Y7358" s="43"/>
    </row>
    <row r="7359" spans="1:25" s="42" customFormat="1" x14ac:dyDescent="0.25">
      <c r="A7359" s="40"/>
      <c r="B7359" s="41"/>
      <c r="F7359" s="43"/>
      <c r="P7359" s="44"/>
      <c r="Q7359" s="44"/>
      <c r="R7359" s="43"/>
      <c r="S7359" s="43"/>
      <c r="T7359" s="43"/>
      <c r="U7359" s="43"/>
      <c r="V7359" s="43"/>
      <c r="W7359" s="43"/>
      <c r="X7359" s="43"/>
      <c r="Y7359" s="43"/>
    </row>
    <row r="7360" spans="1:25" s="42" customFormat="1" x14ac:dyDescent="0.25">
      <c r="A7360" s="40"/>
      <c r="B7360" s="41"/>
      <c r="F7360" s="43"/>
      <c r="P7360" s="44"/>
      <c r="Q7360" s="44"/>
      <c r="R7360" s="43"/>
      <c r="S7360" s="43"/>
      <c r="T7360" s="43"/>
      <c r="U7360" s="43"/>
      <c r="V7360" s="43"/>
      <c r="W7360" s="43"/>
      <c r="X7360" s="43"/>
      <c r="Y7360" s="43"/>
    </row>
    <row r="7361" spans="1:25" s="42" customFormat="1" x14ac:dyDescent="0.25">
      <c r="A7361" s="40"/>
      <c r="B7361" s="41"/>
      <c r="F7361" s="43"/>
      <c r="P7361" s="44"/>
      <c r="Q7361" s="44"/>
      <c r="R7361" s="43"/>
      <c r="S7361" s="43"/>
      <c r="T7361" s="43"/>
      <c r="U7361" s="43"/>
      <c r="V7361" s="43"/>
      <c r="W7361" s="43"/>
      <c r="X7361" s="43"/>
      <c r="Y7361" s="43"/>
    </row>
    <row r="7362" spans="1:25" s="42" customFormat="1" x14ac:dyDescent="0.25">
      <c r="A7362" s="40"/>
      <c r="B7362" s="41"/>
      <c r="F7362" s="43"/>
      <c r="P7362" s="44"/>
      <c r="Q7362" s="44"/>
      <c r="R7362" s="43"/>
      <c r="S7362" s="43"/>
      <c r="T7362" s="43"/>
      <c r="U7362" s="43"/>
      <c r="V7362" s="43"/>
      <c r="W7362" s="43"/>
      <c r="X7362" s="43"/>
      <c r="Y7362" s="43"/>
    </row>
    <row r="7363" spans="1:25" s="42" customFormat="1" x14ac:dyDescent="0.25">
      <c r="A7363" s="40"/>
      <c r="B7363" s="41"/>
      <c r="F7363" s="43"/>
      <c r="P7363" s="44"/>
      <c r="Q7363" s="44"/>
      <c r="R7363" s="43"/>
      <c r="S7363" s="43"/>
      <c r="T7363" s="43"/>
      <c r="U7363" s="43"/>
      <c r="V7363" s="43"/>
      <c r="W7363" s="43"/>
      <c r="X7363" s="43"/>
      <c r="Y7363" s="43"/>
    </row>
    <row r="7364" spans="1:25" s="42" customFormat="1" x14ac:dyDescent="0.25">
      <c r="A7364" s="40"/>
      <c r="B7364" s="41"/>
      <c r="F7364" s="43"/>
      <c r="P7364" s="44"/>
      <c r="Q7364" s="44"/>
      <c r="R7364" s="43"/>
      <c r="S7364" s="43"/>
      <c r="T7364" s="43"/>
      <c r="U7364" s="43"/>
      <c r="V7364" s="43"/>
      <c r="W7364" s="43"/>
      <c r="X7364" s="43"/>
      <c r="Y7364" s="43"/>
    </row>
    <row r="7365" spans="1:25" s="42" customFormat="1" x14ac:dyDescent="0.25">
      <c r="A7365" s="40"/>
      <c r="B7365" s="41"/>
      <c r="F7365" s="43"/>
      <c r="P7365" s="44"/>
      <c r="Q7365" s="44"/>
      <c r="R7365" s="43"/>
      <c r="S7365" s="43"/>
      <c r="T7365" s="43"/>
      <c r="U7365" s="43"/>
      <c r="V7365" s="43"/>
      <c r="W7365" s="43"/>
      <c r="X7365" s="43"/>
      <c r="Y7365" s="43"/>
    </row>
    <row r="7366" spans="1:25" s="42" customFormat="1" x14ac:dyDescent="0.25">
      <c r="A7366" s="40"/>
      <c r="B7366" s="41"/>
      <c r="F7366" s="43"/>
      <c r="P7366" s="44"/>
      <c r="Q7366" s="44"/>
      <c r="R7366" s="43"/>
      <c r="S7366" s="43"/>
      <c r="T7366" s="43"/>
      <c r="U7366" s="43"/>
      <c r="V7366" s="43"/>
      <c r="W7366" s="43"/>
      <c r="X7366" s="43"/>
      <c r="Y7366" s="43"/>
    </row>
    <row r="7367" spans="1:25" s="42" customFormat="1" x14ac:dyDescent="0.25">
      <c r="A7367" s="40"/>
      <c r="B7367" s="41"/>
      <c r="F7367" s="43"/>
      <c r="P7367" s="44"/>
      <c r="Q7367" s="44"/>
      <c r="R7367" s="43"/>
      <c r="S7367" s="43"/>
      <c r="T7367" s="43"/>
      <c r="U7367" s="43"/>
      <c r="V7367" s="43"/>
      <c r="W7367" s="43"/>
      <c r="X7367" s="43"/>
      <c r="Y7367" s="43"/>
    </row>
    <row r="7368" spans="1:25" s="42" customFormat="1" x14ac:dyDescent="0.25">
      <c r="A7368" s="40"/>
      <c r="B7368" s="41"/>
      <c r="F7368" s="43"/>
      <c r="P7368" s="44"/>
      <c r="Q7368" s="44"/>
      <c r="R7368" s="43"/>
      <c r="S7368" s="43"/>
      <c r="T7368" s="43"/>
      <c r="U7368" s="43"/>
      <c r="V7368" s="43"/>
      <c r="W7368" s="43"/>
      <c r="X7368" s="43"/>
      <c r="Y7368" s="43"/>
    </row>
    <row r="7369" spans="1:25" s="42" customFormat="1" x14ac:dyDescent="0.25">
      <c r="A7369" s="40"/>
      <c r="B7369" s="41"/>
      <c r="F7369" s="43"/>
      <c r="P7369" s="44"/>
      <c r="Q7369" s="44"/>
      <c r="R7369" s="43"/>
      <c r="S7369" s="43"/>
      <c r="T7369" s="43"/>
      <c r="U7369" s="43"/>
      <c r="V7369" s="43"/>
      <c r="W7369" s="43"/>
      <c r="X7369" s="43"/>
      <c r="Y7369" s="43"/>
    </row>
    <row r="7370" spans="1:25" s="42" customFormat="1" x14ac:dyDescent="0.25">
      <c r="A7370" s="40"/>
      <c r="B7370" s="41"/>
      <c r="F7370" s="43"/>
      <c r="P7370" s="44"/>
      <c r="Q7370" s="44"/>
      <c r="R7370" s="43"/>
      <c r="S7370" s="43"/>
      <c r="T7370" s="43"/>
      <c r="U7370" s="43"/>
      <c r="V7370" s="43"/>
      <c r="W7370" s="43"/>
      <c r="X7370" s="43"/>
      <c r="Y7370" s="43"/>
    </row>
    <row r="7371" spans="1:25" s="42" customFormat="1" x14ac:dyDescent="0.25">
      <c r="A7371" s="40"/>
      <c r="B7371" s="41"/>
      <c r="F7371" s="43"/>
      <c r="P7371" s="44"/>
      <c r="Q7371" s="44"/>
      <c r="R7371" s="43"/>
      <c r="S7371" s="43"/>
      <c r="T7371" s="43"/>
      <c r="U7371" s="43"/>
      <c r="V7371" s="43"/>
      <c r="W7371" s="43"/>
      <c r="X7371" s="43"/>
      <c r="Y7371" s="43"/>
    </row>
    <row r="7372" spans="1:25" s="42" customFormat="1" x14ac:dyDescent="0.25">
      <c r="A7372" s="40"/>
      <c r="B7372" s="41"/>
      <c r="F7372" s="43"/>
      <c r="P7372" s="44"/>
      <c r="Q7372" s="44"/>
      <c r="R7372" s="43"/>
      <c r="S7372" s="43"/>
      <c r="T7372" s="43"/>
      <c r="U7372" s="43"/>
      <c r="V7372" s="43"/>
      <c r="W7372" s="43"/>
      <c r="X7372" s="43"/>
      <c r="Y7372" s="43"/>
    </row>
    <row r="7373" spans="1:25" s="42" customFormat="1" x14ac:dyDescent="0.25">
      <c r="A7373" s="40"/>
      <c r="B7373" s="41"/>
      <c r="F7373" s="43"/>
      <c r="P7373" s="44"/>
      <c r="Q7373" s="44"/>
      <c r="R7373" s="43"/>
      <c r="S7373" s="43"/>
      <c r="T7373" s="43"/>
      <c r="U7373" s="43"/>
      <c r="V7373" s="43"/>
      <c r="W7373" s="43"/>
      <c r="X7373" s="43"/>
      <c r="Y7373" s="43"/>
    </row>
    <row r="7374" spans="1:25" s="42" customFormat="1" x14ac:dyDescent="0.25">
      <c r="A7374" s="40"/>
      <c r="B7374" s="41"/>
      <c r="F7374" s="43"/>
      <c r="P7374" s="44"/>
      <c r="Q7374" s="44"/>
      <c r="R7374" s="43"/>
      <c r="S7374" s="43"/>
      <c r="T7374" s="43"/>
      <c r="U7374" s="43"/>
      <c r="V7374" s="43"/>
      <c r="W7374" s="43"/>
      <c r="X7374" s="43"/>
      <c r="Y7374" s="43"/>
    </row>
    <row r="7375" spans="1:25" s="42" customFormat="1" x14ac:dyDescent="0.25">
      <c r="A7375" s="40"/>
      <c r="B7375" s="41"/>
      <c r="F7375" s="43"/>
      <c r="P7375" s="44"/>
      <c r="Q7375" s="44"/>
      <c r="R7375" s="43"/>
      <c r="S7375" s="43"/>
      <c r="T7375" s="43"/>
      <c r="U7375" s="43"/>
      <c r="V7375" s="43"/>
      <c r="W7375" s="43"/>
      <c r="X7375" s="43"/>
      <c r="Y7375" s="43"/>
    </row>
    <row r="7376" spans="1:25" s="42" customFormat="1" x14ac:dyDescent="0.25">
      <c r="A7376" s="40"/>
      <c r="B7376" s="41"/>
      <c r="F7376" s="43"/>
      <c r="P7376" s="44"/>
      <c r="Q7376" s="44"/>
      <c r="R7376" s="43"/>
      <c r="S7376" s="43"/>
      <c r="T7376" s="43"/>
      <c r="U7376" s="43"/>
      <c r="V7376" s="43"/>
      <c r="W7376" s="43"/>
      <c r="X7376" s="43"/>
      <c r="Y7376" s="43"/>
    </row>
    <row r="7377" spans="1:25" s="42" customFormat="1" x14ac:dyDescent="0.25">
      <c r="A7377" s="40"/>
      <c r="B7377" s="41"/>
      <c r="F7377" s="43"/>
      <c r="P7377" s="44"/>
      <c r="Q7377" s="44"/>
      <c r="R7377" s="43"/>
      <c r="S7377" s="43"/>
      <c r="T7377" s="43"/>
      <c r="U7377" s="43"/>
      <c r="V7377" s="43"/>
      <c r="W7377" s="43"/>
      <c r="X7377" s="43"/>
      <c r="Y7377" s="43"/>
    </row>
    <row r="7378" spans="1:25" s="42" customFormat="1" x14ac:dyDescent="0.25">
      <c r="A7378" s="40"/>
      <c r="B7378" s="41"/>
      <c r="F7378" s="43"/>
      <c r="P7378" s="44"/>
      <c r="Q7378" s="44"/>
      <c r="R7378" s="43"/>
      <c r="S7378" s="43"/>
      <c r="T7378" s="43"/>
      <c r="U7378" s="43"/>
      <c r="V7378" s="43"/>
      <c r="W7378" s="43"/>
      <c r="X7378" s="43"/>
      <c r="Y7378" s="43"/>
    </row>
    <row r="7379" spans="1:25" s="42" customFormat="1" x14ac:dyDescent="0.25">
      <c r="A7379" s="40"/>
      <c r="B7379" s="41"/>
      <c r="F7379" s="43"/>
      <c r="P7379" s="44"/>
      <c r="Q7379" s="44"/>
      <c r="R7379" s="43"/>
      <c r="S7379" s="43"/>
      <c r="T7379" s="43"/>
      <c r="U7379" s="43"/>
      <c r="V7379" s="43"/>
      <c r="W7379" s="43"/>
      <c r="X7379" s="43"/>
      <c r="Y7379" s="43"/>
    </row>
    <row r="7380" spans="1:25" s="42" customFormat="1" x14ac:dyDescent="0.25">
      <c r="A7380" s="40"/>
      <c r="B7380" s="41"/>
      <c r="F7380" s="43"/>
      <c r="P7380" s="44"/>
      <c r="Q7380" s="44"/>
      <c r="R7380" s="43"/>
      <c r="S7380" s="43"/>
      <c r="T7380" s="43"/>
      <c r="U7380" s="43"/>
      <c r="V7380" s="43"/>
      <c r="W7380" s="43"/>
      <c r="X7380" s="43"/>
      <c r="Y7380" s="43"/>
    </row>
    <row r="7381" spans="1:25" s="42" customFormat="1" x14ac:dyDescent="0.25">
      <c r="A7381" s="40"/>
      <c r="B7381" s="41"/>
      <c r="F7381" s="43"/>
      <c r="P7381" s="44"/>
      <c r="Q7381" s="44"/>
      <c r="R7381" s="43"/>
      <c r="S7381" s="43"/>
      <c r="T7381" s="43"/>
      <c r="U7381" s="43"/>
      <c r="V7381" s="43"/>
      <c r="W7381" s="43"/>
      <c r="X7381" s="43"/>
      <c r="Y7381" s="43"/>
    </row>
    <row r="7382" spans="1:25" s="42" customFormat="1" x14ac:dyDescent="0.25">
      <c r="A7382" s="40"/>
      <c r="B7382" s="41"/>
      <c r="F7382" s="43"/>
      <c r="P7382" s="44"/>
      <c r="Q7382" s="44"/>
      <c r="R7382" s="43"/>
      <c r="S7382" s="43"/>
      <c r="T7382" s="43"/>
      <c r="U7382" s="43"/>
      <c r="V7382" s="43"/>
      <c r="W7382" s="43"/>
      <c r="X7382" s="43"/>
      <c r="Y7382" s="43"/>
    </row>
    <row r="7383" spans="1:25" s="42" customFormat="1" x14ac:dyDescent="0.25">
      <c r="A7383" s="40"/>
      <c r="B7383" s="41"/>
      <c r="F7383" s="43"/>
      <c r="P7383" s="44"/>
      <c r="Q7383" s="44"/>
      <c r="R7383" s="43"/>
      <c r="S7383" s="43"/>
      <c r="T7383" s="43"/>
      <c r="U7383" s="43"/>
      <c r="V7383" s="43"/>
      <c r="W7383" s="43"/>
      <c r="X7383" s="43"/>
      <c r="Y7383" s="43"/>
    </row>
    <row r="7384" spans="1:25" s="42" customFormat="1" x14ac:dyDescent="0.25">
      <c r="A7384" s="40"/>
      <c r="B7384" s="41"/>
      <c r="F7384" s="43"/>
      <c r="P7384" s="44"/>
      <c r="Q7384" s="44"/>
      <c r="R7384" s="43"/>
      <c r="S7384" s="43"/>
      <c r="T7384" s="43"/>
      <c r="U7384" s="43"/>
      <c r="V7384" s="43"/>
      <c r="W7384" s="43"/>
      <c r="X7384" s="43"/>
      <c r="Y7384" s="43"/>
    </row>
    <row r="7385" spans="1:25" s="42" customFormat="1" x14ac:dyDescent="0.25">
      <c r="A7385" s="40"/>
      <c r="B7385" s="41"/>
      <c r="F7385" s="43"/>
      <c r="P7385" s="44"/>
      <c r="Q7385" s="44"/>
      <c r="R7385" s="43"/>
      <c r="S7385" s="43"/>
      <c r="T7385" s="43"/>
      <c r="U7385" s="43"/>
      <c r="V7385" s="43"/>
      <c r="W7385" s="43"/>
      <c r="X7385" s="43"/>
      <c r="Y7385" s="43"/>
    </row>
    <row r="7386" spans="1:25" s="42" customFormat="1" x14ac:dyDescent="0.25">
      <c r="A7386" s="40"/>
      <c r="B7386" s="41"/>
      <c r="F7386" s="43"/>
      <c r="P7386" s="44"/>
      <c r="Q7386" s="44"/>
      <c r="R7386" s="43"/>
      <c r="S7386" s="43"/>
      <c r="T7386" s="43"/>
      <c r="U7386" s="43"/>
      <c r="V7386" s="43"/>
      <c r="W7386" s="43"/>
      <c r="X7386" s="43"/>
      <c r="Y7386" s="43"/>
    </row>
    <row r="7387" spans="1:25" s="42" customFormat="1" x14ac:dyDescent="0.25">
      <c r="A7387" s="40"/>
      <c r="B7387" s="41"/>
      <c r="F7387" s="43"/>
      <c r="P7387" s="44"/>
      <c r="Q7387" s="44"/>
      <c r="R7387" s="43"/>
      <c r="S7387" s="43"/>
      <c r="T7387" s="43"/>
      <c r="U7387" s="43"/>
      <c r="V7387" s="43"/>
      <c r="W7387" s="43"/>
      <c r="X7387" s="43"/>
      <c r="Y7387" s="43"/>
    </row>
    <row r="7388" spans="1:25" s="42" customFormat="1" x14ac:dyDescent="0.25">
      <c r="A7388" s="40"/>
      <c r="B7388" s="41"/>
      <c r="F7388" s="43"/>
      <c r="P7388" s="44"/>
      <c r="Q7388" s="44"/>
      <c r="R7388" s="43"/>
      <c r="S7388" s="43"/>
      <c r="T7388" s="43"/>
      <c r="U7388" s="43"/>
      <c r="V7388" s="43"/>
      <c r="W7388" s="43"/>
      <c r="X7388" s="43"/>
      <c r="Y7388" s="43"/>
    </row>
    <row r="7389" spans="1:25" s="42" customFormat="1" x14ac:dyDescent="0.25">
      <c r="A7389" s="40"/>
      <c r="B7389" s="41"/>
      <c r="F7389" s="43"/>
      <c r="P7389" s="44"/>
      <c r="Q7389" s="44"/>
      <c r="R7389" s="43"/>
      <c r="S7389" s="43"/>
      <c r="T7389" s="43"/>
      <c r="U7389" s="43"/>
      <c r="V7389" s="43"/>
      <c r="W7389" s="43"/>
      <c r="X7389" s="43"/>
      <c r="Y7389" s="43"/>
    </row>
    <row r="7390" spans="1:25" s="42" customFormat="1" x14ac:dyDescent="0.25">
      <c r="A7390" s="40"/>
      <c r="B7390" s="41"/>
      <c r="F7390" s="43"/>
      <c r="P7390" s="44"/>
      <c r="Q7390" s="44"/>
      <c r="R7390" s="43"/>
      <c r="S7390" s="43"/>
      <c r="T7390" s="43"/>
      <c r="U7390" s="43"/>
      <c r="V7390" s="43"/>
      <c r="W7390" s="43"/>
      <c r="X7390" s="43"/>
      <c r="Y7390" s="43"/>
    </row>
    <row r="7391" spans="1:25" s="42" customFormat="1" x14ac:dyDescent="0.25">
      <c r="A7391" s="40"/>
      <c r="B7391" s="41"/>
      <c r="F7391" s="43"/>
      <c r="P7391" s="44"/>
      <c r="Q7391" s="44"/>
      <c r="R7391" s="43"/>
      <c r="S7391" s="43"/>
      <c r="T7391" s="43"/>
      <c r="U7391" s="43"/>
      <c r="V7391" s="43"/>
      <c r="W7391" s="43"/>
      <c r="X7391" s="43"/>
      <c r="Y7391" s="43"/>
    </row>
    <row r="7392" spans="1:25" s="42" customFormat="1" x14ac:dyDescent="0.25">
      <c r="A7392" s="40"/>
      <c r="B7392" s="41"/>
      <c r="F7392" s="43"/>
      <c r="P7392" s="44"/>
      <c r="Q7392" s="44"/>
      <c r="R7392" s="43"/>
      <c r="S7392" s="43"/>
      <c r="T7392" s="43"/>
      <c r="U7392" s="43"/>
      <c r="V7392" s="43"/>
      <c r="W7392" s="43"/>
      <c r="X7392" s="43"/>
      <c r="Y7392" s="43"/>
    </row>
    <row r="7393" spans="1:25" s="42" customFormat="1" x14ac:dyDescent="0.25">
      <c r="A7393" s="40"/>
      <c r="B7393" s="41"/>
      <c r="F7393" s="43"/>
      <c r="P7393" s="44"/>
      <c r="Q7393" s="44"/>
      <c r="R7393" s="43"/>
      <c r="S7393" s="43"/>
      <c r="T7393" s="43"/>
      <c r="U7393" s="43"/>
      <c r="V7393" s="43"/>
      <c r="W7393" s="43"/>
      <c r="X7393" s="43"/>
      <c r="Y7393" s="43"/>
    </row>
    <row r="7394" spans="1:25" s="42" customFormat="1" x14ac:dyDescent="0.25">
      <c r="A7394" s="40"/>
      <c r="B7394" s="41"/>
      <c r="F7394" s="43"/>
      <c r="P7394" s="44"/>
      <c r="Q7394" s="44"/>
      <c r="R7394" s="43"/>
      <c r="S7394" s="43"/>
      <c r="T7394" s="43"/>
      <c r="U7394" s="43"/>
      <c r="V7394" s="43"/>
      <c r="W7394" s="43"/>
      <c r="X7394" s="43"/>
      <c r="Y7394" s="43"/>
    </row>
    <row r="7395" spans="1:25" s="42" customFormat="1" x14ac:dyDescent="0.25">
      <c r="A7395" s="40"/>
      <c r="B7395" s="41"/>
      <c r="F7395" s="43"/>
      <c r="P7395" s="44"/>
      <c r="Q7395" s="44"/>
      <c r="R7395" s="43"/>
      <c r="S7395" s="43"/>
      <c r="T7395" s="43"/>
      <c r="U7395" s="43"/>
      <c r="V7395" s="43"/>
      <c r="W7395" s="43"/>
      <c r="X7395" s="43"/>
      <c r="Y7395" s="43"/>
    </row>
    <row r="7396" spans="1:25" s="42" customFormat="1" x14ac:dyDescent="0.25">
      <c r="A7396" s="40"/>
      <c r="B7396" s="41"/>
      <c r="F7396" s="43"/>
      <c r="P7396" s="44"/>
      <c r="Q7396" s="44"/>
      <c r="R7396" s="43"/>
      <c r="S7396" s="43"/>
      <c r="T7396" s="43"/>
      <c r="U7396" s="43"/>
      <c r="V7396" s="43"/>
      <c r="W7396" s="43"/>
      <c r="X7396" s="43"/>
      <c r="Y7396" s="43"/>
    </row>
    <row r="7397" spans="1:25" s="42" customFormat="1" x14ac:dyDescent="0.25">
      <c r="A7397" s="40"/>
      <c r="B7397" s="41"/>
      <c r="F7397" s="43"/>
      <c r="P7397" s="44"/>
      <c r="Q7397" s="44"/>
      <c r="R7397" s="43"/>
      <c r="S7397" s="43"/>
      <c r="T7397" s="43"/>
      <c r="U7397" s="43"/>
      <c r="V7397" s="43"/>
      <c r="W7397" s="43"/>
      <c r="X7397" s="43"/>
      <c r="Y7397" s="43"/>
    </row>
    <row r="7398" spans="1:25" s="42" customFormat="1" x14ac:dyDescent="0.25">
      <c r="A7398" s="40"/>
      <c r="B7398" s="41"/>
      <c r="F7398" s="43"/>
      <c r="P7398" s="44"/>
      <c r="Q7398" s="44"/>
      <c r="R7398" s="43"/>
      <c r="S7398" s="43"/>
      <c r="T7398" s="43"/>
      <c r="U7398" s="43"/>
      <c r="V7398" s="43"/>
      <c r="W7398" s="43"/>
      <c r="X7398" s="43"/>
      <c r="Y7398" s="43"/>
    </row>
    <row r="7399" spans="1:25" s="42" customFormat="1" x14ac:dyDescent="0.25">
      <c r="A7399" s="40"/>
      <c r="B7399" s="41"/>
      <c r="F7399" s="43"/>
      <c r="P7399" s="44"/>
      <c r="Q7399" s="44"/>
      <c r="R7399" s="43"/>
      <c r="S7399" s="43"/>
      <c r="T7399" s="43"/>
      <c r="U7399" s="43"/>
      <c r="V7399" s="43"/>
      <c r="W7399" s="43"/>
      <c r="X7399" s="43"/>
      <c r="Y7399" s="43"/>
    </row>
    <row r="7400" spans="1:25" s="42" customFormat="1" x14ac:dyDescent="0.25">
      <c r="A7400" s="40"/>
      <c r="B7400" s="41"/>
      <c r="F7400" s="43"/>
      <c r="P7400" s="44"/>
      <c r="Q7400" s="44"/>
      <c r="R7400" s="43"/>
      <c r="S7400" s="43"/>
      <c r="T7400" s="43"/>
      <c r="U7400" s="43"/>
      <c r="V7400" s="43"/>
      <c r="W7400" s="43"/>
      <c r="X7400" s="43"/>
      <c r="Y7400" s="43"/>
    </row>
    <row r="7401" spans="1:25" s="42" customFormat="1" x14ac:dyDescent="0.25">
      <c r="A7401" s="40"/>
      <c r="B7401" s="41"/>
      <c r="F7401" s="43"/>
      <c r="P7401" s="44"/>
      <c r="Q7401" s="44"/>
      <c r="R7401" s="43"/>
      <c r="S7401" s="43"/>
      <c r="T7401" s="43"/>
      <c r="U7401" s="43"/>
      <c r="V7401" s="43"/>
      <c r="W7401" s="43"/>
      <c r="X7401" s="43"/>
      <c r="Y7401" s="43"/>
    </row>
    <row r="7402" spans="1:25" s="42" customFormat="1" x14ac:dyDescent="0.25">
      <c r="A7402" s="40"/>
      <c r="B7402" s="41"/>
      <c r="F7402" s="43"/>
      <c r="P7402" s="44"/>
      <c r="Q7402" s="44"/>
      <c r="R7402" s="43"/>
      <c r="S7402" s="43"/>
      <c r="T7402" s="43"/>
      <c r="U7402" s="43"/>
      <c r="V7402" s="43"/>
      <c r="W7402" s="43"/>
      <c r="X7402" s="43"/>
      <c r="Y7402" s="43"/>
    </row>
    <row r="7403" spans="1:25" s="42" customFormat="1" x14ac:dyDescent="0.25">
      <c r="A7403" s="40"/>
      <c r="B7403" s="41"/>
      <c r="F7403" s="43"/>
      <c r="P7403" s="44"/>
      <c r="Q7403" s="44"/>
      <c r="R7403" s="43"/>
      <c r="S7403" s="43"/>
      <c r="T7403" s="43"/>
      <c r="U7403" s="43"/>
      <c r="V7403" s="43"/>
      <c r="W7403" s="43"/>
      <c r="X7403" s="43"/>
      <c r="Y7403" s="43"/>
    </row>
    <row r="7404" spans="1:25" s="42" customFormat="1" x14ac:dyDescent="0.25">
      <c r="A7404" s="40"/>
      <c r="B7404" s="41"/>
      <c r="F7404" s="43"/>
      <c r="P7404" s="44"/>
      <c r="Q7404" s="44"/>
      <c r="R7404" s="43"/>
      <c r="S7404" s="43"/>
      <c r="T7404" s="43"/>
      <c r="U7404" s="43"/>
      <c r="V7404" s="43"/>
      <c r="W7404" s="43"/>
      <c r="X7404" s="43"/>
      <c r="Y7404" s="43"/>
    </row>
    <row r="7405" spans="1:25" s="42" customFormat="1" x14ac:dyDescent="0.25">
      <c r="A7405" s="40"/>
      <c r="B7405" s="41"/>
      <c r="F7405" s="43"/>
      <c r="P7405" s="44"/>
      <c r="Q7405" s="44"/>
      <c r="R7405" s="43"/>
      <c r="S7405" s="43"/>
      <c r="T7405" s="43"/>
      <c r="U7405" s="43"/>
      <c r="V7405" s="43"/>
      <c r="W7405" s="43"/>
      <c r="X7405" s="43"/>
      <c r="Y7405" s="43"/>
    </row>
    <row r="7406" spans="1:25" s="42" customFormat="1" x14ac:dyDescent="0.25">
      <c r="A7406" s="40"/>
      <c r="B7406" s="41"/>
      <c r="F7406" s="43"/>
      <c r="P7406" s="44"/>
      <c r="Q7406" s="44"/>
      <c r="R7406" s="43"/>
      <c r="S7406" s="43"/>
      <c r="T7406" s="43"/>
      <c r="U7406" s="43"/>
      <c r="V7406" s="43"/>
      <c r="W7406" s="43"/>
      <c r="X7406" s="43"/>
      <c r="Y7406" s="43"/>
    </row>
    <row r="7407" spans="1:25" s="42" customFormat="1" x14ac:dyDescent="0.25">
      <c r="A7407" s="40"/>
      <c r="B7407" s="41"/>
      <c r="F7407" s="43"/>
      <c r="P7407" s="44"/>
      <c r="Q7407" s="44"/>
      <c r="R7407" s="43"/>
      <c r="S7407" s="43"/>
      <c r="T7407" s="43"/>
      <c r="U7407" s="43"/>
      <c r="V7407" s="43"/>
      <c r="W7407" s="43"/>
      <c r="X7407" s="43"/>
      <c r="Y7407" s="43"/>
    </row>
    <row r="7408" spans="1:25" s="42" customFormat="1" x14ac:dyDescent="0.25">
      <c r="A7408" s="40"/>
      <c r="B7408" s="41"/>
      <c r="F7408" s="43"/>
      <c r="P7408" s="44"/>
      <c r="Q7408" s="44"/>
      <c r="R7408" s="43"/>
      <c r="S7408" s="43"/>
      <c r="T7408" s="43"/>
      <c r="U7408" s="43"/>
      <c r="V7408" s="43"/>
      <c r="W7408" s="43"/>
      <c r="X7408" s="43"/>
      <c r="Y7408" s="43"/>
    </row>
    <row r="7409" spans="1:25" s="42" customFormat="1" x14ac:dyDescent="0.25">
      <c r="A7409" s="40"/>
      <c r="B7409" s="41"/>
      <c r="F7409" s="43"/>
      <c r="P7409" s="44"/>
      <c r="Q7409" s="44"/>
      <c r="R7409" s="43"/>
      <c r="S7409" s="43"/>
      <c r="T7409" s="43"/>
      <c r="U7409" s="43"/>
      <c r="V7409" s="43"/>
      <c r="W7409" s="43"/>
      <c r="X7409" s="43"/>
      <c r="Y7409" s="43"/>
    </row>
    <row r="7410" spans="1:25" s="42" customFormat="1" x14ac:dyDescent="0.25">
      <c r="A7410" s="40"/>
      <c r="B7410" s="41"/>
      <c r="F7410" s="43"/>
      <c r="P7410" s="44"/>
      <c r="Q7410" s="44"/>
      <c r="R7410" s="43"/>
      <c r="S7410" s="43"/>
      <c r="T7410" s="43"/>
      <c r="U7410" s="43"/>
      <c r="V7410" s="43"/>
      <c r="W7410" s="43"/>
      <c r="X7410" s="43"/>
      <c r="Y7410" s="43"/>
    </row>
    <row r="7411" spans="1:25" s="42" customFormat="1" x14ac:dyDescent="0.25">
      <c r="A7411" s="40"/>
      <c r="B7411" s="41"/>
      <c r="F7411" s="43"/>
      <c r="P7411" s="44"/>
      <c r="Q7411" s="44"/>
      <c r="R7411" s="43"/>
      <c r="S7411" s="43"/>
      <c r="T7411" s="43"/>
      <c r="U7411" s="43"/>
      <c r="V7411" s="43"/>
      <c r="W7411" s="43"/>
      <c r="X7411" s="43"/>
      <c r="Y7411" s="43"/>
    </row>
    <row r="7412" spans="1:25" s="42" customFormat="1" x14ac:dyDescent="0.25">
      <c r="A7412" s="40"/>
      <c r="B7412" s="41"/>
      <c r="F7412" s="43"/>
      <c r="P7412" s="44"/>
      <c r="Q7412" s="44"/>
      <c r="R7412" s="43"/>
      <c r="S7412" s="43"/>
      <c r="T7412" s="43"/>
      <c r="U7412" s="43"/>
      <c r="V7412" s="43"/>
      <c r="W7412" s="43"/>
      <c r="X7412" s="43"/>
      <c r="Y7412" s="43"/>
    </row>
    <row r="7413" spans="1:25" s="42" customFormat="1" x14ac:dyDescent="0.25">
      <c r="A7413" s="40"/>
      <c r="B7413" s="41"/>
      <c r="F7413" s="43"/>
      <c r="P7413" s="44"/>
      <c r="Q7413" s="44"/>
      <c r="R7413" s="43"/>
      <c r="S7413" s="43"/>
      <c r="T7413" s="43"/>
      <c r="U7413" s="43"/>
      <c r="V7413" s="43"/>
      <c r="W7413" s="43"/>
      <c r="X7413" s="43"/>
      <c r="Y7413" s="43"/>
    </row>
    <row r="7414" spans="1:25" s="42" customFormat="1" x14ac:dyDescent="0.25">
      <c r="A7414" s="40"/>
      <c r="B7414" s="41"/>
      <c r="F7414" s="43"/>
      <c r="P7414" s="44"/>
      <c r="Q7414" s="44"/>
      <c r="R7414" s="43"/>
      <c r="S7414" s="43"/>
      <c r="T7414" s="43"/>
      <c r="U7414" s="43"/>
      <c r="V7414" s="43"/>
      <c r="W7414" s="43"/>
      <c r="X7414" s="43"/>
      <c r="Y7414" s="43"/>
    </row>
    <row r="7415" spans="1:25" s="42" customFormat="1" x14ac:dyDescent="0.25">
      <c r="A7415" s="40"/>
      <c r="B7415" s="41"/>
      <c r="F7415" s="43"/>
      <c r="P7415" s="44"/>
      <c r="Q7415" s="44"/>
      <c r="R7415" s="43"/>
      <c r="S7415" s="43"/>
      <c r="T7415" s="43"/>
      <c r="U7415" s="43"/>
      <c r="V7415" s="43"/>
      <c r="W7415" s="43"/>
      <c r="X7415" s="43"/>
      <c r="Y7415" s="43"/>
    </row>
    <row r="7416" spans="1:25" s="42" customFormat="1" x14ac:dyDescent="0.25">
      <c r="A7416" s="40"/>
      <c r="B7416" s="41"/>
      <c r="F7416" s="43"/>
      <c r="P7416" s="44"/>
      <c r="Q7416" s="44"/>
      <c r="R7416" s="43"/>
      <c r="S7416" s="43"/>
      <c r="T7416" s="43"/>
      <c r="U7416" s="43"/>
      <c r="V7416" s="43"/>
      <c r="W7416" s="43"/>
      <c r="X7416" s="43"/>
      <c r="Y7416" s="43"/>
    </row>
    <row r="7417" spans="1:25" s="42" customFormat="1" x14ac:dyDescent="0.25">
      <c r="A7417" s="40"/>
      <c r="B7417" s="41"/>
      <c r="F7417" s="43"/>
      <c r="P7417" s="44"/>
      <c r="Q7417" s="44"/>
      <c r="R7417" s="43"/>
      <c r="S7417" s="43"/>
      <c r="T7417" s="43"/>
      <c r="U7417" s="43"/>
      <c r="V7417" s="43"/>
      <c r="W7417" s="43"/>
      <c r="X7417" s="43"/>
      <c r="Y7417" s="43"/>
    </row>
    <row r="7418" spans="1:25" s="42" customFormat="1" x14ac:dyDescent="0.25">
      <c r="A7418" s="40"/>
      <c r="B7418" s="41"/>
      <c r="F7418" s="43"/>
      <c r="P7418" s="44"/>
      <c r="Q7418" s="44"/>
      <c r="R7418" s="43"/>
      <c r="S7418" s="43"/>
      <c r="T7418" s="43"/>
      <c r="U7418" s="43"/>
      <c r="V7418" s="43"/>
      <c r="W7418" s="43"/>
      <c r="X7418" s="43"/>
      <c r="Y7418" s="43"/>
    </row>
    <row r="7419" spans="1:25" s="42" customFormat="1" x14ac:dyDescent="0.25">
      <c r="A7419" s="40"/>
      <c r="B7419" s="41"/>
      <c r="F7419" s="43"/>
      <c r="P7419" s="44"/>
      <c r="Q7419" s="44"/>
      <c r="R7419" s="43"/>
      <c r="S7419" s="43"/>
      <c r="T7419" s="43"/>
      <c r="U7419" s="43"/>
      <c r="V7419" s="43"/>
      <c r="W7419" s="43"/>
      <c r="X7419" s="43"/>
      <c r="Y7419" s="43"/>
    </row>
    <row r="7420" spans="1:25" s="42" customFormat="1" x14ac:dyDescent="0.25">
      <c r="A7420" s="40"/>
      <c r="B7420" s="41"/>
      <c r="F7420" s="43"/>
      <c r="P7420" s="44"/>
      <c r="Q7420" s="44"/>
      <c r="R7420" s="43"/>
      <c r="S7420" s="43"/>
      <c r="T7420" s="43"/>
      <c r="U7420" s="43"/>
      <c r="V7420" s="43"/>
      <c r="W7420" s="43"/>
      <c r="X7420" s="43"/>
      <c r="Y7420" s="43"/>
    </row>
    <row r="7421" spans="1:25" s="42" customFormat="1" x14ac:dyDescent="0.25">
      <c r="A7421" s="40"/>
      <c r="B7421" s="41"/>
      <c r="F7421" s="43"/>
      <c r="P7421" s="44"/>
      <c r="Q7421" s="44"/>
      <c r="R7421" s="43"/>
      <c r="S7421" s="43"/>
      <c r="T7421" s="43"/>
      <c r="U7421" s="43"/>
      <c r="V7421" s="43"/>
      <c r="W7421" s="43"/>
      <c r="X7421" s="43"/>
      <c r="Y7421" s="43"/>
    </row>
    <row r="7422" spans="1:25" s="42" customFormat="1" x14ac:dyDescent="0.25">
      <c r="A7422" s="40"/>
      <c r="B7422" s="41"/>
      <c r="F7422" s="43"/>
      <c r="P7422" s="44"/>
      <c r="Q7422" s="44"/>
      <c r="R7422" s="43"/>
      <c r="S7422" s="43"/>
      <c r="T7422" s="43"/>
      <c r="U7422" s="43"/>
      <c r="V7422" s="43"/>
      <c r="W7422" s="43"/>
      <c r="X7422" s="43"/>
      <c r="Y7422" s="43"/>
    </row>
    <row r="7423" spans="1:25" s="42" customFormat="1" x14ac:dyDescent="0.25">
      <c r="A7423" s="40"/>
      <c r="B7423" s="41"/>
      <c r="F7423" s="43"/>
      <c r="P7423" s="44"/>
      <c r="Q7423" s="44"/>
      <c r="R7423" s="43"/>
      <c r="S7423" s="43"/>
      <c r="T7423" s="43"/>
      <c r="U7423" s="43"/>
      <c r="V7423" s="43"/>
      <c r="W7423" s="43"/>
      <c r="X7423" s="43"/>
      <c r="Y7423" s="43"/>
    </row>
    <row r="7424" spans="1:25" s="42" customFormat="1" x14ac:dyDescent="0.25">
      <c r="A7424" s="40"/>
      <c r="B7424" s="41"/>
      <c r="F7424" s="43"/>
      <c r="P7424" s="44"/>
      <c r="Q7424" s="44"/>
      <c r="R7424" s="43"/>
      <c r="S7424" s="43"/>
      <c r="T7424" s="43"/>
      <c r="U7424" s="43"/>
      <c r="V7424" s="43"/>
      <c r="W7424" s="43"/>
      <c r="X7424" s="43"/>
      <c r="Y7424" s="43"/>
    </row>
    <row r="7425" spans="1:25" s="42" customFormat="1" x14ac:dyDescent="0.25">
      <c r="A7425" s="40"/>
      <c r="B7425" s="41"/>
      <c r="F7425" s="43"/>
      <c r="P7425" s="44"/>
      <c r="Q7425" s="44"/>
      <c r="R7425" s="43"/>
      <c r="S7425" s="43"/>
      <c r="T7425" s="43"/>
      <c r="U7425" s="43"/>
      <c r="V7425" s="43"/>
      <c r="W7425" s="43"/>
      <c r="X7425" s="43"/>
      <c r="Y7425" s="43"/>
    </row>
    <row r="7426" spans="1:25" s="42" customFormat="1" x14ac:dyDescent="0.25">
      <c r="A7426" s="40"/>
      <c r="B7426" s="41"/>
      <c r="F7426" s="43"/>
      <c r="P7426" s="44"/>
      <c r="Q7426" s="44"/>
      <c r="R7426" s="43"/>
      <c r="S7426" s="43"/>
      <c r="T7426" s="43"/>
      <c r="U7426" s="43"/>
      <c r="V7426" s="43"/>
      <c r="W7426" s="43"/>
      <c r="X7426" s="43"/>
      <c r="Y7426" s="43"/>
    </row>
    <row r="7427" spans="1:25" s="42" customFormat="1" x14ac:dyDescent="0.25">
      <c r="A7427" s="40"/>
      <c r="B7427" s="41"/>
      <c r="F7427" s="43"/>
      <c r="P7427" s="44"/>
      <c r="Q7427" s="44"/>
      <c r="R7427" s="43"/>
      <c r="S7427" s="43"/>
      <c r="T7427" s="43"/>
      <c r="U7427" s="43"/>
      <c r="V7427" s="43"/>
      <c r="W7427" s="43"/>
      <c r="X7427" s="43"/>
      <c r="Y7427" s="43"/>
    </row>
    <row r="7428" spans="1:25" s="42" customFormat="1" x14ac:dyDescent="0.25">
      <c r="A7428" s="40"/>
      <c r="B7428" s="41"/>
      <c r="F7428" s="43"/>
      <c r="P7428" s="44"/>
      <c r="Q7428" s="44"/>
      <c r="R7428" s="43"/>
      <c r="S7428" s="43"/>
      <c r="T7428" s="43"/>
      <c r="U7428" s="43"/>
      <c r="V7428" s="43"/>
      <c r="W7428" s="43"/>
      <c r="X7428" s="43"/>
      <c r="Y7428" s="43"/>
    </row>
    <row r="7429" spans="1:25" s="42" customFormat="1" x14ac:dyDescent="0.25">
      <c r="A7429" s="40"/>
      <c r="B7429" s="41"/>
      <c r="F7429" s="43"/>
      <c r="P7429" s="44"/>
      <c r="Q7429" s="44"/>
      <c r="R7429" s="43"/>
      <c r="S7429" s="43"/>
      <c r="T7429" s="43"/>
      <c r="U7429" s="43"/>
      <c r="V7429" s="43"/>
      <c r="W7429" s="43"/>
      <c r="X7429" s="43"/>
      <c r="Y7429" s="43"/>
    </row>
    <row r="7430" spans="1:25" s="42" customFormat="1" x14ac:dyDescent="0.25">
      <c r="A7430" s="40"/>
      <c r="B7430" s="41"/>
      <c r="F7430" s="43"/>
      <c r="P7430" s="44"/>
      <c r="Q7430" s="44"/>
      <c r="R7430" s="43"/>
      <c r="S7430" s="43"/>
      <c r="T7430" s="43"/>
      <c r="U7430" s="43"/>
      <c r="V7430" s="43"/>
      <c r="W7430" s="43"/>
      <c r="X7430" s="43"/>
      <c r="Y7430" s="43"/>
    </row>
    <row r="7431" spans="1:25" s="42" customFormat="1" x14ac:dyDescent="0.25">
      <c r="A7431" s="40"/>
      <c r="B7431" s="41"/>
      <c r="F7431" s="43"/>
      <c r="P7431" s="44"/>
      <c r="Q7431" s="44"/>
      <c r="R7431" s="43"/>
      <c r="S7431" s="43"/>
      <c r="T7431" s="43"/>
      <c r="U7431" s="43"/>
      <c r="V7431" s="43"/>
      <c r="W7431" s="43"/>
      <c r="X7431" s="43"/>
      <c r="Y7431" s="43"/>
    </row>
    <row r="7432" spans="1:25" s="42" customFormat="1" x14ac:dyDescent="0.25">
      <c r="A7432" s="40"/>
      <c r="B7432" s="41"/>
      <c r="F7432" s="43"/>
      <c r="P7432" s="44"/>
      <c r="Q7432" s="44"/>
      <c r="R7432" s="43"/>
      <c r="S7432" s="43"/>
      <c r="T7432" s="43"/>
      <c r="U7432" s="43"/>
      <c r="V7432" s="43"/>
      <c r="W7432" s="43"/>
      <c r="X7432" s="43"/>
      <c r="Y7432" s="43"/>
    </row>
    <row r="7433" spans="1:25" s="42" customFormat="1" x14ac:dyDescent="0.25">
      <c r="A7433" s="40"/>
      <c r="B7433" s="41"/>
      <c r="F7433" s="43"/>
      <c r="P7433" s="44"/>
      <c r="Q7433" s="44"/>
      <c r="R7433" s="43"/>
      <c r="S7433" s="43"/>
      <c r="T7433" s="43"/>
      <c r="U7433" s="43"/>
      <c r="V7433" s="43"/>
      <c r="W7433" s="43"/>
      <c r="X7433" s="43"/>
      <c r="Y7433" s="43"/>
    </row>
    <row r="7434" spans="1:25" s="42" customFormat="1" x14ac:dyDescent="0.25">
      <c r="A7434" s="40"/>
      <c r="B7434" s="41"/>
      <c r="F7434" s="43"/>
      <c r="P7434" s="44"/>
      <c r="Q7434" s="44"/>
      <c r="R7434" s="43"/>
      <c r="S7434" s="43"/>
      <c r="T7434" s="43"/>
      <c r="U7434" s="43"/>
      <c r="V7434" s="43"/>
      <c r="W7434" s="43"/>
      <c r="X7434" s="43"/>
      <c r="Y7434" s="43"/>
    </row>
    <row r="7435" spans="1:25" s="42" customFormat="1" x14ac:dyDescent="0.25">
      <c r="A7435" s="40"/>
      <c r="B7435" s="41"/>
      <c r="F7435" s="43"/>
      <c r="P7435" s="44"/>
      <c r="Q7435" s="44"/>
      <c r="R7435" s="43"/>
      <c r="S7435" s="43"/>
      <c r="T7435" s="43"/>
      <c r="U7435" s="43"/>
      <c r="V7435" s="43"/>
      <c r="W7435" s="43"/>
      <c r="X7435" s="43"/>
      <c r="Y7435" s="43"/>
    </row>
    <row r="7436" spans="1:25" s="42" customFormat="1" x14ac:dyDescent="0.25">
      <c r="A7436" s="40"/>
      <c r="B7436" s="41"/>
      <c r="F7436" s="43"/>
      <c r="P7436" s="44"/>
      <c r="Q7436" s="44"/>
      <c r="R7436" s="43"/>
      <c r="S7436" s="43"/>
      <c r="T7436" s="43"/>
      <c r="U7436" s="43"/>
      <c r="V7436" s="43"/>
      <c r="W7436" s="43"/>
      <c r="X7436" s="43"/>
      <c r="Y7436" s="43"/>
    </row>
    <row r="7437" spans="1:25" s="42" customFormat="1" x14ac:dyDescent="0.25">
      <c r="A7437" s="40"/>
      <c r="B7437" s="41"/>
      <c r="F7437" s="43"/>
      <c r="P7437" s="44"/>
      <c r="Q7437" s="44"/>
      <c r="R7437" s="43"/>
      <c r="S7437" s="43"/>
      <c r="T7437" s="43"/>
      <c r="U7437" s="43"/>
      <c r="V7437" s="43"/>
      <c r="W7437" s="43"/>
      <c r="X7437" s="43"/>
      <c r="Y7437" s="43"/>
    </row>
    <row r="7438" spans="1:25" s="42" customFormat="1" x14ac:dyDescent="0.25">
      <c r="A7438" s="40"/>
      <c r="B7438" s="41"/>
      <c r="F7438" s="43"/>
      <c r="P7438" s="44"/>
      <c r="Q7438" s="44"/>
      <c r="R7438" s="43"/>
      <c r="S7438" s="43"/>
      <c r="T7438" s="43"/>
      <c r="U7438" s="43"/>
      <c r="V7438" s="43"/>
      <c r="W7438" s="43"/>
      <c r="X7438" s="43"/>
      <c r="Y7438" s="43"/>
    </row>
    <row r="7439" spans="1:25" s="42" customFormat="1" x14ac:dyDescent="0.25">
      <c r="A7439" s="40"/>
      <c r="B7439" s="41"/>
      <c r="F7439" s="43"/>
      <c r="P7439" s="44"/>
      <c r="Q7439" s="44"/>
      <c r="R7439" s="43"/>
      <c r="S7439" s="43"/>
      <c r="T7439" s="43"/>
      <c r="U7439" s="43"/>
      <c r="V7439" s="43"/>
      <c r="W7439" s="43"/>
      <c r="X7439" s="43"/>
      <c r="Y7439" s="43"/>
    </row>
    <row r="7440" spans="1:25" s="42" customFormat="1" x14ac:dyDescent="0.25">
      <c r="A7440" s="40"/>
      <c r="B7440" s="41"/>
      <c r="F7440" s="43"/>
      <c r="P7440" s="44"/>
      <c r="Q7440" s="44"/>
      <c r="R7440" s="43"/>
      <c r="S7440" s="43"/>
      <c r="T7440" s="43"/>
      <c r="U7440" s="43"/>
      <c r="V7440" s="43"/>
      <c r="W7440" s="43"/>
      <c r="X7440" s="43"/>
      <c r="Y7440" s="43"/>
    </row>
    <row r="7441" spans="1:25" s="42" customFormat="1" x14ac:dyDescent="0.25">
      <c r="A7441" s="40"/>
      <c r="B7441" s="41"/>
      <c r="F7441" s="43"/>
      <c r="P7441" s="44"/>
      <c r="Q7441" s="44"/>
      <c r="R7441" s="43"/>
      <c r="S7441" s="43"/>
      <c r="T7441" s="43"/>
      <c r="U7441" s="43"/>
      <c r="V7441" s="43"/>
      <c r="W7441" s="43"/>
      <c r="X7441" s="43"/>
      <c r="Y7441" s="43"/>
    </row>
    <row r="7442" spans="1:25" s="42" customFormat="1" x14ac:dyDescent="0.25">
      <c r="A7442" s="40"/>
      <c r="B7442" s="41"/>
      <c r="F7442" s="43"/>
      <c r="P7442" s="44"/>
      <c r="Q7442" s="44"/>
      <c r="R7442" s="43"/>
      <c r="S7442" s="43"/>
      <c r="T7442" s="43"/>
      <c r="U7442" s="43"/>
      <c r="V7442" s="43"/>
      <c r="W7442" s="43"/>
      <c r="X7442" s="43"/>
      <c r="Y7442" s="43"/>
    </row>
    <row r="7443" spans="1:25" s="42" customFormat="1" x14ac:dyDescent="0.25">
      <c r="A7443" s="40"/>
      <c r="B7443" s="41"/>
      <c r="F7443" s="43"/>
      <c r="P7443" s="44"/>
      <c r="Q7443" s="44"/>
      <c r="R7443" s="43"/>
      <c r="S7443" s="43"/>
      <c r="T7443" s="43"/>
      <c r="U7443" s="43"/>
      <c r="V7443" s="43"/>
      <c r="W7443" s="43"/>
      <c r="X7443" s="43"/>
      <c r="Y7443" s="43"/>
    </row>
    <row r="7444" spans="1:25" s="42" customFormat="1" x14ac:dyDescent="0.25">
      <c r="A7444" s="40"/>
      <c r="B7444" s="41"/>
      <c r="F7444" s="43"/>
      <c r="P7444" s="44"/>
      <c r="Q7444" s="44"/>
      <c r="R7444" s="43"/>
      <c r="S7444" s="43"/>
      <c r="T7444" s="43"/>
      <c r="U7444" s="43"/>
      <c r="V7444" s="43"/>
      <c r="W7444" s="43"/>
      <c r="X7444" s="43"/>
      <c r="Y7444" s="43"/>
    </row>
    <row r="7445" spans="1:25" s="42" customFormat="1" x14ac:dyDescent="0.25">
      <c r="A7445" s="40"/>
      <c r="B7445" s="41"/>
      <c r="F7445" s="43"/>
      <c r="P7445" s="44"/>
      <c r="Q7445" s="44"/>
      <c r="R7445" s="43"/>
      <c r="S7445" s="43"/>
      <c r="T7445" s="43"/>
      <c r="U7445" s="43"/>
      <c r="V7445" s="43"/>
      <c r="W7445" s="43"/>
      <c r="X7445" s="43"/>
      <c r="Y7445" s="43"/>
    </row>
    <row r="7446" spans="1:25" s="42" customFormat="1" x14ac:dyDescent="0.25">
      <c r="A7446" s="40"/>
      <c r="B7446" s="41"/>
      <c r="F7446" s="43"/>
      <c r="P7446" s="44"/>
      <c r="Q7446" s="44"/>
      <c r="R7446" s="43"/>
      <c r="S7446" s="43"/>
      <c r="T7446" s="43"/>
      <c r="U7446" s="43"/>
      <c r="V7446" s="43"/>
      <c r="W7446" s="43"/>
      <c r="X7446" s="43"/>
      <c r="Y7446" s="43"/>
    </row>
    <row r="7447" spans="1:25" s="42" customFormat="1" x14ac:dyDescent="0.25">
      <c r="A7447" s="40"/>
      <c r="B7447" s="41"/>
      <c r="F7447" s="43"/>
      <c r="P7447" s="44"/>
      <c r="Q7447" s="44"/>
      <c r="R7447" s="43"/>
      <c r="S7447" s="43"/>
      <c r="T7447" s="43"/>
      <c r="U7447" s="43"/>
      <c r="V7447" s="43"/>
      <c r="W7447" s="43"/>
      <c r="X7447" s="43"/>
      <c r="Y7447" s="43"/>
    </row>
    <row r="7448" spans="1:25" s="42" customFormat="1" x14ac:dyDescent="0.25">
      <c r="A7448" s="40"/>
      <c r="B7448" s="41"/>
      <c r="F7448" s="43"/>
      <c r="P7448" s="44"/>
      <c r="Q7448" s="44"/>
      <c r="R7448" s="43"/>
      <c r="S7448" s="43"/>
      <c r="T7448" s="43"/>
      <c r="U7448" s="43"/>
      <c r="V7448" s="43"/>
      <c r="W7448" s="43"/>
      <c r="X7448" s="43"/>
      <c r="Y7448" s="43"/>
    </row>
    <row r="7449" spans="1:25" s="42" customFormat="1" x14ac:dyDescent="0.25">
      <c r="A7449" s="40"/>
      <c r="B7449" s="41"/>
      <c r="F7449" s="43"/>
      <c r="P7449" s="44"/>
      <c r="Q7449" s="44"/>
      <c r="R7449" s="43"/>
      <c r="S7449" s="43"/>
      <c r="T7449" s="43"/>
      <c r="U7449" s="43"/>
      <c r="V7449" s="43"/>
      <c r="W7449" s="43"/>
      <c r="X7449" s="43"/>
      <c r="Y7449" s="43"/>
    </row>
    <row r="7450" spans="1:25" s="42" customFormat="1" x14ac:dyDescent="0.25">
      <c r="A7450" s="40"/>
      <c r="B7450" s="41"/>
      <c r="F7450" s="43"/>
      <c r="P7450" s="44"/>
      <c r="Q7450" s="44"/>
      <c r="R7450" s="43"/>
      <c r="S7450" s="43"/>
      <c r="T7450" s="43"/>
      <c r="U7450" s="43"/>
      <c r="V7450" s="43"/>
      <c r="W7450" s="43"/>
      <c r="X7450" s="43"/>
      <c r="Y7450" s="43"/>
    </row>
    <row r="7451" spans="1:25" s="42" customFormat="1" x14ac:dyDescent="0.25">
      <c r="A7451" s="40"/>
      <c r="B7451" s="41"/>
      <c r="F7451" s="43"/>
      <c r="P7451" s="44"/>
      <c r="Q7451" s="44"/>
      <c r="R7451" s="43"/>
      <c r="S7451" s="43"/>
      <c r="T7451" s="43"/>
      <c r="U7451" s="43"/>
      <c r="V7451" s="43"/>
      <c r="W7451" s="43"/>
      <c r="X7451" s="43"/>
      <c r="Y7451" s="43"/>
    </row>
    <row r="7452" spans="1:25" s="42" customFormat="1" x14ac:dyDescent="0.25">
      <c r="A7452" s="40"/>
      <c r="B7452" s="41"/>
      <c r="F7452" s="43"/>
      <c r="P7452" s="44"/>
      <c r="Q7452" s="44"/>
      <c r="R7452" s="43"/>
      <c r="S7452" s="43"/>
      <c r="T7452" s="43"/>
      <c r="U7452" s="43"/>
      <c r="V7452" s="43"/>
      <c r="W7452" s="43"/>
      <c r="X7452" s="43"/>
      <c r="Y7452" s="43"/>
    </row>
    <row r="7453" spans="1:25" s="42" customFormat="1" x14ac:dyDescent="0.25">
      <c r="A7453" s="40"/>
      <c r="B7453" s="41"/>
      <c r="F7453" s="43"/>
      <c r="P7453" s="44"/>
      <c r="Q7453" s="44"/>
      <c r="R7453" s="43"/>
      <c r="S7453" s="43"/>
      <c r="T7453" s="43"/>
      <c r="U7453" s="43"/>
      <c r="V7453" s="43"/>
      <c r="W7453" s="43"/>
      <c r="X7453" s="43"/>
      <c r="Y7453" s="43"/>
    </row>
    <row r="7454" spans="1:25" s="42" customFormat="1" x14ac:dyDescent="0.25">
      <c r="A7454" s="40"/>
      <c r="B7454" s="41"/>
      <c r="F7454" s="43"/>
      <c r="P7454" s="44"/>
      <c r="Q7454" s="44"/>
      <c r="R7454" s="43"/>
      <c r="S7454" s="43"/>
      <c r="T7454" s="43"/>
      <c r="U7454" s="43"/>
      <c r="V7454" s="43"/>
      <c r="W7454" s="43"/>
      <c r="X7454" s="43"/>
      <c r="Y7454" s="43"/>
    </row>
    <row r="7455" spans="1:25" s="42" customFormat="1" x14ac:dyDescent="0.25">
      <c r="A7455" s="40"/>
      <c r="B7455" s="41"/>
      <c r="F7455" s="43"/>
      <c r="P7455" s="44"/>
      <c r="Q7455" s="44"/>
      <c r="R7455" s="43"/>
      <c r="S7455" s="43"/>
      <c r="T7455" s="43"/>
      <c r="U7455" s="43"/>
      <c r="V7455" s="43"/>
      <c r="W7455" s="43"/>
      <c r="X7455" s="43"/>
      <c r="Y7455" s="43"/>
    </row>
    <row r="7456" spans="1:25" s="42" customFormat="1" x14ac:dyDescent="0.25">
      <c r="A7456" s="40"/>
      <c r="B7456" s="41"/>
      <c r="F7456" s="43"/>
      <c r="P7456" s="44"/>
      <c r="Q7456" s="44"/>
      <c r="R7456" s="43"/>
      <c r="S7456" s="43"/>
      <c r="T7456" s="43"/>
      <c r="U7456" s="43"/>
      <c r="V7456" s="43"/>
      <c r="W7456" s="43"/>
      <c r="X7456" s="43"/>
      <c r="Y7456" s="43"/>
    </row>
    <row r="7457" spans="1:25" s="42" customFormat="1" x14ac:dyDescent="0.25">
      <c r="A7457" s="40"/>
      <c r="B7457" s="41"/>
      <c r="F7457" s="43"/>
      <c r="P7457" s="44"/>
      <c r="Q7457" s="44"/>
      <c r="R7457" s="43"/>
      <c r="S7457" s="43"/>
      <c r="T7457" s="43"/>
      <c r="U7457" s="43"/>
      <c r="V7457" s="43"/>
      <c r="W7457" s="43"/>
      <c r="X7457" s="43"/>
      <c r="Y7457" s="43"/>
    </row>
    <row r="7458" spans="1:25" s="42" customFormat="1" x14ac:dyDescent="0.25">
      <c r="A7458" s="40"/>
      <c r="B7458" s="41"/>
      <c r="F7458" s="43"/>
      <c r="P7458" s="44"/>
      <c r="Q7458" s="44"/>
      <c r="R7458" s="43"/>
      <c r="S7458" s="43"/>
      <c r="T7458" s="43"/>
      <c r="U7458" s="43"/>
      <c r="V7458" s="43"/>
      <c r="W7458" s="43"/>
      <c r="X7458" s="43"/>
      <c r="Y7458" s="43"/>
    </row>
    <row r="7459" spans="1:25" s="42" customFormat="1" x14ac:dyDescent="0.25">
      <c r="A7459" s="40"/>
      <c r="B7459" s="41"/>
      <c r="F7459" s="43"/>
      <c r="P7459" s="44"/>
      <c r="Q7459" s="44"/>
      <c r="R7459" s="43"/>
      <c r="S7459" s="43"/>
      <c r="T7459" s="43"/>
      <c r="U7459" s="43"/>
      <c r="V7459" s="43"/>
      <c r="W7459" s="43"/>
      <c r="X7459" s="43"/>
      <c r="Y7459" s="43"/>
    </row>
    <row r="7460" spans="1:25" s="42" customFormat="1" x14ac:dyDescent="0.25">
      <c r="A7460" s="40"/>
      <c r="B7460" s="41"/>
      <c r="F7460" s="43"/>
      <c r="P7460" s="44"/>
      <c r="Q7460" s="44"/>
      <c r="R7460" s="43"/>
      <c r="S7460" s="43"/>
      <c r="T7460" s="43"/>
      <c r="U7460" s="43"/>
      <c r="V7460" s="43"/>
      <c r="W7460" s="43"/>
      <c r="X7460" s="43"/>
      <c r="Y7460" s="43"/>
    </row>
    <row r="7461" spans="1:25" s="42" customFormat="1" x14ac:dyDescent="0.25">
      <c r="A7461" s="40"/>
      <c r="B7461" s="41"/>
      <c r="F7461" s="43"/>
      <c r="P7461" s="44"/>
      <c r="Q7461" s="44"/>
      <c r="R7461" s="43"/>
      <c r="S7461" s="43"/>
      <c r="T7461" s="43"/>
      <c r="U7461" s="43"/>
      <c r="V7461" s="43"/>
      <c r="W7461" s="43"/>
      <c r="X7461" s="43"/>
      <c r="Y7461" s="43"/>
    </row>
    <row r="7462" spans="1:25" s="42" customFormat="1" x14ac:dyDescent="0.25">
      <c r="A7462" s="40"/>
      <c r="B7462" s="41"/>
      <c r="F7462" s="43"/>
      <c r="P7462" s="44"/>
      <c r="Q7462" s="44"/>
      <c r="R7462" s="43"/>
      <c r="S7462" s="43"/>
      <c r="T7462" s="43"/>
      <c r="U7462" s="43"/>
      <c r="V7462" s="43"/>
      <c r="W7462" s="43"/>
      <c r="X7462" s="43"/>
      <c r="Y7462" s="43"/>
    </row>
    <row r="7463" spans="1:25" s="42" customFormat="1" x14ac:dyDescent="0.25">
      <c r="A7463" s="40"/>
      <c r="B7463" s="41"/>
      <c r="F7463" s="43"/>
      <c r="P7463" s="44"/>
      <c r="Q7463" s="44"/>
      <c r="R7463" s="43"/>
      <c r="S7463" s="43"/>
      <c r="T7463" s="43"/>
      <c r="U7463" s="43"/>
      <c r="V7463" s="43"/>
      <c r="W7463" s="43"/>
      <c r="X7463" s="43"/>
      <c r="Y7463" s="43"/>
    </row>
    <row r="7464" spans="1:25" s="42" customFormat="1" x14ac:dyDescent="0.25">
      <c r="A7464" s="40"/>
      <c r="B7464" s="41"/>
      <c r="F7464" s="43"/>
      <c r="P7464" s="44"/>
      <c r="Q7464" s="44"/>
      <c r="R7464" s="43"/>
      <c r="S7464" s="43"/>
      <c r="T7464" s="43"/>
      <c r="U7464" s="43"/>
      <c r="V7464" s="43"/>
      <c r="W7464" s="43"/>
      <c r="X7464" s="43"/>
      <c r="Y7464" s="43"/>
    </row>
    <row r="7465" spans="1:25" s="42" customFormat="1" x14ac:dyDescent="0.25">
      <c r="A7465" s="40"/>
      <c r="B7465" s="41"/>
      <c r="F7465" s="43"/>
      <c r="P7465" s="44"/>
      <c r="Q7465" s="44"/>
      <c r="R7465" s="43"/>
      <c r="S7465" s="43"/>
      <c r="T7465" s="43"/>
      <c r="U7465" s="43"/>
      <c r="V7465" s="43"/>
      <c r="W7465" s="43"/>
      <c r="X7465" s="43"/>
      <c r="Y7465" s="43"/>
    </row>
    <row r="7466" spans="1:25" s="42" customFormat="1" x14ac:dyDescent="0.25">
      <c r="A7466" s="40"/>
      <c r="B7466" s="41"/>
      <c r="F7466" s="43"/>
      <c r="P7466" s="44"/>
      <c r="Q7466" s="44"/>
      <c r="R7466" s="43"/>
      <c r="S7466" s="43"/>
      <c r="T7466" s="43"/>
      <c r="U7466" s="43"/>
      <c r="V7466" s="43"/>
      <c r="W7466" s="43"/>
      <c r="X7466" s="43"/>
      <c r="Y7466" s="43"/>
    </row>
    <row r="7467" spans="1:25" s="42" customFormat="1" x14ac:dyDescent="0.25">
      <c r="A7467" s="40"/>
      <c r="B7467" s="41"/>
      <c r="F7467" s="43"/>
      <c r="P7467" s="44"/>
      <c r="Q7467" s="44"/>
      <c r="R7467" s="43"/>
      <c r="S7467" s="43"/>
      <c r="T7467" s="43"/>
      <c r="U7467" s="43"/>
      <c r="V7467" s="43"/>
      <c r="W7467" s="43"/>
      <c r="X7467" s="43"/>
      <c r="Y7467" s="43"/>
    </row>
    <row r="7468" spans="1:25" s="42" customFormat="1" x14ac:dyDescent="0.25">
      <c r="A7468" s="40"/>
      <c r="B7468" s="41"/>
      <c r="F7468" s="43"/>
      <c r="P7468" s="44"/>
      <c r="Q7468" s="44"/>
      <c r="R7468" s="43"/>
      <c r="S7468" s="43"/>
      <c r="T7468" s="43"/>
      <c r="U7468" s="43"/>
      <c r="V7468" s="43"/>
      <c r="W7468" s="43"/>
      <c r="X7468" s="43"/>
      <c r="Y7468" s="43"/>
    </row>
    <row r="7469" spans="1:25" s="42" customFormat="1" x14ac:dyDescent="0.25">
      <c r="A7469" s="40"/>
      <c r="B7469" s="41"/>
      <c r="F7469" s="43"/>
      <c r="P7469" s="44"/>
      <c r="Q7469" s="44"/>
      <c r="R7469" s="43"/>
      <c r="S7469" s="43"/>
      <c r="T7469" s="43"/>
      <c r="U7469" s="43"/>
      <c r="V7469" s="43"/>
      <c r="W7469" s="43"/>
      <c r="X7469" s="43"/>
      <c r="Y7469" s="43"/>
    </row>
    <row r="7470" spans="1:25" s="42" customFormat="1" x14ac:dyDescent="0.25">
      <c r="A7470" s="40"/>
      <c r="B7470" s="41"/>
      <c r="F7470" s="43"/>
      <c r="P7470" s="44"/>
      <c r="Q7470" s="44"/>
      <c r="R7470" s="43"/>
      <c r="S7470" s="43"/>
      <c r="T7470" s="43"/>
      <c r="U7470" s="43"/>
      <c r="V7470" s="43"/>
      <c r="W7470" s="43"/>
      <c r="X7470" s="43"/>
      <c r="Y7470" s="43"/>
    </row>
    <row r="7471" spans="1:25" s="42" customFormat="1" x14ac:dyDescent="0.25">
      <c r="A7471" s="40"/>
      <c r="B7471" s="41"/>
      <c r="F7471" s="43"/>
      <c r="P7471" s="44"/>
      <c r="Q7471" s="44"/>
      <c r="R7471" s="43"/>
      <c r="S7471" s="43"/>
      <c r="T7471" s="43"/>
      <c r="U7471" s="43"/>
      <c r="V7471" s="43"/>
      <c r="W7471" s="43"/>
      <c r="X7471" s="43"/>
      <c r="Y7471" s="43"/>
    </row>
    <row r="7472" spans="1:25" s="42" customFormat="1" x14ac:dyDescent="0.25">
      <c r="A7472" s="40"/>
      <c r="B7472" s="41"/>
      <c r="F7472" s="43"/>
      <c r="P7472" s="44"/>
      <c r="Q7472" s="44"/>
      <c r="R7472" s="43"/>
      <c r="S7472" s="43"/>
      <c r="T7472" s="43"/>
      <c r="U7472" s="43"/>
      <c r="V7472" s="43"/>
      <c r="W7472" s="43"/>
      <c r="X7472" s="43"/>
      <c r="Y7472" s="43"/>
    </row>
    <row r="7473" spans="1:25" s="42" customFormat="1" x14ac:dyDescent="0.25">
      <c r="A7473" s="40"/>
      <c r="B7473" s="41"/>
      <c r="F7473" s="43"/>
      <c r="P7473" s="44"/>
      <c r="Q7473" s="44"/>
      <c r="R7473" s="43"/>
      <c r="S7473" s="43"/>
      <c r="T7473" s="43"/>
      <c r="U7473" s="43"/>
      <c r="V7473" s="43"/>
      <c r="W7473" s="43"/>
      <c r="X7473" s="43"/>
      <c r="Y7473" s="43"/>
    </row>
    <row r="7474" spans="1:25" s="42" customFormat="1" x14ac:dyDescent="0.25">
      <c r="A7474" s="40"/>
      <c r="B7474" s="41"/>
      <c r="F7474" s="43"/>
      <c r="P7474" s="44"/>
      <c r="Q7474" s="44"/>
      <c r="R7474" s="43"/>
      <c r="S7474" s="43"/>
      <c r="T7474" s="43"/>
      <c r="U7474" s="43"/>
      <c r="V7474" s="43"/>
      <c r="W7474" s="43"/>
      <c r="X7474" s="43"/>
      <c r="Y7474" s="43"/>
    </row>
    <row r="7475" spans="1:25" s="42" customFormat="1" x14ac:dyDescent="0.25">
      <c r="A7475" s="40"/>
      <c r="B7475" s="41"/>
      <c r="F7475" s="43"/>
      <c r="P7475" s="44"/>
      <c r="Q7475" s="44"/>
      <c r="R7475" s="43"/>
      <c r="S7475" s="43"/>
      <c r="T7475" s="43"/>
      <c r="U7475" s="43"/>
      <c r="V7475" s="43"/>
      <c r="W7475" s="43"/>
      <c r="X7475" s="43"/>
      <c r="Y7475" s="43"/>
    </row>
    <row r="7476" spans="1:25" s="42" customFormat="1" x14ac:dyDescent="0.25">
      <c r="A7476" s="40"/>
      <c r="B7476" s="41"/>
      <c r="F7476" s="43"/>
      <c r="P7476" s="44"/>
      <c r="Q7476" s="44"/>
      <c r="R7476" s="43"/>
      <c r="S7476" s="43"/>
      <c r="T7476" s="43"/>
      <c r="U7476" s="43"/>
      <c r="V7476" s="43"/>
      <c r="W7476" s="43"/>
      <c r="X7476" s="43"/>
      <c r="Y7476" s="43"/>
    </row>
    <row r="7477" spans="1:25" s="42" customFormat="1" x14ac:dyDescent="0.25">
      <c r="A7477" s="40"/>
      <c r="B7477" s="41"/>
      <c r="F7477" s="43"/>
      <c r="P7477" s="44"/>
      <c r="Q7477" s="44"/>
      <c r="R7477" s="43"/>
      <c r="S7477" s="43"/>
      <c r="T7477" s="43"/>
      <c r="U7477" s="43"/>
      <c r="V7477" s="43"/>
      <c r="W7477" s="43"/>
      <c r="X7477" s="43"/>
      <c r="Y7477" s="43"/>
    </row>
    <row r="7478" spans="1:25" s="42" customFormat="1" x14ac:dyDescent="0.25">
      <c r="A7478" s="40"/>
      <c r="B7478" s="41"/>
      <c r="F7478" s="43"/>
      <c r="P7478" s="44"/>
      <c r="Q7478" s="44"/>
      <c r="R7478" s="43"/>
      <c r="S7478" s="43"/>
      <c r="T7478" s="43"/>
      <c r="U7478" s="43"/>
      <c r="V7478" s="43"/>
      <c r="W7478" s="43"/>
      <c r="X7478" s="43"/>
      <c r="Y7478" s="43"/>
    </row>
    <row r="7479" spans="1:25" s="42" customFormat="1" x14ac:dyDescent="0.25">
      <c r="A7479" s="40"/>
      <c r="B7479" s="41"/>
      <c r="F7479" s="43"/>
      <c r="P7479" s="44"/>
      <c r="Q7479" s="44"/>
      <c r="R7479" s="43"/>
      <c r="S7479" s="43"/>
      <c r="T7479" s="43"/>
      <c r="U7479" s="43"/>
      <c r="V7479" s="43"/>
      <c r="W7479" s="43"/>
      <c r="X7479" s="43"/>
      <c r="Y7479" s="43"/>
    </row>
    <row r="7480" spans="1:25" s="42" customFormat="1" x14ac:dyDescent="0.25">
      <c r="A7480" s="40"/>
      <c r="B7480" s="41"/>
      <c r="F7480" s="43"/>
      <c r="P7480" s="44"/>
      <c r="Q7480" s="44"/>
      <c r="R7480" s="43"/>
      <c r="S7480" s="43"/>
      <c r="T7480" s="43"/>
      <c r="U7480" s="43"/>
      <c r="V7480" s="43"/>
      <c r="W7480" s="43"/>
      <c r="X7480" s="43"/>
      <c r="Y7480" s="43"/>
    </row>
    <row r="7481" spans="1:25" s="42" customFormat="1" x14ac:dyDescent="0.25">
      <c r="A7481" s="40"/>
      <c r="B7481" s="41"/>
      <c r="F7481" s="43"/>
      <c r="P7481" s="44"/>
      <c r="Q7481" s="44"/>
      <c r="R7481" s="43"/>
      <c r="S7481" s="43"/>
      <c r="T7481" s="43"/>
      <c r="U7481" s="43"/>
      <c r="V7481" s="43"/>
      <c r="W7481" s="43"/>
      <c r="X7481" s="43"/>
      <c r="Y7481" s="43"/>
    </row>
    <row r="7482" spans="1:25" s="42" customFormat="1" x14ac:dyDescent="0.25">
      <c r="A7482" s="40"/>
      <c r="B7482" s="41"/>
      <c r="F7482" s="43"/>
      <c r="P7482" s="44"/>
      <c r="Q7482" s="44"/>
      <c r="R7482" s="43"/>
      <c r="S7482" s="43"/>
      <c r="T7482" s="43"/>
      <c r="U7482" s="43"/>
      <c r="V7482" s="43"/>
      <c r="W7482" s="43"/>
      <c r="X7482" s="43"/>
      <c r="Y7482" s="43"/>
    </row>
    <row r="7483" spans="1:25" s="42" customFormat="1" x14ac:dyDescent="0.25">
      <c r="A7483" s="40"/>
      <c r="B7483" s="41"/>
      <c r="F7483" s="43"/>
      <c r="P7483" s="44"/>
      <c r="Q7483" s="44"/>
      <c r="R7483" s="43"/>
      <c r="S7483" s="43"/>
      <c r="T7483" s="43"/>
      <c r="U7483" s="43"/>
      <c r="V7483" s="43"/>
      <c r="W7483" s="43"/>
      <c r="X7483" s="43"/>
      <c r="Y7483" s="43"/>
    </row>
    <row r="7484" spans="1:25" s="42" customFormat="1" x14ac:dyDescent="0.25">
      <c r="A7484" s="40"/>
      <c r="B7484" s="41"/>
      <c r="F7484" s="43"/>
      <c r="P7484" s="44"/>
      <c r="Q7484" s="44"/>
      <c r="R7484" s="43"/>
      <c r="S7484" s="43"/>
      <c r="T7484" s="43"/>
      <c r="U7484" s="43"/>
      <c r="V7484" s="43"/>
      <c r="W7484" s="43"/>
      <c r="X7484" s="43"/>
      <c r="Y7484" s="43"/>
    </row>
    <row r="7485" spans="1:25" s="42" customFormat="1" x14ac:dyDescent="0.25">
      <c r="A7485" s="40"/>
      <c r="B7485" s="41"/>
      <c r="F7485" s="43"/>
      <c r="P7485" s="44"/>
      <c r="Q7485" s="44"/>
      <c r="R7485" s="43"/>
      <c r="S7485" s="43"/>
      <c r="T7485" s="43"/>
      <c r="U7485" s="43"/>
      <c r="V7485" s="43"/>
      <c r="W7485" s="43"/>
      <c r="X7485" s="43"/>
      <c r="Y7485" s="43"/>
    </row>
    <row r="7486" spans="1:25" s="42" customFormat="1" x14ac:dyDescent="0.25">
      <c r="A7486" s="40"/>
      <c r="B7486" s="41"/>
      <c r="F7486" s="43"/>
      <c r="P7486" s="44"/>
      <c r="Q7486" s="44"/>
      <c r="R7486" s="43"/>
      <c r="S7486" s="43"/>
      <c r="T7486" s="43"/>
      <c r="U7486" s="43"/>
      <c r="V7486" s="43"/>
      <c r="W7486" s="43"/>
      <c r="X7486" s="43"/>
      <c r="Y7486" s="43"/>
    </row>
    <row r="7487" spans="1:25" s="42" customFormat="1" x14ac:dyDescent="0.25">
      <c r="A7487" s="40"/>
      <c r="B7487" s="41"/>
      <c r="F7487" s="43"/>
      <c r="P7487" s="44"/>
      <c r="Q7487" s="44"/>
      <c r="R7487" s="43"/>
      <c r="S7487" s="43"/>
      <c r="T7487" s="43"/>
      <c r="U7487" s="43"/>
      <c r="V7487" s="43"/>
      <c r="W7487" s="43"/>
      <c r="X7487" s="43"/>
      <c r="Y7487" s="43"/>
    </row>
    <row r="7488" spans="1:25" s="42" customFormat="1" x14ac:dyDescent="0.25">
      <c r="A7488" s="40"/>
      <c r="B7488" s="41"/>
      <c r="F7488" s="43"/>
      <c r="P7488" s="44"/>
      <c r="Q7488" s="44"/>
      <c r="R7488" s="43"/>
      <c r="S7488" s="43"/>
      <c r="T7488" s="43"/>
      <c r="U7488" s="43"/>
      <c r="V7488" s="43"/>
      <c r="W7488" s="43"/>
      <c r="X7488" s="43"/>
      <c r="Y7488" s="43"/>
    </row>
    <row r="7489" spans="1:25" s="42" customFormat="1" x14ac:dyDescent="0.25">
      <c r="A7489" s="40"/>
      <c r="B7489" s="41"/>
      <c r="F7489" s="43"/>
      <c r="P7489" s="44"/>
      <c r="Q7489" s="44"/>
      <c r="R7489" s="43"/>
      <c r="S7489" s="43"/>
      <c r="T7489" s="43"/>
      <c r="U7489" s="43"/>
      <c r="V7489" s="43"/>
      <c r="W7489" s="43"/>
      <c r="X7489" s="43"/>
      <c r="Y7489" s="43"/>
    </row>
    <row r="7490" spans="1:25" s="42" customFormat="1" x14ac:dyDescent="0.25">
      <c r="A7490" s="40"/>
      <c r="B7490" s="41"/>
      <c r="F7490" s="43"/>
      <c r="P7490" s="44"/>
      <c r="Q7490" s="44"/>
      <c r="R7490" s="43"/>
      <c r="S7490" s="43"/>
      <c r="T7490" s="43"/>
      <c r="U7490" s="43"/>
      <c r="V7490" s="43"/>
      <c r="W7490" s="43"/>
      <c r="X7490" s="43"/>
      <c r="Y7490" s="43"/>
    </row>
    <row r="7491" spans="1:25" s="42" customFormat="1" x14ac:dyDescent="0.25">
      <c r="A7491" s="40"/>
      <c r="B7491" s="41"/>
      <c r="F7491" s="43"/>
      <c r="P7491" s="44"/>
      <c r="Q7491" s="44"/>
      <c r="R7491" s="43"/>
      <c r="S7491" s="43"/>
      <c r="T7491" s="43"/>
      <c r="U7491" s="43"/>
      <c r="V7491" s="43"/>
      <c r="W7491" s="43"/>
      <c r="X7491" s="43"/>
      <c r="Y7491" s="43"/>
    </row>
    <row r="7492" spans="1:25" s="42" customFormat="1" x14ac:dyDescent="0.25">
      <c r="A7492" s="40"/>
      <c r="B7492" s="41"/>
      <c r="F7492" s="43"/>
      <c r="P7492" s="44"/>
      <c r="Q7492" s="44"/>
      <c r="R7492" s="43"/>
      <c r="S7492" s="43"/>
      <c r="T7492" s="43"/>
      <c r="U7492" s="43"/>
      <c r="V7492" s="43"/>
      <c r="W7492" s="43"/>
      <c r="X7492" s="43"/>
      <c r="Y7492" s="43"/>
    </row>
    <row r="7493" spans="1:25" s="42" customFormat="1" x14ac:dyDescent="0.25">
      <c r="A7493" s="40"/>
      <c r="B7493" s="41"/>
      <c r="F7493" s="43"/>
      <c r="P7493" s="44"/>
      <c r="Q7493" s="44"/>
      <c r="R7493" s="43"/>
      <c r="S7493" s="43"/>
      <c r="T7493" s="43"/>
      <c r="U7493" s="43"/>
      <c r="V7493" s="43"/>
      <c r="W7493" s="43"/>
      <c r="X7493" s="43"/>
      <c r="Y7493" s="43"/>
    </row>
    <row r="7494" spans="1:25" s="42" customFormat="1" x14ac:dyDescent="0.25">
      <c r="A7494" s="40"/>
      <c r="B7494" s="41"/>
      <c r="F7494" s="43"/>
      <c r="P7494" s="44"/>
      <c r="Q7494" s="44"/>
      <c r="R7494" s="43"/>
      <c r="S7494" s="43"/>
      <c r="T7494" s="43"/>
      <c r="U7494" s="43"/>
      <c r="V7494" s="43"/>
      <c r="W7494" s="43"/>
      <c r="X7494" s="43"/>
      <c r="Y7494" s="43"/>
    </row>
    <row r="7495" spans="1:25" s="42" customFormat="1" x14ac:dyDescent="0.25">
      <c r="A7495" s="40"/>
      <c r="B7495" s="41"/>
      <c r="F7495" s="43"/>
      <c r="P7495" s="44"/>
      <c r="Q7495" s="44"/>
      <c r="R7495" s="43"/>
      <c r="S7495" s="43"/>
      <c r="T7495" s="43"/>
      <c r="U7495" s="43"/>
      <c r="V7495" s="43"/>
      <c r="W7495" s="43"/>
      <c r="X7495" s="43"/>
      <c r="Y7495" s="43"/>
    </row>
    <row r="7496" spans="1:25" s="42" customFormat="1" x14ac:dyDescent="0.25">
      <c r="A7496" s="40"/>
      <c r="B7496" s="41"/>
      <c r="F7496" s="43"/>
      <c r="P7496" s="44"/>
      <c r="Q7496" s="44"/>
      <c r="R7496" s="43"/>
      <c r="S7496" s="43"/>
      <c r="T7496" s="43"/>
      <c r="U7496" s="43"/>
      <c r="V7496" s="43"/>
      <c r="W7496" s="43"/>
      <c r="X7496" s="43"/>
      <c r="Y7496" s="43"/>
    </row>
    <row r="7497" spans="1:25" s="42" customFormat="1" x14ac:dyDescent="0.25">
      <c r="A7497" s="40"/>
      <c r="B7497" s="41"/>
      <c r="F7497" s="43"/>
      <c r="P7497" s="44"/>
      <c r="Q7497" s="44"/>
      <c r="R7497" s="43"/>
      <c r="S7497" s="43"/>
      <c r="T7497" s="43"/>
      <c r="U7497" s="43"/>
      <c r="V7497" s="43"/>
      <c r="W7497" s="43"/>
      <c r="X7497" s="43"/>
      <c r="Y7497" s="43"/>
    </row>
    <row r="7498" spans="1:25" s="42" customFormat="1" x14ac:dyDescent="0.25">
      <c r="A7498" s="40"/>
      <c r="B7498" s="41"/>
      <c r="F7498" s="43"/>
      <c r="P7498" s="44"/>
      <c r="Q7498" s="44"/>
      <c r="R7498" s="43"/>
      <c r="S7498" s="43"/>
      <c r="T7498" s="43"/>
      <c r="U7498" s="43"/>
      <c r="V7498" s="43"/>
      <c r="W7498" s="43"/>
      <c r="X7498" s="43"/>
      <c r="Y7498" s="43"/>
    </row>
    <row r="7499" spans="1:25" s="42" customFormat="1" x14ac:dyDescent="0.25">
      <c r="A7499" s="40"/>
      <c r="B7499" s="41"/>
      <c r="F7499" s="43"/>
      <c r="P7499" s="44"/>
      <c r="Q7499" s="44"/>
      <c r="R7499" s="43"/>
      <c r="S7499" s="43"/>
      <c r="T7499" s="43"/>
      <c r="U7499" s="43"/>
      <c r="V7499" s="43"/>
      <c r="W7499" s="43"/>
      <c r="X7499" s="43"/>
      <c r="Y7499" s="43"/>
    </row>
    <row r="7500" spans="1:25" s="42" customFormat="1" x14ac:dyDescent="0.25">
      <c r="A7500" s="40"/>
      <c r="B7500" s="41"/>
      <c r="F7500" s="43"/>
      <c r="P7500" s="44"/>
      <c r="Q7500" s="44"/>
      <c r="R7500" s="43"/>
      <c r="S7500" s="43"/>
      <c r="T7500" s="43"/>
      <c r="U7500" s="43"/>
      <c r="V7500" s="43"/>
      <c r="W7500" s="43"/>
      <c r="X7500" s="43"/>
      <c r="Y7500" s="43"/>
    </row>
    <row r="7501" spans="1:25" s="42" customFormat="1" x14ac:dyDescent="0.25">
      <c r="A7501" s="40"/>
      <c r="B7501" s="41"/>
      <c r="F7501" s="43"/>
      <c r="P7501" s="44"/>
      <c r="Q7501" s="44"/>
      <c r="R7501" s="43"/>
      <c r="S7501" s="43"/>
      <c r="T7501" s="43"/>
      <c r="U7501" s="43"/>
      <c r="V7501" s="43"/>
      <c r="W7501" s="43"/>
      <c r="X7501" s="43"/>
      <c r="Y7501" s="43"/>
    </row>
    <row r="7502" spans="1:25" s="42" customFormat="1" x14ac:dyDescent="0.25">
      <c r="A7502" s="40"/>
      <c r="B7502" s="41"/>
      <c r="F7502" s="43"/>
      <c r="P7502" s="44"/>
      <c r="Q7502" s="44"/>
      <c r="R7502" s="43"/>
      <c r="S7502" s="43"/>
      <c r="T7502" s="43"/>
      <c r="U7502" s="43"/>
      <c r="V7502" s="43"/>
      <c r="W7502" s="43"/>
      <c r="X7502" s="43"/>
      <c r="Y7502" s="43"/>
    </row>
    <row r="7503" spans="1:25" s="42" customFormat="1" x14ac:dyDescent="0.25">
      <c r="A7503" s="40"/>
      <c r="B7503" s="41"/>
      <c r="F7503" s="43"/>
      <c r="P7503" s="44"/>
      <c r="Q7503" s="44"/>
      <c r="R7503" s="43"/>
      <c r="S7503" s="43"/>
      <c r="T7503" s="43"/>
      <c r="U7503" s="43"/>
      <c r="V7503" s="43"/>
      <c r="W7503" s="43"/>
      <c r="X7503" s="43"/>
      <c r="Y7503" s="43"/>
    </row>
    <row r="7504" spans="1:25" s="42" customFormat="1" x14ac:dyDescent="0.25">
      <c r="A7504" s="40"/>
      <c r="B7504" s="41"/>
      <c r="F7504" s="43"/>
      <c r="P7504" s="44"/>
      <c r="Q7504" s="44"/>
      <c r="R7504" s="43"/>
      <c r="S7504" s="43"/>
      <c r="T7504" s="43"/>
      <c r="U7504" s="43"/>
      <c r="V7504" s="43"/>
      <c r="W7504" s="43"/>
      <c r="X7504" s="43"/>
      <c r="Y7504" s="43"/>
    </row>
    <row r="7505" spans="1:25" s="42" customFormat="1" x14ac:dyDescent="0.25">
      <c r="A7505" s="40"/>
      <c r="B7505" s="41"/>
      <c r="F7505" s="43"/>
      <c r="P7505" s="44"/>
      <c r="Q7505" s="44"/>
      <c r="R7505" s="43"/>
      <c r="S7505" s="43"/>
      <c r="T7505" s="43"/>
      <c r="U7505" s="43"/>
      <c r="V7505" s="43"/>
      <c r="W7505" s="43"/>
      <c r="X7505" s="43"/>
      <c r="Y7505" s="43"/>
    </row>
    <row r="7506" spans="1:25" s="42" customFormat="1" x14ac:dyDescent="0.25">
      <c r="A7506" s="40"/>
      <c r="B7506" s="41"/>
      <c r="F7506" s="43"/>
      <c r="P7506" s="44"/>
      <c r="Q7506" s="44"/>
      <c r="R7506" s="43"/>
      <c r="S7506" s="43"/>
      <c r="T7506" s="43"/>
      <c r="U7506" s="43"/>
      <c r="V7506" s="43"/>
      <c r="W7506" s="43"/>
      <c r="X7506" s="43"/>
      <c r="Y7506" s="43"/>
    </row>
    <row r="7507" spans="1:25" s="42" customFormat="1" x14ac:dyDescent="0.25">
      <c r="A7507" s="40"/>
      <c r="B7507" s="41"/>
      <c r="F7507" s="43"/>
      <c r="P7507" s="44"/>
      <c r="Q7507" s="44"/>
      <c r="R7507" s="43"/>
      <c r="S7507" s="43"/>
      <c r="T7507" s="43"/>
      <c r="U7507" s="43"/>
      <c r="V7507" s="43"/>
      <c r="W7507" s="43"/>
      <c r="X7507" s="43"/>
      <c r="Y7507" s="43"/>
    </row>
    <row r="7508" spans="1:25" s="42" customFormat="1" x14ac:dyDescent="0.25">
      <c r="A7508" s="40"/>
      <c r="B7508" s="41"/>
      <c r="F7508" s="43"/>
      <c r="P7508" s="44"/>
      <c r="Q7508" s="44"/>
      <c r="R7508" s="43"/>
      <c r="S7508" s="43"/>
      <c r="T7508" s="43"/>
      <c r="U7508" s="43"/>
      <c r="V7508" s="43"/>
      <c r="W7508" s="43"/>
      <c r="X7508" s="43"/>
      <c r="Y7508" s="43"/>
    </row>
    <row r="7509" spans="1:25" s="42" customFormat="1" x14ac:dyDescent="0.25">
      <c r="A7509" s="40"/>
      <c r="B7509" s="41"/>
      <c r="F7509" s="43"/>
      <c r="P7509" s="44"/>
      <c r="Q7509" s="44"/>
      <c r="R7509" s="43"/>
      <c r="S7509" s="43"/>
      <c r="T7509" s="43"/>
      <c r="U7509" s="43"/>
      <c r="V7509" s="43"/>
      <c r="W7509" s="43"/>
      <c r="X7509" s="43"/>
      <c r="Y7509" s="43"/>
    </row>
    <row r="7510" spans="1:25" s="42" customFormat="1" x14ac:dyDescent="0.25">
      <c r="A7510" s="40"/>
      <c r="B7510" s="41"/>
      <c r="F7510" s="43"/>
      <c r="P7510" s="44"/>
      <c r="Q7510" s="44"/>
      <c r="R7510" s="43"/>
      <c r="S7510" s="43"/>
      <c r="T7510" s="43"/>
      <c r="U7510" s="43"/>
      <c r="V7510" s="43"/>
      <c r="W7510" s="43"/>
      <c r="X7510" s="43"/>
      <c r="Y7510" s="43"/>
    </row>
    <row r="7511" spans="1:25" s="42" customFormat="1" x14ac:dyDescent="0.25">
      <c r="A7511" s="40"/>
      <c r="B7511" s="41"/>
      <c r="F7511" s="43"/>
      <c r="P7511" s="44"/>
      <c r="Q7511" s="44"/>
      <c r="R7511" s="43"/>
      <c r="S7511" s="43"/>
      <c r="T7511" s="43"/>
      <c r="U7511" s="43"/>
      <c r="V7511" s="43"/>
      <c r="W7511" s="43"/>
      <c r="X7511" s="43"/>
      <c r="Y7511" s="43"/>
    </row>
    <row r="7512" spans="1:25" s="42" customFormat="1" x14ac:dyDescent="0.25">
      <c r="A7512" s="40"/>
      <c r="B7512" s="41"/>
      <c r="F7512" s="43"/>
      <c r="P7512" s="44"/>
      <c r="Q7512" s="44"/>
      <c r="R7512" s="43"/>
      <c r="S7512" s="43"/>
      <c r="T7512" s="43"/>
      <c r="U7512" s="43"/>
      <c r="V7512" s="43"/>
      <c r="W7512" s="43"/>
      <c r="X7512" s="43"/>
      <c r="Y7512" s="43"/>
    </row>
    <row r="7513" spans="1:25" s="42" customFormat="1" x14ac:dyDescent="0.25">
      <c r="A7513" s="40"/>
      <c r="B7513" s="41"/>
      <c r="F7513" s="43"/>
      <c r="P7513" s="44"/>
      <c r="Q7513" s="44"/>
      <c r="R7513" s="43"/>
      <c r="S7513" s="43"/>
      <c r="T7513" s="43"/>
      <c r="U7513" s="43"/>
      <c r="V7513" s="43"/>
      <c r="W7513" s="43"/>
      <c r="X7513" s="43"/>
      <c r="Y7513" s="43"/>
    </row>
    <row r="7514" spans="1:25" s="42" customFormat="1" x14ac:dyDescent="0.25">
      <c r="A7514" s="40"/>
      <c r="B7514" s="41"/>
      <c r="F7514" s="43"/>
      <c r="P7514" s="44"/>
      <c r="Q7514" s="44"/>
      <c r="R7514" s="43"/>
      <c r="S7514" s="43"/>
      <c r="T7514" s="43"/>
      <c r="U7514" s="43"/>
      <c r="V7514" s="43"/>
      <c r="W7514" s="43"/>
      <c r="X7514" s="43"/>
      <c r="Y7514" s="43"/>
    </row>
    <row r="7515" spans="1:25" s="42" customFormat="1" x14ac:dyDescent="0.25">
      <c r="A7515" s="40"/>
      <c r="B7515" s="41"/>
      <c r="F7515" s="43"/>
      <c r="P7515" s="44"/>
      <c r="Q7515" s="44"/>
      <c r="R7515" s="43"/>
      <c r="S7515" s="43"/>
      <c r="T7515" s="43"/>
      <c r="U7515" s="43"/>
      <c r="V7515" s="43"/>
      <c r="W7515" s="43"/>
      <c r="X7515" s="43"/>
      <c r="Y7515" s="43"/>
    </row>
    <row r="7516" spans="1:25" s="42" customFormat="1" x14ac:dyDescent="0.25">
      <c r="A7516" s="40"/>
      <c r="B7516" s="41"/>
      <c r="F7516" s="43"/>
      <c r="P7516" s="44"/>
      <c r="Q7516" s="44"/>
      <c r="R7516" s="43"/>
      <c r="S7516" s="43"/>
      <c r="T7516" s="43"/>
      <c r="U7516" s="43"/>
      <c r="V7516" s="43"/>
      <c r="W7516" s="43"/>
      <c r="X7516" s="43"/>
      <c r="Y7516" s="43"/>
    </row>
    <row r="7517" spans="1:25" s="42" customFormat="1" x14ac:dyDescent="0.25">
      <c r="A7517" s="40"/>
      <c r="B7517" s="41"/>
      <c r="F7517" s="43"/>
      <c r="P7517" s="44"/>
      <c r="Q7517" s="44"/>
      <c r="R7517" s="43"/>
      <c r="S7517" s="43"/>
      <c r="T7517" s="43"/>
      <c r="U7517" s="43"/>
      <c r="V7517" s="43"/>
      <c r="W7517" s="43"/>
      <c r="X7517" s="43"/>
      <c r="Y7517" s="43"/>
    </row>
    <row r="7518" spans="1:25" s="42" customFormat="1" x14ac:dyDescent="0.25">
      <c r="A7518" s="40"/>
      <c r="B7518" s="41"/>
      <c r="F7518" s="43"/>
      <c r="P7518" s="44"/>
      <c r="Q7518" s="44"/>
      <c r="R7518" s="43"/>
      <c r="S7518" s="43"/>
      <c r="T7518" s="43"/>
      <c r="U7518" s="43"/>
      <c r="V7518" s="43"/>
      <c r="W7518" s="43"/>
      <c r="X7518" s="43"/>
      <c r="Y7518" s="43"/>
    </row>
    <row r="7519" spans="1:25" s="42" customFormat="1" x14ac:dyDescent="0.25">
      <c r="A7519" s="40"/>
      <c r="B7519" s="41"/>
      <c r="F7519" s="43"/>
      <c r="P7519" s="44"/>
      <c r="Q7519" s="44"/>
      <c r="R7519" s="43"/>
      <c r="S7519" s="43"/>
      <c r="T7519" s="43"/>
      <c r="U7519" s="43"/>
      <c r="V7519" s="43"/>
      <c r="W7519" s="43"/>
      <c r="X7519" s="43"/>
      <c r="Y7519" s="43"/>
    </row>
    <row r="7520" spans="1:25" s="42" customFormat="1" x14ac:dyDescent="0.25">
      <c r="A7520" s="40"/>
      <c r="B7520" s="41"/>
      <c r="F7520" s="43"/>
      <c r="P7520" s="44"/>
      <c r="Q7520" s="44"/>
      <c r="R7520" s="43"/>
      <c r="S7520" s="43"/>
      <c r="T7520" s="43"/>
      <c r="U7520" s="43"/>
      <c r="V7520" s="43"/>
      <c r="W7520" s="43"/>
      <c r="X7520" s="43"/>
      <c r="Y7520" s="43"/>
    </row>
    <row r="7521" spans="1:25" s="42" customFormat="1" x14ac:dyDescent="0.25">
      <c r="A7521" s="40"/>
      <c r="B7521" s="41"/>
      <c r="F7521" s="43"/>
      <c r="P7521" s="44"/>
      <c r="Q7521" s="44"/>
      <c r="R7521" s="43"/>
      <c r="S7521" s="43"/>
      <c r="T7521" s="43"/>
      <c r="U7521" s="43"/>
      <c r="V7521" s="43"/>
      <c r="W7521" s="43"/>
      <c r="X7521" s="43"/>
      <c r="Y7521" s="43"/>
    </row>
    <row r="7522" spans="1:25" s="42" customFormat="1" x14ac:dyDescent="0.25">
      <c r="A7522" s="40"/>
      <c r="B7522" s="41"/>
      <c r="F7522" s="43"/>
      <c r="P7522" s="44"/>
      <c r="Q7522" s="44"/>
      <c r="R7522" s="43"/>
      <c r="S7522" s="43"/>
      <c r="T7522" s="43"/>
      <c r="U7522" s="43"/>
      <c r="V7522" s="43"/>
      <c r="W7522" s="43"/>
      <c r="X7522" s="43"/>
      <c r="Y7522" s="43"/>
    </row>
    <row r="7523" spans="1:25" s="42" customFormat="1" x14ac:dyDescent="0.25">
      <c r="A7523" s="40"/>
      <c r="B7523" s="41"/>
      <c r="F7523" s="43"/>
      <c r="P7523" s="44"/>
      <c r="Q7523" s="44"/>
      <c r="R7523" s="43"/>
      <c r="S7523" s="43"/>
      <c r="T7523" s="43"/>
      <c r="U7523" s="43"/>
      <c r="V7523" s="43"/>
      <c r="W7523" s="43"/>
      <c r="X7523" s="43"/>
      <c r="Y7523" s="43"/>
    </row>
    <row r="7524" spans="1:25" s="42" customFormat="1" x14ac:dyDescent="0.25">
      <c r="A7524" s="40"/>
      <c r="B7524" s="41"/>
      <c r="F7524" s="43"/>
      <c r="P7524" s="44"/>
      <c r="Q7524" s="44"/>
      <c r="R7524" s="43"/>
      <c r="S7524" s="43"/>
      <c r="T7524" s="43"/>
      <c r="U7524" s="43"/>
      <c r="V7524" s="43"/>
      <c r="W7524" s="43"/>
      <c r="X7524" s="43"/>
      <c r="Y7524" s="43"/>
    </row>
    <row r="7525" spans="1:25" s="42" customFormat="1" x14ac:dyDescent="0.25">
      <c r="A7525" s="40"/>
      <c r="B7525" s="41"/>
      <c r="F7525" s="43"/>
      <c r="P7525" s="44"/>
      <c r="Q7525" s="44"/>
      <c r="R7525" s="43"/>
      <c r="S7525" s="43"/>
      <c r="T7525" s="43"/>
      <c r="U7525" s="43"/>
      <c r="V7525" s="43"/>
      <c r="W7525" s="43"/>
      <c r="X7525" s="43"/>
      <c r="Y7525" s="43"/>
    </row>
    <row r="7526" spans="1:25" s="42" customFormat="1" x14ac:dyDescent="0.25">
      <c r="A7526" s="40"/>
      <c r="B7526" s="41"/>
      <c r="F7526" s="43"/>
      <c r="P7526" s="44"/>
      <c r="Q7526" s="44"/>
      <c r="R7526" s="43"/>
      <c r="S7526" s="43"/>
      <c r="T7526" s="43"/>
      <c r="U7526" s="43"/>
      <c r="V7526" s="43"/>
      <c r="W7526" s="43"/>
      <c r="X7526" s="43"/>
      <c r="Y7526" s="43"/>
    </row>
    <row r="7527" spans="1:25" s="42" customFormat="1" x14ac:dyDescent="0.25">
      <c r="A7527" s="40"/>
      <c r="B7527" s="41"/>
      <c r="F7527" s="43"/>
      <c r="P7527" s="44"/>
      <c r="Q7527" s="44"/>
      <c r="R7527" s="43"/>
      <c r="S7527" s="43"/>
      <c r="T7527" s="43"/>
      <c r="U7527" s="43"/>
      <c r="V7527" s="43"/>
      <c r="W7527" s="43"/>
      <c r="X7527" s="43"/>
      <c r="Y7527" s="43"/>
    </row>
    <row r="7528" spans="1:25" s="42" customFormat="1" x14ac:dyDescent="0.25">
      <c r="A7528" s="40"/>
      <c r="B7528" s="41"/>
      <c r="F7528" s="43"/>
      <c r="P7528" s="44"/>
      <c r="Q7528" s="44"/>
      <c r="R7528" s="43"/>
      <c r="S7528" s="43"/>
      <c r="T7528" s="43"/>
      <c r="U7528" s="43"/>
      <c r="V7528" s="43"/>
      <c r="W7528" s="43"/>
      <c r="X7528" s="43"/>
      <c r="Y7528" s="43"/>
    </row>
    <row r="7529" spans="1:25" s="42" customFormat="1" x14ac:dyDescent="0.25">
      <c r="A7529" s="40"/>
      <c r="B7529" s="41"/>
      <c r="F7529" s="43"/>
      <c r="P7529" s="44"/>
      <c r="Q7529" s="44"/>
      <c r="R7529" s="43"/>
      <c r="S7529" s="43"/>
      <c r="T7529" s="43"/>
      <c r="U7529" s="43"/>
      <c r="V7529" s="43"/>
      <c r="W7529" s="43"/>
      <c r="X7529" s="43"/>
      <c r="Y7529" s="43"/>
    </row>
    <row r="7530" spans="1:25" s="42" customFormat="1" x14ac:dyDescent="0.25">
      <c r="A7530" s="40"/>
      <c r="B7530" s="41"/>
      <c r="F7530" s="43"/>
      <c r="P7530" s="44"/>
      <c r="Q7530" s="44"/>
      <c r="R7530" s="43"/>
      <c r="S7530" s="43"/>
      <c r="T7530" s="43"/>
      <c r="U7530" s="43"/>
      <c r="V7530" s="43"/>
      <c r="W7530" s="43"/>
      <c r="X7530" s="43"/>
      <c r="Y7530" s="43"/>
    </row>
    <row r="7531" spans="1:25" s="42" customFormat="1" x14ac:dyDescent="0.25">
      <c r="A7531" s="40"/>
      <c r="B7531" s="41"/>
      <c r="F7531" s="43"/>
      <c r="P7531" s="44"/>
      <c r="Q7531" s="44"/>
      <c r="R7531" s="43"/>
      <c r="S7531" s="43"/>
      <c r="T7531" s="43"/>
      <c r="U7531" s="43"/>
      <c r="V7531" s="43"/>
      <c r="W7531" s="43"/>
      <c r="X7531" s="43"/>
      <c r="Y7531" s="43"/>
    </row>
    <row r="7532" spans="1:25" s="42" customFormat="1" x14ac:dyDescent="0.25">
      <c r="A7532" s="40"/>
      <c r="B7532" s="41"/>
      <c r="F7532" s="43"/>
      <c r="P7532" s="44"/>
      <c r="Q7532" s="44"/>
      <c r="R7532" s="43"/>
      <c r="S7532" s="43"/>
      <c r="T7532" s="43"/>
      <c r="U7532" s="43"/>
      <c r="V7532" s="43"/>
      <c r="W7532" s="43"/>
      <c r="X7532" s="43"/>
      <c r="Y7532" s="43"/>
    </row>
    <row r="7533" spans="1:25" s="42" customFormat="1" x14ac:dyDescent="0.25">
      <c r="A7533" s="40"/>
      <c r="B7533" s="41"/>
      <c r="F7533" s="43"/>
      <c r="P7533" s="44"/>
      <c r="Q7533" s="44"/>
      <c r="R7533" s="43"/>
      <c r="S7533" s="43"/>
      <c r="T7533" s="43"/>
      <c r="U7533" s="43"/>
      <c r="V7533" s="43"/>
      <c r="W7533" s="43"/>
      <c r="X7533" s="43"/>
      <c r="Y7533" s="43"/>
    </row>
    <row r="7534" spans="1:25" s="42" customFormat="1" x14ac:dyDescent="0.25">
      <c r="A7534" s="40"/>
      <c r="B7534" s="41"/>
      <c r="F7534" s="43"/>
      <c r="P7534" s="44"/>
      <c r="Q7534" s="44"/>
      <c r="R7534" s="43"/>
      <c r="S7534" s="43"/>
      <c r="T7534" s="43"/>
      <c r="U7534" s="43"/>
      <c r="V7534" s="43"/>
      <c r="W7534" s="43"/>
      <c r="X7534" s="43"/>
      <c r="Y7534" s="43"/>
    </row>
    <row r="7535" spans="1:25" s="42" customFormat="1" x14ac:dyDescent="0.25">
      <c r="A7535" s="40"/>
      <c r="B7535" s="41"/>
      <c r="F7535" s="43"/>
      <c r="P7535" s="44"/>
      <c r="Q7535" s="44"/>
      <c r="R7535" s="43"/>
      <c r="S7535" s="43"/>
      <c r="T7535" s="43"/>
      <c r="U7535" s="43"/>
      <c r="V7535" s="43"/>
      <c r="W7535" s="43"/>
      <c r="X7535" s="43"/>
      <c r="Y7535" s="43"/>
    </row>
    <row r="7536" spans="1:25" s="42" customFormat="1" x14ac:dyDescent="0.25">
      <c r="A7536" s="40"/>
      <c r="B7536" s="41"/>
      <c r="F7536" s="43"/>
      <c r="P7536" s="44"/>
      <c r="Q7536" s="44"/>
      <c r="R7536" s="43"/>
      <c r="S7536" s="43"/>
      <c r="T7536" s="43"/>
      <c r="U7536" s="43"/>
      <c r="V7536" s="43"/>
      <c r="W7536" s="43"/>
      <c r="X7536" s="43"/>
      <c r="Y7536" s="43"/>
    </row>
    <row r="7537" spans="1:25" s="42" customFormat="1" x14ac:dyDescent="0.25">
      <c r="A7537" s="40"/>
      <c r="B7537" s="41"/>
      <c r="F7537" s="43"/>
      <c r="P7537" s="44"/>
      <c r="Q7537" s="44"/>
      <c r="R7537" s="43"/>
      <c r="S7537" s="43"/>
      <c r="T7537" s="43"/>
      <c r="U7537" s="43"/>
      <c r="V7537" s="43"/>
      <c r="W7537" s="43"/>
      <c r="X7537" s="43"/>
      <c r="Y7537" s="43"/>
    </row>
    <row r="7538" spans="1:25" s="42" customFormat="1" x14ac:dyDescent="0.25">
      <c r="A7538" s="40"/>
      <c r="B7538" s="41"/>
      <c r="F7538" s="43"/>
      <c r="P7538" s="44"/>
      <c r="Q7538" s="44"/>
      <c r="R7538" s="43"/>
      <c r="S7538" s="43"/>
      <c r="T7538" s="43"/>
      <c r="U7538" s="43"/>
      <c r="V7538" s="43"/>
      <c r="W7538" s="43"/>
      <c r="X7538" s="43"/>
      <c r="Y7538" s="43"/>
    </row>
    <row r="7539" spans="1:25" s="42" customFormat="1" x14ac:dyDescent="0.25">
      <c r="A7539" s="40"/>
      <c r="B7539" s="41"/>
      <c r="F7539" s="43"/>
      <c r="P7539" s="44"/>
      <c r="Q7539" s="44"/>
      <c r="R7539" s="43"/>
      <c r="S7539" s="43"/>
      <c r="T7539" s="43"/>
      <c r="U7539" s="43"/>
      <c r="V7539" s="43"/>
      <c r="W7539" s="43"/>
      <c r="X7539" s="43"/>
      <c r="Y7539" s="43"/>
    </row>
    <row r="7540" spans="1:25" s="42" customFormat="1" x14ac:dyDescent="0.25">
      <c r="A7540" s="40"/>
      <c r="B7540" s="41"/>
      <c r="F7540" s="43"/>
      <c r="P7540" s="44"/>
      <c r="Q7540" s="44"/>
      <c r="R7540" s="43"/>
      <c r="S7540" s="43"/>
      <c r="T7540" s="43"/>
      <c r="U7540" s="43"/>
      <c r="V7540" s="43"/>
      <c r="W7540" s="43"/>
      <c r="X7540" s="43"/>
      <c r="Y7540" s="43"/>
    </row>
    <row r="7541" spans="1:25" s="42" customFormat="1" x14ac:dyDescent="0.25">
      <c r="A7541" s="40"/>
      <c r="B7541" s="41"/>
      <c r="F7541" s="43"/>
      <c r="P7541" s="44"/>
      <c r="Q7541" s="44"/>
      <c r="R7541" s="43"/>
      <c r="S7541" s="43"/>
      <c r="T7541" s="43"/>
      <c r="U7541" s="43"/>
      <c r="V7541" s="43"/>
      <c r="W7541" s="43"/>
      <c r="X7541" s="43"/>
      <c r="Y7541" s="43"/>
    </row>
    <row r="7542" spans="1:25" s="42" customFormat="1" x14ac:dyDescent="0.25">
      <c r="A7542" s="40"/>
      <c r="B7542" s="41"/>
      <c r="F7542" s="43"/>
      <c r="P7542" s="44"/>
      <c r="Q7542" s="44"/>
      <c r="R7542" s="43"/>
      <c r="S7542" s="43"/>
      <c r="T7542" s="43"/>
      <c r="U7542" s="43"/>
      <c r="V7542" s="43"/>
      <c r="W7542" s="43"/>
      <c r="X7542" s="43"/>
      <c r="Y7542" s="43"/>
    </row>
    <row r="7543" spans="1:25" s="42" customFormat="1" x14ac:dyDescent="0.25">
      <c r="A7543" s="40"/>
      <c r="B7543" s="41"/>
      <c r="F7543" s="43"/>
      <c r="P7543" s="44"/>
      <c r="Q7543" s="44"/>
      <c r="R7543" s="43"/>
      <c r="S7543" s="43"/>
      <c r="T7543" s="43"/>
      <c r="U7543" s="43"/>
      <c r="V7543" s="43"/>
      <c r="W7543" s="43"/>
      <c r="X7543" s="43"/>
      <c r="Y7543" s="43"/>
    </row>
    <row r="7544" spans="1:25" s="42" customFormat="1" x14ac:dyDescent="0.25">
      <c r="A7544" s="40"/>
      <c r="B7544" s="41"/>
      <c r="F7544" s="43"/>
      <c r="P7544" s="44"/>
      <c r="Q7544" s="44"/>
      <c r="R7544" s="43"/>
      <c r="S7544" s="43"/>
      <c r="T7544" s="43"/>
      <c r="U7544" s="43"/>
      <c r="V7544" s="43"/>
      <c r="W7544" s="43"/>
      <c r="X7544" s="43"/>
      <c r="Y7544" s="43"/>
    </row>
    <row r="7545" spans="1:25" s="42" customFormat="1" x14ac:dyDescent="0.25">
      <c r="A7545" s="40"/>
      <c r="B7545" s="41"/>
      <c r="F7545" s="43"/>
      <c r="P7545" s="44"/>
      <c r="Q7545" s="44"/>
      <c r="R7545" s="43"/>
      <c r="S7545" s="43"/>
      <c r="T7545" s="43"/>
      <c r="U7545" s="43"/>
      <c r="V7545" s="43"/>
      <c r="W7545" s="43"/>
      <c r="X7545" s="43"/>
      <c r="Y7545" s="43"/>
    </row>
    <row r="7546" spans="1:25" s="42" customFormat="1" x14ac:dyDescent="0.25">
      <c r="A7546" s="40"/>
      <c r="B7546" s="41"/>
      <c r="F7546" s="43"/>
      <c r="P7546" s="44"/>
      <c r="Q7546" s="44"/>
      <c r="R7546" s="43"/>
      <c r="S7546" s="43"/>
      <c r="T7546" s="43"/>
      <c r="U7546" s="43"/>
      <c r="V7546" s="43"/>
      <c r="W7546" s="43"/>
      <c r="X7546" s="43"/>
      <c r="Y7546" s="43"/>
    </row>
    <row r="7547" spans="1:25" s="42" customFormat="1" x14ac:dyDescent="0.25">
      <c r="A7547" s="40"/>
      <c r="B7547" s="41"/>
      <c r="F7547" s="43"/>
      <c r="P7547" s="44"/>
      <c r="Q7547" s="44"/>
      <c r="R7547" s="43"/>
      <c r="S7547" s="43"/>
      <c r="T7547" s="43"/>
      <c r="U7547" s="43"/>
      <c r="V7547" s="43"/>
      <c r="W7547" s="43"/>
      <c r="X7547" s="43"/>
      <c r="Y7547" s="43"/>
    </row>
    <row r="7548" spans="1:25" s="42" customFormat="1" x14ac:dyDescent="0.25">
      <c r="A7548" s="40"/>
      <c r="B7548" s="41"/>
      <c r="F7548" s="43"/>
      <c r="P7548" s="44"/>
      <c r="Q7548" s="44"/>
      <c r="R7548" s="43"/>
      <c r="S7548" s="43"/>
      <c r="T7548" s="43"/>
      <c r="U7548" s="43"/>
      <c r="V7548" s="43"/>
      <c r="W7548" s="43"/>
      <c r="X7548" s="43"/>
      <c r="Y7548" s="43"/>
    </row>
    <row r="7549" spans="1:25" s="42" customFormat="1" x14ac:dyDescent="0.25">
      <c r="A7549" s="40"/>
      <c r="B7549" s="41"/>
      <c r="F7549" s="43"/>
      <c r="P7549" s="44"/>
      <c r="Q7549" s="44"/>
      <c r="R7549" s="43"/>
      <c r="S7549" s="43"/>
      <c r="T7549" s="43"/>
      <c r="U7549" s="43"/>
      <c r="V7549" s="43"/>
      <c r="W7549" s="43"/>
      <c r="X7549" s="43"/>
      <c r="Y7549" s="43"/>
    </row>
    <row r="7550" spans="1:25" s="42" customFormat="1" x14ac:dyDescent="0.25">
      <c r="A7550" s="40"/>
      <c r="B7550" s="41"/>
      <c r="F7550" s="43"/>
      <c r="P7550" s="44"/>
      <c r="Q7550" s="44"/>
      <c r="R7550" s="43"/>
      <c r="S7550" s="43"/>
      <c r="T7550" s="43"/>
      <c r="U7550" s="43"/>
      <c r="V7550" s="43"/>
      <c r="W7550" s="43"/>
      <c r="X7550" s="43"/>
      <c r="Y7550" s="43"/>
    </row>
    <row r="7551" spans="1:25" s="42" customFormat="1" x14ac:dyDescent="0.25">
      <c r="A7551" s="40"/>
      <c r="B7551" s="41"/>
      <c r="F7551" s="43"/>
      <c r="P7551" s="44"/>
      <c r="Q7551" s="44"/>
      <c r="R7551" s="43"/>
      <c r="S7551" s="43"/>
      <c r="T7551" s="43"/>
      <c r="U7551" s="43"/>
      <c r="V7551" s="43"/>
      <c r="W7551" s="43"/>
      <c r="X7551" s="43"/>
      <c r="Y7551" s="43"/>
    </row>
    <row r="7552" spans="1:25" s="42" customFormat="1" x14ac:dyDescent="0.25">
      <c r="A7552" s="40"/>
      <c r="B7552" s="41"/>
      <c r="F7552" s="43"/>
      <c r="P7552" s="44"/>
      <c r="Q7552" s="44"/>
      <c r="R7552" s="43"/>
      <c r="S7552" s="43"/>
      <c r="T7552" s="43"/>
      <c r="U7552" s="43"/>
      <c r="V7552" s="43"/>
      <c r="W7552" s="43"/>
      <c r="X7552" s="43"/>
      <c r="Y7552" s="43"/>
    </row>
    <row r="7553" spans="1:25" s="42" customFormat="1" x14ac:dyDescent="0.25">
      <c r="A7553" s="40"/>
      <c r="B7553" s="41"/>
      <c r="F7553" s="43"/>
      <c r="P7553" s="44"/>
      <c r="Q7553" s="44"/>
      <c r="R7553" s="43"/>
      <c r="S7553" s="43"/>
      <c r="T7553" s="43"/>
      <c r="U7553" s="43"/>
      <c r="V7553" s="43"/>
      <c r="W7553" s="43"/>
      <c r="X7553" s="43"/>
      <c r="Y7553" s="43"/>
    </row>
    <row r="7554" spans="1:25" s="42" customFormat="1" x14ac:dyDescent="0.25">
      <c r="A7554" s="40"/>
      <c r="B7554" s="41"/>
      <c r="F7554" s="43"/>
      <c r="P7554" s="44"/>
      <c r="Q7554" s="44"/>
      <c r="R7554" s="43"/>
      <c r="S7554" s="43"/>
      <c r="T7554" s="43"/>
      <c r="U7554" s="43"/>
      <c r="V7554" s="43"/>
      <c r="W7554" s="43"/>
      <c r="X7554" s="43"/>
      <c r="Y7554" s="43"/>
    </row>
    <row r="7555" spans="1:25" s="42" customFormat="1" x14ac:dyDescent="0.25">
      <c r="A7555" s="40"/>
      <c r="B7555" s="41"/>
      <c r="F7555" s="43"/>
      <c r="P7555" s="44"/>
      <c r="Q7555" s="44"/>
      <c r="R7555" s="43"/>
      <c r="S7555" s="43"/>
      <c r="T7555" s="43"/>
      <c r="U7555" s="43"/>
      <c r="V7555" s="43"/>
      <c r="W7555" s="43"/>
      <c r="X7555" s="43"/>
      <c r="Y7555" s="43"/>
    </row>
    <row r="7556" spans="1:25" s="42" customFormat="1" x14ac:dyDescent="0.25">
      <c r="A7556" s="40"/>
      <c r="B7556" s="41"/>
      <c r="F7556" s="43"/>
      <c r="P7556" s="44"/>
      <c r="Q7556" s="44"/>
      <c r="R7556" s="43"/>
      <c r="S7556" s="43"/>
      <c r="T7556" s="43"/>
      <c r="U7556" s="43"/>
      <c r="V7556" s="43"/>
      <c r="W7556" s="43"/>
      <c r="X7556" s="43"/>
      <c r="Y7556" s="43"/>
    </row>
    <row r="7557" spans="1:25" s="42" customFormat="1" x14ac:dyDescent="0.25">
      <c r="A7557" s="40"/>
      <c r="B7557" s="41"/>
      <c r="F7557" s="43"/>
      <c r="P7557" s="44"/>
      <c r="Q7557" s="44"/>
      <c r="R7557" s="43"/>
      <c r="S7557" s="43"/>
      <c r="T7557" s="43"/>
      <c r="U7557" s="43"/>
      <c r="V7557" s="43"/>
      <c r="W7557" s="43"/>
      <c r="X7557" s="43"/>
      <c r="Y7557" s="43"/>
    </row>
    <row r="7558" spans="1:25" s="42" customFormat="1" x14ac:dyDescent="0.25">
      <c r="A7558" s="40"/>
      <c r="B7558" s="41"/>
      <c r="F7558" s="43"/>
      <c r="P7558" s="44"/>
      <c r="Q7558" s="44"/>
      <c r="R7558" s="43"/>
      <c r="S7558" s="43"/>
      <c r="T7558" s="43"/>
      <c r="U7558" s="43"/>
      <c r="V7558" s="43"/>
      <c r="W7558" s="43"/>
      <c r="X7558" s="43"/>
      <c r="Y7558" s="43"/>
    </row>
    <row r="7559" spans="1:25" s="42" customFormat="1" x14ac:dyDescent="0.25">
      <c r="A7559" s="40"/>
      <c r="B7559" s="41"/>
      <c r="F7559" s="43"/>
      <c r="P7559" s="44"/>
      <c r="Q7559" s="44"/>
      <c r="R7559" s="43"/>
      <c r="S7559" s="43"/>
      <c r="T7559" s="43"/>
      <c r="U7559" s="43"/>
      <c r="V7559" s="43"/>
      <c r="W7559" s="43"/>
      <c r="X7559" s="43"/>
      <c r="Y7559" s="43"/>
    </row>
    <row r="7560" spans="1:25" s="42" customFormat="1" x14ac:dyDescent="0.25">
      <c r="A7560" s="40"/>
      <c r="B7560" s="41"/>
      <c r="F7560" s="43"/>
      <c r="P7560" s="44"/>
      <c r="Q7560" s="44"/>
      <c r="R7560" s="43"/>
      <c r="S7560" s="43"/>
      <c r="T7560" s="43"/>
      <c r="U7560" s="43"/>
      <c r="V7560" s="43"/>
      <c r="W7560" s="43"/>
      <c r="X7560" s="43"/>
      <c r="Y7560" s="43"/>
    </row>
    <row r="7561" spans="1:25" s="42" customFormat="1" x14ac:dyDescent="0.25">
      <c r="A7561" s="40"/>
      <c r="B7561" s="41"/>
      <c r="F7561" s="43"/>
      <c r="P7561" s="44"/>
      <c r="Q7561" s="44"/>
      <c r="R7561" s="43"/>
      <c r="S7561" s="43"/>
      <c r="T7561" s="43"/>
      <c r="U7561" s="43"/>
      <c r="V7561" s="43"/>
      <c r="W7561" s="43"/>
      <c r="X7561" s="43"/>
      <c r="Y7561" s="43"/>
    </row>
    <row r="7562" spans="1:25" s="42" customFormat="1" x14ac:dyDescent="0.25">
      <c r="A7562" s="40"/>
      <c r="B7562" s="41"/>
      <c r="F7562" s="43"/>
      <c r="P7562" s="44"/>
      <c r="Q7562" s="44"/>
      <c r="R7562" s="43"/>
      <c r="S7562" s="43"/>
      <c r="T7562" s="43"/>
      <c r="U7562" s="43"/>
      <c r="V7562" s="43"/>
      <c r="W7562" s="43"/>
      <c r="X7562" s="43"/>
      <c r="Y7562" s="43"/>
    </row>
    <row r="7563" spans="1:25" s="42" customFormat="1" x14ac:dyDescent="0.25">
      <c r="A7563" s="40"/>
      <c r="B7563" s="41"/>
      <c r="F7563" s="43"/>
      <c r="P7563" s="44"/>
      <c r="Q7563" s="44"/>
      <c r="R7563" s="43"/>
      <c r="S7563" s="43"/>
      <c r="T7563" s="43"/>
      <c r="U7563" s="43"/>
      <c r="V7563" s="43"/>
      <c r="W7563" s="43"/>
      <c r="X7563" s="43"/>
      <c r="Y7563" s="43"/>
    </row>
    <row r="7564" spans="1:25" s="42" customFormat="1" x14ac:dyDescent="0.25">
      <c r="A7564" s="40"/>
      <c r="B7564" s="41"/>
      <c r="F7564" s="43"/>
      <c r="P7564" s="44"/>
      <c r="Q7564" s="44"/>
      <c r="R7564" s="43"/>
      <c r="S7564" s="43"/>
      <c r="T7564" s="43"/>
      <c r="U7564" s="43"/>
      <c r="V7564" s="43"/>
      <c r="W7564" s="43"/>
      <c r="X7564" s="43"/>
      <c r="Y7564" s="43"/>
    </row>
    <row r="7565" spans="1:25" s="42" customFormat="1" x14ac:dyDescent="0.25">
      <c r="A7565" s="40"/>
      <c r="B7565" s="41"/>
      <c r="F7565" s="43"/>
      <c r="P7565" s="44"/>
      <c r="Q7565" s="44"/>
      <c r="R7565" s="43"/>
      <c r="S7565" s="43"/>
      <c r="T7565" s="43"/>
      <c r="U7565" s="43"/>
      <c r="V7565" s="43"/>
      <c r="W7565" s="43"/>
      <c r="X7565" s="43"/>
      <c r="Y7565" s="43"/>
    </row>
    <row r="7566" spans="1:25" s="42" customFormat="1" x14ac:dyDescent="0.25">
      <c r="A7566" s="40"/>
      <c r="B7566" s="41"/>
      <c r="F7566" s="43"/>
      <c r="P7566" s="44"/>
      <c r="Q7566" s="44"/>
      <c r="R7566" s="43"/>
      <c r="S7566" s="43"/>
      <c r="T7566" s="43"/>
      <c r="U7566" s="43"/>
      <c r="V7566" s="43"/>
      <c r="W7566" s="43"/>
      <c r="X7566" s="43"/>
      <c r="Y7566" s="43"/>
    </row>
    <row r="7567" spans="1:25" s="42" customFormat="1" x14ac:dyDescent="0.25">
      <c r="A7567" s="40"/>
      <c r="B7567" s="41"/>
      <c r="F7567" s="43"/>
      <c r="P7567" s="44"/>
      <c r="Q7567" s="44"/>
      <c r="R7567" s="43"/>
      <c r="S7567" s="43"/>
      <c r="T7567" s="43"/>
      <c r="U7567" s="43"/>
      <c r="V7567" s="43"/>
      <c r="W7567" s="43"/>
      <c r="X7567" s="43"/>
      <c r="Y7567" s="43"/>
    </row>
    <row r="7568" spans="1:25" s="42" customFormat="1" x14ac:dyDescent="0.25">
      <c r="A7568" s="40"/>
      <c r="B7568" s="41"/>
      <c r="F7568" s="43"/>
      <c r="P7568" s="44"/>
      <c r="Q7568" s="44"/>
      <c r="R7568" s="43"/>
      <c r="S7568" s="43"/>
      <c r="T7568" s="43"/>
      <c r="U7568" s="43"/>
      <c r="V7568" s="43"/>
      <c r="W7568" s="43"/>
      <c r="X7568" s="43"/>
      <c r="Y7568" s="43"/>
    </row>
    <row r="7569" spans="1:25" s="42" customFormat="1" x14ac:dyDescent="0.25">
      <c r="A7569" s="40"/>
      <c r="B7569" s="41"/>
      <c r="F7569" s="43"/>
      <c r="P7569" s="44"/>
      <c r="Q7569" s="44"/>
      <c r="R7569" s="43"/>
      <c r="S7569" s="43"/>
      <c r="T7569" s="43"/>
      <c r="U7569" s="43"/>
      <c r="V7569" s="43"/>
      <c r="W7569" s="43"/>
      <c r="X7569" s="43"/>
      <c r="Y7569" s="43"/>
    </row>
    <row r="7570" spans="1:25" s="42" customFormat="1" x14ac:dyDescent="0.25">
      <c r="A7570" s="40"/>
      <c r="B7570" s="41"/>
      <c r="F7570" s="43"/>
      <c r="P7570" s="44"/>
      <c r="Q7570" s="44"/>
      <c r="R7570" s="43"/>
      <c r="S7570" s="43"/>
      <c r="T7570" s="43"/>
      <c r="U7570" s="43"/>
      <c r="V7570" s="43"/>
      <c r="W7570" s="43"/>
      <c r="X7570" s="43"/>
      <c r="Y7570" s="43"/>
    </row>
    <row r="7571" spans="1:25" s="42" customFormat="1" x14ac:dyDescent="0.25">
      <c r="A7571" s="40"/>
      <c r="B7571" s="41"/>
      <c r="F7571" s="43"/>
      <c r="P7571" s="44"/>
      <c r="Q7571" s="44"/>
      <c r="R7571" s="43"/>
      <c r="S7571" s="43"/>
      <c r="T7571" s="43"/>
      <c r="U7571" s="43"/>
      <c r="V7571" s="43"/>
      <c r="W7571" s="43"/>
      <c r="X7571" s="43"/>
      <c r="Y7571" s="43"/>
    </row>
    <row r="7572" spans="1:25" s="42" customFormat="1" x14ac:dyDescent="0.25">
      <c r="A7572" s="40"/>
      <c r="B7572" s="41"/>
      <c r="F7572" s="43"/>
      <c r="P7572" s="44"/>
      <c r="Q7572" s="44"/>
      <c r="R7572" s="43"/>
      <c r="S7572" s="43"/>
      <c r="T7572" s="43"/>
      <c r="U7572" s="43"/>
      <c r="V7572" s="43"/>
      <c r="W7572" s="43"/>
      <c r="X7572" s="43"/>
      <c r="Y7572" s="43"/>
    </row>
    <row r="7573" spans="1:25" s="42" customFormat="1" x14ac:dyDescent="0.25">
      <c r="A7573" s="40"/>
      <c r="B7573" s="41"/>
      <c r="F7573" s="43"/>
      <c r="P7573" s="44"/>
      <c r="Q7573" s="44"/>
      <c r="R7573" s="43"/>
      <c r="S7573" s="43"/>
      <c r="T7573" s="43"/>
      <c r="U7573" s="43"/>
      <c r="V7573" s="43"/>
      <c r="W7573" s="43"/>
      <c r="X7573" s="43"/>
      <c r="Y7573" s="43"/>
    </row>
    <row r="7574" spans="1:25" s="42" customFormat="1" x14ac:dyDescent="0.25">
      <c r="A7574" s="40"/>
      <c r="B7574" s="41"/>
      <c r="F7574" s="43"/>
      <c r="P7574" s="44"/>
      <c r="Q7574" s="44"/>
      <c r="R7574" s="43"/>
      <c r="S7574" s="43"/>
      <c r="T7574" s="43"/>
      <c r="U7574" s="43"/>
      <c r="V7574" s="43"/>
      <c r="W7574" s="43"/>
      <c r="X7574" s="43"/>
      <c r="Y7574" s="43"/>
    </row>
    <row r="7575" spans="1:25" s="42" customFormat="1" x14ac:dyDescent="0.25">
      <c r="A7575" s="40"/>
      <c r="B7575" s="41"/>
      <c r="F7575" s="43"/>
      <c r="P7575" s="44"/>
      <c r="Q7575" s="44"/>
      <c r="R7575" s="43"/>
      <c r="S7575" s="43"/>
      <c r="T7575" s="43"/>
      <c r="U7575" s="43"/>
      <c r="V7575" s="43"/>
      <c r="W7575" s="43"/>
      <c r="X7575" s="43"/>
      <c r="Y7575" s="43"/>
    </row>
    <row r="7576" spans="1:25" s="42" customFormat="1" x14ac:dyDescent="0.25">
      <c r="A7576" s="40"/>
      <c r="B7576" s="41"/>
      <c r="F7576" s="43"/>
      <c r="P7576" s="44"/>
      <c r="Q7576" s="44"/>
      <c r="R7576" s="43"/>
      <c r="S7576" s="43"/>
      <c r="T7576" s="43"/>
      <c r="U7576" s="43"/>
      <c r="V7576" s="43"/>
      <c r="W7576" s="43"/>
      <c r="X7576" s="43"/>
      <c r="Y7576" s="43"/>
    </row>
    <row r="7577" spans="1:25" s="42" customFormat="1" x14ac:dyDescent="0.25">
      <c r="A7577" s="40"/>
      <c r="B7577" s="41"/>
      <c r="F7577" s="43"/>
      <c r="P7577" s="44"/>
      <c r="Q7577" s="44"/>
      <c r="R7577" s="43"/>
      <c r="S7577" s="43"/>
      <c r="T7577" s="43"/>
      <c r="U7577" s="43"/>
      <c r="V7577" s="43"/>
      <c r="W7577" s="43"/>
      <c r="X7577" s="43"/>
      <c r="Y7577" s="43"/>
    </row>
    <row r="7578" spans="1:25" s="42" customFormat="1" x14ac:dyDescent="0.25">
      <c r="A7578" s="40"/>
      <c r="B7578" s="41"/>
      <c r="F7578" s="43"/>
      <c r="P7578" s="44"/>
      <c r="Q7578" s="44"/>
      <c r="R7578" s="43"/>
      <c r="S7578" s="43"/>
      <c r="T7578" s="43"/>
      <c r="U7578" s="43"/>
      <c r="V7578" s="43"/>
      <c r="W7578" s="43"/>
      <c r="X7578" s="43"/>
      <c r="Y7578" s="43"/>
    </row>
    <row r="7579" spans="1:25" s="42" customFormat="1" x14ac:dyDescent="0.25">
      <c r="A7579" s="40"/>
      <c r="B7579" s="41"/>
      <c r="F7579" s="43"/>
      <c r="P7579" s="44"/>
      <c r="Q7579" s="44"/>
      <c r="R7579" s="43"/>
      <c r="S7579" s="43"/>
      <c r="T7579" s="43"/>
      <c r="U7579" s="43"/>
      <c r="V7579" s="43"/>
      <c r="W7579" s="43"/>
      <c r="X7579" s="43"/>
      <c r="Y7579" s="43"/>
    </row>
    <row r="7580" spans="1:25" s="42" customFormat="1" x14ac:dyDescent="0.25">
      <c r="A7580" s="40"/>
      <c r="B7580" s="41"/>
      <c r="F7580" s="43"/>
      <c r="P7580" s="44"/>
      <c r="Q7580" s="44"/>
      <c r="R7580" s="43"/>
      <c r="S7580" s="43"/>
      <c r="T7580" s="43"/>
      <c r="U7580" s="43"/>
      <c r="V7580" s="43"/>
      <c r="W7580" s="43"/>
      <c r="X7580" s="43"/>
      <c r="Y7580" s="43"/>
    </row>
    <row r="7581" spans="1:25" s="42" customFormat="1" x14ac:dyDescent="0.25">
      <c r="A7581" s="40"/>
      <c r="B7581" s="41"/>
      <c r="F7581" s="43"/>
      <c r="P7581" s="44"/>
      <c r="Q7581" s="44"/>
      <c r="R7581" s="43"/>
      <c r="S7581" s="43"/>
      <c r="T7581" s="43"/>
      <c r="U7581" s="43"/>
      <c r="V7581" s="43"/>
      <c r="W7581" s="43"/>
      <c r="X7581" s="43"/>
      <c r="Y7581" s="43"/>
    </row>
    <row r="7582" spans="1:25" s="42" customFormat="1" x14ac:dyDescent="0.25">
      <c r="A7582" s="40"/>
      <c r="B7582" s="41"/>
      <c r="F7582" s="43"/>
      <c r="P7582" s="44"/>
      <c r="Q7582" s="44"/>
      <c r="R7582" s="43"/>
      <c r="S7582" s="43"/>
      <c r="T7582" s="43"/>
      <c r="U7582" s="43"/>
      <c r="V7582" s="43"/>
      <c r="W7582" s="43"/>
      <c r="X7582" s="43"/>
      <c r="Y7582" s="43"/>
    </row>
    <row r="7583" spans="1:25" s="42" customFormat="1" x14ac:dyDescent="0.25">
      <c r="A7583" s="40"/>
      <c r="B7583" s="41"/>
      <c r="F7583" s="43"/>
      <c r="P7583" s="44"/>
      <c r="Q7583" s="44"/>
      <c r="R7583" s="43"/>
      <c r="S7583" s="43"/>
      <c r="T7583" s="43"/>
      <c r="U7583" s="43"/>
      <c r="V7583" s="43"/>
      <c r="W7583" s="43"/>
      <c r="X7583" s="43"/>
      <c r="Y7583" s="43"/>
    </row>
    <row r="7584" spans="1:25" s="42" customFormat="1" x14ac:dyDescent="0.25">
      <c r="A7584" s="40"/>
      <c r="B7584" s="41"/>
      <c r="F7584" s="43"/>
      <c r="P7584" s="44"/>
      <c r="Q7584" s="44"/>
      <c r="R7584" s="43"/>
      <c r="S7584" s="43"/>
      <c r="T7584" s="43"/>
      <c r="U7584" s="43"/>
      <c r="V7584" s="43"/>
      <c r="W7584" s="43"/>
      <c r="X7584" s="43"/>
      <c r="Y7584" s="43"/>
    </row>
    <row r="7585" spans="1:25" s="42" customFormat="1" x14ac:dyDescent="0.25">
      <c r="A7585" s="40"/>
      <c r="B7585" s="41"/>
      <c r="F7585" s="43"/>
      <c r="P7585" s="44"/>
      <c r="Q7585" s="44"/>
      <c r="R7585" s="43"/>
      <c r="S7585" s="43"/>
      <c r="T7585" s="43"/>
      <c r="U7585" s="43"/>
      <c r="V7585" s="43"/>
      <c r="W7585" s="43"/>
      <c r="X7585" s="43"/>
      <c r="Y7585" s="43"/>
    </row>
    <row r="7586" spans="1:25" s="42" customFormat="1" x14ac:dyDescent="0.25">
      <c r="A7586" s="40"/>
      <c r="B7586" s="41"/>
      <c r="F7586" s="43"/>
      <c r="P7586" s="44"/>
      <c r="Q7586" s="44"/>
      <c r="R7586" s="43"/>
      <c r="S7586" s="43"/>
      <c r="T7586" s="43"/>
      <c r="U7586" s="43"/>
      <c r="V7586" s="43"/>
      <c r="W7586" s="43"/>
      <c r="X7586" s="43"/>
      <c r="Y7586" s="43"/>
    </row>
    <row r="7587" spans="1:25" s="42" customFormat="1" x14ac:dyDescent="0.25">
      <c r="A7587" s="40"/>
      <c r="B7587" s="41"/>
      <c r="F7587" s="43"/>
      <c r="P7587" s="44"/>
      <c r="Q7587" s="44"/>
      <c r="R7587" s="43"/>
      <c r="S7587" s="43"/>
      <c r="T7587" s="43"/>
      <c r="U7587" s="43"/>
      <c r="V7587" s="43"/>
      <c r="W7587" s="43"/>
      <c r="X7587" s="43"/>
      <c r="Y7587" s="43"/>
    </row>
    <row r="7588" spans="1:25" s="42" customFormat="1" x14ac:dyDescent="0.25">
      <c r="A7588" s="40"/>
      <c r="B7588" s="41"/>
      <c r="F7588" s="43"/>
      <c r="P7588" s="44"/>
      <c r="Q7588" s="44"/>
      <c r="R7588" s="43"/>
      <c r="S7588" s="43"/>
      <c r="T7588" s="43"/>
      <c r="U7588" s="43"/>
      <c r="V7588" s="43"/>
      <c r="W7588" s="43"/>
      <c r="X7588" s="43"/>
      <c r="Y7588" s="43"/>
    </row>
    <row r="7589" spans="1:25" s="42" customFormat="1" x14ac:dyDescent="0.25">
      <c r="A7589" s="40"/>
      <c r="B7589" s="41"/>
      <c r="F7589" s="43"/>
      <c r="P7589" s="44"/>
      <c r="Q7589" s="44"/>
      <c r="R7589" s="43"/>
      <c r="S7589" s="43"/>
      <c r="T7589" s="43"/>
      <c r="U7589" s="43"/>
      <c r="V7589" s="43"/>
      <c r="W7589" s="43"/>
      <c r="X7589" s="43"/>
      <c r="Y7589" s="43"/>
    </row>
    <row r="7590" spans="1:25" s="42" customFormat="1" x14ac:dyDescent="0.25">
      <c r="A7590" s="40"/>
      <c r="B7590" s="41"/>
      <c r="F7590" s="43"/>
      <c r="P7590" s="44"/>
      <c r="Q7590" s="44"/>
      <c r="R7590" s="43"/>
      <c r="S7590" s="43"/>
      <c r="T7590" s="43"/>
      <c r="U7590" s="43"/>
      <c r="V7590" s="43"/>
      <c r="W7590" s="43"/>
      <c r="X7590" s="43"/>
      <c r="Y7590" s="43"/>
    </row>
    <row r="7591" spans="1:25" s="42" customFormat="1" x14ac:dyDescent="0.25">
      <c r="A7591" s="40"/>
      <c r="B7591" s="41"/>
      <c r="F7591" s="43"/>
      <c r="P7591" s="44"/>
      <c r="Q7591" s="44"/>
      <c r="R7591" s="43"/>
      <c r="S7591" s="43"/>
      <c r="T7591" s="43"/>
      <c r="U7591" s="43"/>
      <c r="V7591" s="43"/>
      <c r="W7591" s="43"/>
      <c r="X7591" s="43"/>
      <c r="Y7591" s="43"/>
    </row>
    <row r="7592" spans="1:25" s="42" customFormat="1" x14ac:dyDescent="0.25">
      <c r="A7592" s="40"/>
      <c r="B7592" s="41"/>
      <c r="F7592" s="43"/>
      <c r="P7592" s="44"/>
      <c r="Q7592" s="44"/>
      <c r="R7592" s="43"/>
      <c r="S7592" s="43"/>
      <c r="T7592" s="43"/>
      <c r="U7592" s="43"/>
      <c r="V7592" s="43"/>
      <c r="W7592" s="43"/>
      <c r="X7592" s="43"/>
      <c r="Y7592" s="43"/>
    </row>
    <row r="7593" spans="1:25" s="42" customFormat="1" x14ac:dyDescent="0.25">
      <c r="A7593" s="40"/>
      <c r="B7593" s="41"/>
      <c r="F7593" s="43"/>
      <c r="P7593" s="44"/>
      <c r="Q7593" s="44"/>
      <c r="R7593" s="43"/>
      <c r="S7593" s="43"/>
      <c r="T7593" s="43"/>
      <c r="U7593" s="43"/>
      <c r="V7593" s="43"/>
      <c r="W7593" s="43"/>
      <c r="X7593" s="43"/>
      <c r="Y7593" s="43"/>
    </row>
    <row r="7594" spans="1:25" s="42" customFormat="1" x14ac:dyDescent="0.25">
      <c r="A7594" s="40"/>
      <c r="B7594" s="41"/>
      <c r="F7594" s="43"/>
      <c r="P7594" s="44"/>
      <c r="Q7594" s="44"/>
      <c r="R7594" s="43"/>
      <c r="S7594" s="43"/>
      <c r="T7594" s="43"/>
      <c r="U7594" s="43"/>
      <c r="V7594" s="43"/>
      <c r="W7594" s="43"/>
      <c r="X7594" s="43"/>
      <c r="Y7594" s="43"/>
    </row>
    <row r="7595" spans="1:25" s="42" customFormat="1" x14ac:dyDescent="0.25">
      <c r="A7595" s="40"/>
      <c r="B7595" s="41"/>
      <c r="F7595" s="43"/>
      <c r="P7595" s="44"/>
      <c r="Q7595" s="44"/>
      <c r="R7595" s="43"/>
      <c r="S7595" s="43"/>
      <c r="T7595" s="43"/>
      <c r="U7595" s="43"/>
      <c r="V7595" s="43"/>
      <c r="W7595" s="43"/>
      <c r="X7595" s="43"/>
      <c r="Y7595" s="43"/>
    </row>
    <row r="7596" spans="1:25" s="42" customFormat="1" x14ac:dyDescent="0.25">
      <c r="A7596" s="40"/>
      <c r="B7596" s="41"/>
      <c r="F7596" s="43"/>
      <c r="P7596" s="44"/>
      <c r="Q7596" s="44"/>
      <c r="R7596" s="43"/>
      <c r="S7596" s="43"/>
      <c r="T7596" s="43"/>
      <c r="U7596" s="43"/>
      <c r="V7596" s="43"/>
      <c r="W7596" s="43"/>
      <c r="X7596" s="43"/>
      <c r="Y7596" s="43"/>
    </row>
    <row r="7597" spans="1:25" s="42" customFormat="1" x14ac:dyDescent="0.25">
      <c r="A7597" s="40"/>
      <c r="B7597" s="41"/>
      <c r="F7597" s="43"/>
      <c r="P7597" s="44"/>
      <c r="Q7597" s="44"/>
      <c r="R7597" s="43"/>
      <c r="S7597" s="43"/>
      <c r="T7597" s="43"/>
      <c r="U7597" s="43"/>
      <c r="V7597" s="43"/>
      <c r="W7597" s="43"/>
      <c r="X7597" s="43"/>
      <c r="Y7597" s="43"/>
    </row>
    <row r="7598" spans="1:25" s="42" customFormat="1" x14ac:dyDescent="0.25">
      <c r="A7598" s="40"/>
      <c r="B7598" s="41"/>
      <c r="F7598" s="43"/>
      <c r="P7598" s="44"/>
      <c r="Q7598" s="44"/>
      <c r="R7598" s="43"/>
      <c r="S7598" s="43"/>
      <c r="T7598" s="43"/>
      <c r="U7598" s="43"/>
      <c r="V7598" s="43"/>
      <c r="W7598" s="43"/>
      <c r="X7598" s="43"/>
      <c r="Y7598" s="43"/>
    </row>
    <row r="7599" spans="1:25" s="42" customFormat="1" x14ac:dyDescent="0.25">
      <c r="A7599" s="40"/>
      <c r="B7599" s="41"/>
      <c r="F7599" s="43"/>
      <c r="P7599" s="44"/>
      <c r="Q7599" s="44"/>
      <c r="R7599" s="43"/>
      <c r="S7599" s="43"/>
      <c r="T7599" s="43"/>
      <c r="U7599" s="43"/>
      <c r="V7599" s="43"/>
      <c r="W7599" s="43"/>
      <c r="X7599" s="43"/>
      <c r="Y7599" s="43"/>
    </row>
    <row r="7600" spans="1:25" s="42" customFormat="1" x14ac:dyDescent="0.25">
      <c r="A7600" s="40"/>
      <c r="B7600" s="41"/>
      <c r="F7600" s="43"/>
      <c r="P7600" s="44"/>
      <c r="Q7600" s="44"/>
      <c r="R7600" s="43"/>
      <c r="S7600" s="43"/>
      <c r="T7600" s="43"/>
      <c r="U7600" s="43"/>
      <c r="V7600" s="43"/>
      <c r="W7600" s="43"/>
      <c r="X7600" s="43"/>
      <c r="Y7600" s="43"/>
    </row>
    <row r="7601" spans="1:25" s="42" customFormat="1" x14ac:dyDescent="0.25">
      <c r="A7601" s="40"/>
      <c r="B7601" s="41"/>
      <c r="F7601" s="43"/>
      <c r="P7601" s="44"/>
      <c r="Q7601" s="44"/>
      <c r="R7601" s="43"/>
      <c r="S7601" s="43"/>
      <c r="T7601" s="43"/>
      <c r="U7601" s="43"/>
      <c r="V7601" s="43"/>
      <c r="W7601" s="43"/>
      <c r="X7601" s="43"/>
      <c r="Y7601" s="43"/>
    </row>
    <row r="7602" spans="1:25" s="42" customFormat="1" x14ac:dyDescent="0.25">
      <c r="A7602" s="40"/>
      <c r="B7602" s="41"/>
      <c r="F7602" s="43"/>
      <c r="P7602" s="44"/>
      <c r="Q7602" s="44"/>
      <c r="R7602" s="43"/>
      <c r="S7602" s="43"/>
      <c r="T7602" s="43"/>
      <c r="U7602" s="43"/>
      <c r="V7602" s="43"/>
      <c r="W7602" s="43"/>
      <c r="X7602" s="43"/>
      <c r="Y7602" s="43"/>
    </row>
    <row r="7603" spans="1:25" s="42" customFormat="1" x14ac:dyDescent="0.25">
      <c r="A7603" s="40"/>
      <c r="B7603" s="41"/>
      <c r="F7603" s="43"/>
      <c r="P7603" s="44"/>
      <c r="Q7603" s="44"/>
      <c r="R7603" s="43"/>
      <c r="S7603" s="43"/>
      <c r="T7603" s="43"/>
      <c r="U7603" s="43"/>
      <c r="V7603" s="43"/>
      <c r="W7603" s="43"/>
      <c r="X7603" s="43"/>
      <c r="Y7603" s="43"/>
    </row>
    <row r="7604" spans="1:25" s="42" customFormat="1" x14ac:dyDescent="0.25">
      <c r="A7604" s="40"/>
      <c r="B7604" s="41"/>
      <c r="F7604" s="43"/>
      <c r="P7604" s="44"/>
      <c r="Q7604" s="44"/>
      <c r="R7604" s="43"/>
      <c r="S7604" s="43"/>
      <c r="T7604" s="43"/>
      <c r="U7604" s="43"/>
      <c r="V7604" s="43"/>
      <c r="W7604" s="43"/>
      <c r="X7604" s="43"/>
      <c r="Y7604" s="43"/>
    </row>
    <row r="7605" spans="1:25" s="42" customFormat="1" x14ac:dyDescent="0.25">
      <c r="A7605" s="40"/>
      <c r="B7605" s="41"/>
      <c r="F7605" s="43"/>
      <c r="P7605" s="44"/>
      <c r="Q7605" s="44"/>
      <c r="R7605" s="43"/>
      <c r="S7605" s="43"/>
      <c r="T7605" s="43"/>
      <c r="U7605" s="43"/>
      <c r="V7605" s="43"/>
      <c r="W7605" s="43"/>
      <c r="X7605" s="43"/>
      <c r="Y7605" s="43"/>
    </row>
    <row r="7606" spans="1:25" s="42" customFormat="1" x14ac:dyDescent="0.25">
      <c r="A7606" s="40"/>
      <c r="B7606" s="41"/>
      <c r="F7606" s="43"/>
      <c r="P7606" s="44"/>
      <c r="Q7606" s="44"/>
      <c r="R7606" s="43"/>
      <c r="S7606" s="43"/>
      <c r="T7606" s="43"/>
      <c r="U7606" s="43"/>
      <c r="V7606" s="43"/>
      <c r="W7606" s="43"/>
      <c r="X7606" s="43"/>
      <c r="Y7606" s="43"/>
    </row>
    <row r="7607" spans="1:25" s="42" customFormat="1" x14ac:dyDescent="0.25">
      <c r="A7607" s="40"/>
      <c r="B7607" s="41"/>
      <c r="F7607" s="43"/>
      <c r="P7607" s="44"/>
      <c r="Q7607" s="44"/>
      <c r="R7607" s="43"/>
      <c r="S7607" s="43"/>
      <c r="T7607" s="43"/>
      <c r="U7607" s="43"/>
      <c r="V7607" s="43"/>
      <c r="W7607" s="43"/>
      <c r="X7607" s="43"/>
      <c r="Y7607" s="43"/>
    </row>
    <row r="7608" spans="1:25" s="42" customFormat="1" x14ac:dyDescent="0.25">
      <c r="A7608" s="40"/>
      <c r="B7608" s="41"/>
      <c r="F7608" s="43"/>
      <c r="P7608" s="44"/>
      <c r="Q7608" s="44"/>
      <c r="R7608" s="43"/>
      <c r="S7608" s="43"/>
      <c r="T7608" s="43"/>
      <c r="U7608" s="43"/>
      <c r="V7608" s="43"/>
      <c r="W7608" s="43"/>
      <c r="X7608" s="43"/>
      <c r="Y7608" s="43"/>
    </row>
    <row r="7609" spans="1:25" s="42" customFormat="1" x14ac:dyDescent="0.25">
      <c r="A7609" s="40"/>
      <c r="B7609" s="41"/>
      <c r="F7609" s="43"/>
      <c r="P7609" s="44"/>
      <c r="Q7609" s="44"/>
      <c r="R7609" s="43"/>
      <c r="S7609" s="43"/>
      <c r="T7609" s="43"/>
      <c r="U7609" s="43"/>
      <c r="V7609" s="43"/>
      <c r="W7609" s="43"/>
      <c r="X7609" s="43"/>
      <c r="Y7609" s="43"/>
    </row>
    <row r="7610" spans="1:25" s="42" customFormat="1" x14ac:dyDescent="0.25">
      <c r="A7610" s="40"/>
      <c r="B7610" s="41"/>
      <c r="F7610" s="43"/>
      <c r="P7610" s="44"/>
      <c r="Q7610" s="44"/>
      <c r="R7610" s="43"/>
      <c r="S7610" s="43"/>
      <c r="T7610" s="43"/>
      <c r="U7610" s="43"/>
      <c r="V7610" s="43"/>
      <c r="W7610" s="43"/>
      <c r="X7610" s="43"/>
      <c r="Y7610" s="43"/>
    </row>
    <row r="7611" spans="1:25" s="42" customFormat="1" x14ac:dyDescent="0.25">
      <c r="A7611" s="40"/>
      <c r="B7611" s="41"/>
      <c r="F7611" s="43"/>
      <c r="P7611" s="44"/>
      <c r="Q7611" s="44"/>
      <c r="R7611" s="43"/>
      <c r="S7611" s="43"/>
      <c r="T7611" s="43"/>
      <c r="U7611" s="43"/>
      <c r="V7611" s="43"/>
      <c r="W7611" s="43"/>
      <c r="X7611" s="43"/>
      <c r="Y7611" s="43"/>
    </row>
    <row r="7612" spans="1:25" s="42" customFormat="1" x14ac:dyDescent="0.25">
      <c r="A7612" s="40"/>
      <c r="B7612" s="41"/>
      <c r="F7612" s="43"/>
      <c r="P7612" s="44"/>
      <c r="Q7612" s="44"/>
      <c r="R7612" s="43"/>
      <c r="S7612" s="43"/>
      <c r="T7612" s="43"/>
      <c r="U7612" s="43"/>
      <c r="V7612" s="43"/>
      <c r="W7612" s="43"/>
      <c r="X7612" s="43"/>
      <c r="Y7612" s="43"/>
    </row>
    <row r="7613" spans="1:25" s="42" customFormat="1" x14ac:dyDescent="0.25">
      <c r="A7613" s="40"/>
      <c r="B7613" s="41"/>
      <c r="F7613" s="43"/>
      <c r="P7613" s="44"/>
      <c r="Q7613" s="44"/>
      <c r="R7613" s="43"/>
      <c r="S7613" s="43"/>
      <c r="T7613" s="43"/>
      <c r="U7613" s="43"/>
      <c r="V7613" s="43"/>
      <c r="W7613" s="43"/>
      <c r="X7613" s="43"/>
      <c r="Y7613" s="43"/>
    </row>
    <row r="7614" spans="1:25" s="42" customFormat="1" x14ac:dyDescent="0.25">
      <c r="A7614" s="40"/>
      <c r="B7614" s="41"/>
      <c r="F7614" s="43"/>
      <c r="P7614" s="44"/>
      <c r="Q7614" s="44"/>
      <c r="R7614" s="43"/>
      <c r="S7614" s="43"/>
      <c r="T7614" s="43"/>
      <c r="U7614" s="43"/>
      <c r="V7614" s="43"/>
      <c r="W7614" s="43"/>
      <c r="X7614" s="43"/>
      <c r="Y7614" s="43"/>
    </row>
    <row r="7615" spans="1:25" s="42" customFormat="1" x14ac:dyDescent="0.25">
      <c r="A7615" s="40"/>
      <c r="B7615" s="41"/>
      <c r="F7615" s="43"/>
      <c r="P7615" s="44"/>
      <c r="Q7615" s="44"/>
      <c r="R7615" s="43"/>
      <c r="S7615" s="43"/>
      <c r="T7615" s="43"/>
      <c r="U7615" s="43"/>
      <c r="V7615" s="43"/>
      <c r="W7615" s="43"/>
      <c r="X7615" s="43"/>
      <c r="Y7615" s="43"/>
    </row>
    <row r="7616" spans="1:25" s="42" customFormat="1" x14ac:dyDescent="0.25">
      <c r="A7616" s="40"/>
      <c r="B7616" s="41"/>
      <c r="F7616" s="43"/>
      <c r="P7616" s="44"/>
      <c r="Q7616" s="44"/>
      <c r="R7616" s="43"/>
      <c r="S7616" s="43"/>
      <c r="T7616" s="43"/>
      <c r="U7616" s="43"/>
      <c r="V7616" s="43"/>
      <c r="W7616" s="43"/>
      <c r="X7616" s="43"/>
      <c r="Y7616" s="43"/>
    </row>
    <row r="7617" spans="1:25" s="42" customFormat="1" x14ac:dyDescent="0.25">
      <c r="A7617" s="40"/>
      <c r="B7617" s="41"/>
      <c r="F7617" s="43"/>
      <c r="P7617" s="44"/>
      <c r="Q7617" s="44"/>
      <c r="R7617" s="43"/>
      <c r="S7617" s="43"/>
      <c r="T7617" s="43"/>
      <c r="U7617" s="43"/>
      <c r="V7617" s="43"/>
      <c r="W7617" s="43"/>
      <c r="X7617" s="43"/>
      <c r="Y7617" s="43"/>
    </row>
    <row r="7618" spans="1:25" s="42" customFormat="1" x14ac:dyDescent="0.25">
      <c r="A7618" s="40"/>
      <c r="B7618" s="41"/>
      <c r="F7618" s="43"/>
      <c r="P7618" s="44"/>
      <c r="Q7618" s="44"/>
      <c r="R7618" s="43"/>
      <c r="S7618" s="43"/>
      <c r="T7618" s="43"/>
      <c r="U7618" s="43"/>
      <c r="V7618" s="43"/>
      <c r="W7618" s="43"/>
      <c r="X7618" s="43"/>
      <c r="Y7618" s="43"/>
    </row>
    <row r="7619" spans="1:25" s="42" customFormat="1" x14ac:dyDescent="0.25">
      <c r="A7619" s="40"/>
      <c r="B7619" s="41"/>
      <c r="F7619" s="43"/>
      <c r="P7619" s="44"/>
      <c r="Q7619" s="44"/>
      <c r="R7619" s="43"/>
      <c r="S7619" s="43"/>
      <c r="T7619" s="43"/>
      <c r="U7619" s="43"/>
      <c r="V7619" s="43"/>
      <c r="W7619" s="43"/>
      <c r="X7619" s="43"/>
      <c r="Y7619" s="43"/>
    </row>
    <row r="7620" spans="1:25" s="42" customFormat="1" x14ac:dyDescent="0.25">
      <c r="A7620" s="40"/>
      <c r="B7620" s="41"/>
      <c r="F7620" s="43"/>
      <c r="P7620" s="44"/>
      <c r="Q7620" s="44"/>
      <c r="R7620" s="43"/>
      <c r="S7620" s="43"/>
      <c r="T7620" s="43"/>
      <c r="U7620" s="43"/>
      <c r="V7620" s="43"/>
      <c r="W7620" s="43"/>
      <c r="X7620" s="43"/>
      <c r="Y7620" s="43"/>
    </row>
    <row r="7621" spans="1:25" s="42" customFormat="1" x14ac:dyDescent="0.25">
      <c r="A7621" s="40"/>
      <c r="B7621" s="41"/>
      <c r="F7621" s="43"/>
      <c r="P7621" s="44"/>
      <c r="Q7621" s="44"/>
      <c r="R7621" s="43"/>
      <c r="S7621" s="43"/>
      <c r="T7621" s="43"/>
      <c r="U7621" s="43"/>
      <c r="V7621" s="43"/>
      <c r="W7621" s="43"/>
      <c r="X7621" s="43"/>
      <c r="Y7621" s="43"/>
    </row>
    <row r="7622" spans="1:25" s="42" customFormat="1" x14ac:dyDescent="0.25">
      <c r="A7622" s="40"/>
      <c r="B7622" s="41"/>
      <c r="F7622" s="43"/>
      <c r="P7622" s="44"/>
      <c r="Q7622" s="44"/>
      <c r="R7622" s="43"/>
      <c r="S7622" s="43"/>
      <c r="T7622" s="43"/>
      <c r="U7622" s="43"/>
      <c r="V7622" s="43"/>
      <c r="W7622" s="43"/>
      <c r="X7622" s="43"/>
      <c r="Y7622" s="43"/>
    </row>
    <row r="7623" spans="1:25" s="42" customFormat="1" x14ac:dyDescent="0.25">
      <c r="A7623" s="40"/>
      <c r="B7623" s="41"/>
      <c r="F7623" s="43"/>
      <c r="P7623" s="44"/>
      <c r="Q7623" s="44"/>
      <c r="R7623" s="43"/>
      <c r="S7623" s="43"/>
      <c r="T7623" s="43"/>
      <c r="U7623" s="43"/>
      <c r="V7623" s="43"/>
      <c r="W7623" s="43"/>
      <c r="X7623" s="43"/>
      <c r="Y7623" s="43"/>
    </row>
    <row r="7624" spans="1:25" s="42" customFormat="1" x14ac:dyDescent="0.25">
      <c r="A7624" s="40"/>
      <c r="B7624" s="41"/>
      <c r="F7624" s="43"/>
      <c r="P7624" s="44"/>
      <c r="Q7624" s="44"/>
      <c r="R7624" s="43"/>
      <c r="S7624" s="43"/>
      <c r="T7624" s="43"/>
      <c r="U7624" s="43"/>
      <c r="V7624" s="43"/>
      <c r="W7624" s="43"/>
      <c r="X7624" s="43"/>
      <c r="Y7624" s="43"/>
    </row>
    <row r="7625" spans="1:25" s="42" customFormat="1" x14ac:dyDescent="0.25">
      <c r="A7625" s="40"/>
      <c r="B7625" s="41"/>
      <c r="F7625" s="43"/>
      <c r="P7625" s="44"/>
      <c r="Q7625" s="44"/>
      <c r="R7625" s="43"/>
      <c r="S7625" s="43"/>
      <c r="T7625" s="43"/>
      <c r="U7625" s="43"/>
      <c r="V7625" s="43"/>
      <c r="W7625" s="43"/>
      <c r="X7625" s="43"/>
      <c r="Y7625" s="43"/>
    </row>
    <row r="7626" spans="1:25" s="42" customFormat="1" x14ac:dyDescent="0.25">
      <c r="A7626" s="40"/>
      <c r="B7626" s="41"/>
      <c r="F7626" s="43"/>
      <c r="P7626" s="44"/>
      <c r="Q7626" s="44"/>
      <c r="R7626" s="43"/>
      <c r="S7626" s="43"/>
      <c r="T7626" s="43"/>
      <c r="U7626" s="43"/>
      <c r="V7626" s="43"/>
      <c r="W7626" s="43"/>
      <c r="X7626" s="43"/>
      <c r="Y7626" s="43"/>
    </row>
    <row r="7627" spans="1:25" s="42" customFormat="1" x14ac:dyDescent="0.25">
      <c r="A7627" s="40"/>
      <c r="B7627" s="41"/>
      <c r="F7627" s="43"/>
      <c r="P7627" s="44"/>
      <c r="Q7627" s="44"/>
      <c r="R7627" s="43"/>
      <c r="S7627" s="43"/>
      <c r="T7627" s="43"/>
      <c r="U7627" s="43"/>
      <c r="V7627" s="43"/>
      <c r="W7627" s="43"/>
      <c r="X7627" s="43"/>
      <c r="Y7627" s="43"/>
    </row>
    <row r="7628" spans="1:25" s="42" customFormat="1" x14ac:dyDescent="0.25">
      <c r="A7628" s="40"/>
      <c r="B7628" s="41"/>
      <c r="F7628" s="43"/>
      <c r="P7628" s="44"/>
      <c r="Q7628" s="44"/>
      <c r="R7628" s="43"/>
      <c r="S7628" s="43"/>
      <c r="T7628" s="43"/>
      <c r="U7628" s="43"/>
      <c r="V7628" s="43"/>
      <c r="W7628" s="43"/>
      <c r="X7628" s="43"/>
      <c r="Y7628" s="43"/>
    </row>
    <row r="7629" spans="1:25" s="42" customFormat="1" x14ac:dyDescent="0.25">
      <c r="A7629" s="40"/>
      <c r="B7629" s="41"/>
      <c r="F7629" s="43"/>
      <c r="P7629" s="44"/>
      <c r="Q7629" s="44"/>
      <c r="R7629" s="43"/>
      <c r="S7629" s="43"/>
      <c r="T7629" s="43"/>
      <c r="U7629" s="43"/>
      <c r="V7629" s="43"/>
      <c r="W7629" s="43"/>
      <c r="X7629" s="43"/>
      <c r="Y7629" s="43"/>
    </row>
    <row r="7630" spans="1:25" s="42" customFormat="1" x14ac:dyDescent="0.25">
      <c r="A7630" s="40"/>
      <c r="B7630" s="41"/>
      <c r="F7630" s="43"/>
      <c r="P7630" s="44"/>
      <c r="Q7630" s="44"/>
      <c r="R7630" s="43"/>
      <c r="S7630" s="43"/>
      <c r="T7630" s="43"/>
      <c r="U7630" s="43"/>
      <c r="V7630" s="43"/>
      <c r="W7630" s="43"/>
      <c r="X7630" s="43"/>
      <c r="Y7630" s="43"/>
    </row>
    <row r="7631" spans="1:25" s="42" customFormat="1" x14ac:dyDescent="0.25">
      <c r="A7631" s="40"/>
      <c r="B7631" s="41"/>
      <c r="F7631" s="43"/>
      <c r="P7631" s="44"/>
      <c r="Q7631" s="44"/>
      <c r="R7631" s="43"/>
      <c r="S7631" s="43"/>
      <c r="T7631" s="43"/>
      <c r="U7631" s="43"/>
      <c r="V7631" s="43"/>
      <c r="W7631" s="43"/>
      <c r="X7631" s="43"/>
      <c r="Y7631" s="43"/>
    </row>
    <row r="7632" spans="1:25" s="42" customFormat="1" x14ac:dyDescent="0.25">
      <c r="A7632" s="40"/>
      <c r="B7632" s="41"/>
      <c r="F7632" s="43"/>
      <c r="P7632" s="44"/>
      <c r="Q7632" s="44"/>
      <c r="R7632" s="43"/>
      <c r="S7632" s="43"/>
      <c r="T7632" s="43"/>
      <c r="U7632" s="43"/>
      <c r="V7632" s="43"/>
      <c r="W7632" s="43"/>
      <c r="X7632" s="43"/>
      <c r="Y7632" s="43"/>
    </row>
    <row r="7633" spans="1:25" s="42" customFormat="1" x14ac:dyDescent="0.25">
      <c r="A7633" s="40"/>
      <c r="B7633" s="41"/>
      <c r="F7633" s="43"/>
      <c r="P7633" s="44"/>
      <c r="Q7633" s="44"/>
      <c r="R7633" s="43"/>
      <c r="S7633" s="43"/>
      <c r="T7633" s="43"/>
      <c r="U7633" s="43"/>
      <c r="V7633" s="43"/>
      <c r="W7633" s="43"/>
      <c r="X7633" s="43"/>
      <c r="Y7633" s="43"/>
    </row>
    <row r="7634" spans="1:25" s="42" customFormat="1" x14ac:dyDescent="0.25">
      <c r="A7634" s="40"/>
      <c r="B7634" s="41"/>
      <c r="F7634" s="43"/>
      <c r="P7634" s="44"/>
      <c r="Q7634" s="44"/>
      <c r="R7634" s="43"/>
      <c r="S7634" s="43"/>
      <c r="T7634" s="43"/>
      <c r="U7634" s="43"/>
      <c r="V7634" s="43"/>
      <c r="W7634" s="43"/>
      <c r="X7634" s="43"/>
      <c r="Y7634" s="43"/>
    </row>
    <row r="7635" spans="1:25" s="42" customFormat="1" x14ac:dyDescent="0.25">
      <c r="A7635" s="40"/>
      <c r="B7635" s="41"/>
      <c r="F7635" s="43"/>
      <c r="P7635" s="44"/>
      <c r="Q7635" s="44"/>
      <c r="R7635" s="43"/>
      <c r="S7635" s="43"/>
      <c r="T7635" s="43"/>
      <c r="U7635" s="43"/>
      <c r="V7635" s="43"/>
      <c r="W7635" s="43"/>
      <c r="X7635" s="43"/>
      <c r="Y7635" s="43"/>
    </row>
    <row r="7636" spans="1:25" s="42" customFormat="1" x14ac:dyDescent="0.25">
      <c r="A7636" s="40"/>
      <c r="B7636" s="41"/>
      <c r="F7636" s="43"/>
      <c r="P7636" s="44"/>
      <c r="Q7636" s="44"/>
      <c r="R7636" s="43"/>
      <c r="S7636" s="43"/>
      <c r="T7636" s="43"/>
      <c r="U7636" s="43"/>
      <c r="V7636" s="43"/>
      <c r="W7636" s="43"/>
      <c r="X7636" s="43"/>
      <c r="Y7636" s="43"/>
    </row>
    <row r="7637" spans="1:25" s="42" customFormat="1" x14ac:dyDescent="0.25">
      <c r="A7637" s="40"/>
      <c r="B7637" s="41"/>
      <c r="F7637" s="43"/>
      <c r="P7637" s="44"/>
      <c r="Q7637" s="44"/>
      <c r="R7637" s="43"/>
      <c r="S7637" s="43"/>
      <c r="T7637" s="43"/>
      <c r="U7637" s="43"/>
      <c r="V7637" s="43"/>
      <c r="W7637" s="43"/>
      <c r="X7637" s="43"/>
      <c r="Y7637" s="43"/>
    </row>
    <row r="7638" spans="1:25" s="42" customFormat="1" x14ac:dyDescent="0.25">
      <c r="A7638" s="40"/>
      <c r="B7638" s="41"/>
      <c r="F7638" s="43"/>
      <c r="P7638" s="44"/>
      <c r="Q7638" s="44"/>
      <c r="R7638" s="43"/>
      <c r="S7638" s="43"/>
      <c r="T7638" s="43"/>
      <c r="U7638" s="43"/>
      <c r="V7638" s="43"/>
      <c r="W7638" s="43"/>
      <c r="X7638" s="43"/>
      <c r="Y7638" s="43"/>
    </row>
    <row r="7639" spans="1:25" s="42" customFormat="1" x14ac:dyDescent="0.25">
      <c r="A7639" s="40"/>
      <c r="B7639" s="41"/>
      <c r="F7639" s="43"/>
      <c r="P7639" s="44"/>
      <c r="Q7639" s="44"/>
      <c r="R7639" s="43"/>
      <c r="S7639" s="43"/>
      <c r="T7639" s="43"/>
      <c r="U7639" s="43"/>
      <c r="V7639" s="43"/>
      <c r="W7639" s="43"/>
      <c r="X7639" s="43"/>
      <c r="Y7639" s="43"/>
    </row>
    <row r="7640" spans="1:25" s="42" customFormat="1" x14ac:dyDescent="0.25">
      <c r="A7640" s="40"/>
      <c r="B7640" s="41"/>
      <c r="F7640" s="43"/>
      <c r="P7640" s="44"/>
      <c r="Q7640" s="44"/>
      <c r="R7640" s="43"/>
      <c r="S7640" s="43"/>
      <c r="T7640" s="43"/>
      <c r="U7640" s="43"/>
      <c r="V7640" s="43"/>
      <c r="W7640" s="43"/>
      <c r="X7640" s="43"/>
      <c r="Y7640" s="43"/>
    </row>
    <row r="7641" spans="1:25" s="42" customFormat="1" x14ac:dyDescent="0.25">
      <c r="A7641" s="40"/>
      <c r="B7641" s="41"/>
      <c r="F7641" s="43"/>
      <c r="P7641" s="44"/>
      <c r="Q7641" s="44"/>
      <c r="R7641" s="43"/>
      <c r="S7641" s="43"/>
      <c r="T7641" s="43"/>
      <c r="U7641" s="43"/>
      <c r="V7641" s="43"/>
      <c r="W7641" s="43"/>
      <c r="X7641" s="43"/>
      <c r="Y7641" s="43"/>
    </row>
    <row r="7642" spans="1:25" s="42" customFormat="1" x14ac:dyDescent="0.25">
      <c r="A7642" s="40"/>
      <c r="B7642" s="41"/>
      <c r="F7642" s="43"/>
      <c r="P7642" s="44"/>
      <c r="Q7642" s="44"/>
      <c r="R7642" s="43"/>
      <c r="S7642" s="43"/>
      <c r="T7642" s="43"/>
      <c r="U7642" s="43"/>
      <c r="V7642" s="43"/>
      <c r="W7642" s="43"/>
      <c r="X7642" s="43"/>
      <c r="Y7642" s="43"/>
    </row>
    <row r="7643" spans="1:25" s="42" customFormat="1" x14ac:dyDescent="0.25">
      <c r="A7643" s="40"/>
      <c r="B7643" s="41"/>
      <c r="F7643" s="43"/>
      <c r="P7643" s="44"/>
      <c r="Q7643" s="44"/>
      <c r="R7643" s="43"/>
      <c r="S7643" s="43"/>
      <c r="T7643" s="43"/>
      <c r="U7643" s="43"/>
      <c r="V7643" s="43"/>
      <c r="W7643" s="43"/>
      <c r="X7643" s="43"/>
      <c r="Y7643" s="43"/>
    </row>
    <row r="7644" spans="1:25" s="42" customFormat="1" x14ac:dyDescent="0.25">
      <c r="A7644" s="40"/>
      <c r="B7644" s="41"/>
      <c r="F7644" s="43"/>
      <c r="P7644" s="44"/>
      <c r="Q7644" s="44"/>
      <c r="R7644" s="43"/>
      <c r="S7644" s="43"/>
      <c r="T7644" s="43"/>
      <c r="U7644" s="43"/>
      <c r="V7644" s="43"/>
      <c r="W7644" s="43"/>
      <c r="X7644" s="43"/>
      <c r="Y7644" s="43"/>
    </row>
    <row r="7645" spans="1:25" s="42" customFormat="1" x14ac:dyDescent="0.25">
      <c r="A7645" s="40"/>
      <c r="B7645" s="41"/>
      <c r="F7645" s="43"/>
      <c r="P7645" s="44"/>
      <c r="Q7645" s="44"/>
      <c r="R7645" s="43"/>
      <c r="S7645" s="43"/>
      <c r="T7645" s="43"/>
      <c r="U7645" s="43"/>
      <c r="V7645" s="43"/>
      <c r="W7645" s="43"/>
      <c r="X7645" s="43"/>
      <c r="Y7645" s="43"/>
    </row>
    <row r="7646" spans="1:25" s="42" customFormat="1" x14ac:dyDescent="0.25">
      <c r="A7646" s="40"/>
      <c r="B7646" s="41"/>
      <c r="F7646" s="43"/>
      <c r="P7646" s="44"/>
      <c r="Q7646" s="44"/>
      <c r="R7646" s="43"/>
      <c r="S7646" s="43"/>
      <c r="T7646" s="43"/>
      <c r="U7646" s="43"/>
      <c r="V7646" s="43"/>
      <c r="W7646" s="43"/>
      <c r="X7646" s="43"/>
      <c r="Y7646" s="43"/>
    </row>
    <row r="7647" spans="1:25" s="42" customFormat="1" x14ac:dyDescent="0.25">
      <c r="A7647" s="40"/>
      <c r="B7647" s="41"/>
      <c r="F7647" s="43"/>
      <c r="P7647" s="44"/>
      <c r="Q7647" s="44"/>
      <c r="R7647" s="43"/>
      <c r="S7647" s="43"/>
      <c r="T7647" s="43"/>
      <c r="U7647" s="43"/>
      <c r="V7647" s="43"/>
      <c r="W7647" s="43"/>
      <c r="X7647" s="43"/>
      <c r="Y7647" s="43"/>
    </row>
    <row r="7648" spans="1:25" s="42" customFormat="1" x14ac:dyDescent="0.25">
      <c r="A7648" s="40"/>
      <c r="B7648" s="41"/>
      <c r="F7648" s="43"/>
      <c r="P7648" s="44"/>
      <c r="Q7648" s="44"/>
      <c r="R7648" s="43"/>
      <c r="S7648" s="43"/>
      <c r="T7648" s="43"/>
      <c r="U7648" s="43"/>
      <c r="V7648" s="43"/>
      <c r="W7648" s="43"/>
      <c r="X7648" s="43"/>
      <c r="Y7648" s="43"/>
    </row>
    <row r="7649" spans="1:25" s="42" customFormat="1" x14ac:dyDescent="0.25">
      <c r="A7649" s="40"/>
      <c r="B7649" s="41"/>
      <c r="F7649" s="43"/>
      <c r="P7649" s="44"/>
      <c r="Q7649" s="44"/>
      <c r="R7649" s="43"/>
      <c r="S7649" s="43"/>
      <c r="T7649" s="43"/>
      <c r="U7649" s="43"/>
      <c r="V7649" s="43"/>
      <c r="W7649" s="43"/>
      <c r="X7649" s="43"/>
      <c r="Y7649" s="43"/>
    </row>
    <row r="7650" spans="1:25" s="42" customFormat="1" x14ac:dyDescent="0.25">
      <c r="A7650" s="40"/>
      <c r="B7650" s="41"/>
      <c r="F7650" s="43"/>
      <c r="P7650" s="44"/>
      <c r="Q7650" s="44"/>
      <c r="R7650" s="43"/>
      <c r="S7650" s="43"/>
      <c r="T7650" s="43"/>
      <c r="U7650" s="43"/>
      <c r="V7650" s="43"/>
      <c r="W7650" s="43"/>
      <c r="X7650" s="43"/>
      <c r="Y7650" s="43"/>
    </row>
    <row r="7651" spans="1:25" s="42" customFormat="1" x14ac:dyDescent="0.25">
      <c r="A7651" s="40"/>
      <c r="B7651" s="41"/>
      <c r="F7651" s="43"/>
      <c r="P7651" s="44"/>
      <c r="Q7651" s="44"/>
      <c r="R7651" s="43"/>
      <c r="S7651" s="43"/>
      <c r="T7651" s="43"/>
      <c r="U7651" s="43"/>
      <c r="V7651" s="43"/>
      <c r="W7651" s="43"/>
      <c r="X7651" s="43"/>
      <c r="Y7651" s="43"/>
    </row>
    <row r="7652" spans="1:25" s="42" customFormat="1" x14ac:dyDescent="0.25">
      <c r="A7652" s="40"/>
      <c r="B7652" s="41"/>
      <c r="F7652" s="43"/>
      <c r="P7652" s="44"/>
      <c r="Q7652" s="44"/>
      <c r="R7652" s="43"/>
      <c r="S7652" s="43"/>
      <c r="T7652" s="43"/>
      <c r="U7652" s="43"/>
      <c r="V7652" s="43"/>
      <c r="W7652" s="43"/>
      <c r="X7652" s="43"/>
      <c r="Y7652" s="43"/>
    </row>
    <row r="7653" spans="1:25" s="42" customFormat="1" x14ac:dyDescent="0.25">
      <c r="A7653" s="40"/>
      <c r="B7653" s="41"/>
      <c r="F7653" s="43"/>
      <c r="P7653" s="44"/>
      <c r="Q7653" s="44"/>
      <c r="R7653" s="43"/>
      <c r="S7653" s="43"/>
      <c r="T7653" s="43"/>
      <c r="U7653" s="43"/>
      <c r="V7653" s="43"/>
      <c r="W7653" s="43"/>
      <c r="X7653" s="43"/>
      <c r="Y7653" s="43"/>
    </row>
    <row r="7654" spans="1:25" s="42" customFormat="1" x14ac:dyDescent="0.25">
      <c r="A7654" s="40"/>
      <c r="B7654" s="41"/>
      <c r="F7654" s="43"/>
      <c r="P7654" s="44"/>
      <c r="Q7654" s="44"/>
      <c r="R7654" s="43"/>
      <c r="S7654" s="43"/>
      <c r="T7654" s="43"/>
      <c r="U7654" s="43"/>
      <c r="V7654" s="43"/>
      <c r="W7654" s="43"/>
      <c r="X7654" s="43"/>
      <c r="Y7654" s="43"/>
    </row>
    <row r="7655" spans="1:25" s="42" customFormat="1" x14ac:dyDescent="0.25">
      <c r="A7655" s="40"/>
      <c r="B7655" s="41"/>
      <c r="F7655" s="43"/>
      <c r="P7655" s="44"/>
      <c r="Q7655" s="44"/>
      <c r="R7655" s="43"/>
      <c r="S7655" s="43"/>
      <c r="T7655" s="43"/>
      <c r="U7655" s="43"/>
      <c r="V7655" s="43"/>
      <c r="W7655" s="43"/>
      <c r="X7655" s="43"/>
      <c r="Y7655" s="43"/>
    </row>
    <row r="7656" spans="1:25" s="42" customFormat="1" x14ac:dyDescent="0.25">
      <c r="A7656" s="40"/>
      <c r="B7656" s="41"/>
      <c r="F7656" s="43"/>
      <c r="P7656" s="44"/>
      <c r="Q7656" s="44"/>
      <c r="R7656" s="43"/>
      <c r="S7656" s="43"/>
      <c r="T7656" s="43"/>
      <c r="U7656" s="43"/>
      <c r="V7656" s="43"/>
      <c r="W7656" s="43"/>
      <c r="X7656" s="43"/>
      <c r="Y7656" s="43"/>
    </row>
    <row r="7657" spans="1:25" s="42" customFormat="1" x14ac:dyDescent="0.25">
      <c r="A7657" s="40"/>
      <c r="B7657" s="41"/>
      <c r="F7657" s="43"/>
      <c r="P7657" s="44"/>
      <c r="Q7657" s="44"/>
      <c r="R7657" s="43"/>
      <c r="S7657" s="43"/>
      <c r="T7657" s="43"/>
      <c r="U7657" s="43"/>
      <c r="V7657" s="43"/>
      <c r="W7657" s="43"/>
      <c r="X7657" s="43"/>
      <c r="Y7657" s="43"/>
    </row>
    <row r="7658" spans="1:25" s="42" customFormat="1" x14ac:dyDescent="0.25">
      <c r="A7658" s="40"/>
      <c r="B7658" s="41"/>
      <c r="F7658" s="43"/>
      <c r="P7658" s="44"/>
      <c r="Q7658" s="44"/>
      <c r="R7658" s="43"/>
      <c r="S7658" s="43"/>
      <c r="T7658" s="43"/>
      <c r="U7658" s="43"/>
      <c r="V7658" s="43"/>
      <c r="W7658" s="43"/>
      <c r="X7658" s="43"/>
      <c r="Y7658" s="43"/>
    </row>
    <row r="7659" spans="1:25" s="42" customFormat="1" x14ac:dyDescent="0.25">
      <c r="A7659" s="40"/>
      <c r="B7659" s="41"/>
      <c r="F7659" s="43"/>
      <c r="P7659" s="44"/>
      <c r="Q7659" s="44"/>
      <c r="R7659" s="43"/>
      <c r="S7659" s="43"/>
      <c r="T7659" s="43"/>
      <c r="U7659" s="43"/>
      <c r="V7659" s="43"/>
      <c r="W7659" s="43"/>
      <c r="X7659" s="43"/>
      <c r="Y7659" s="43"/>
    </row>
    <row r="7660" spans="1:25" s="42" customFormat="1" x14ac:dyDescent="0.25">
      <c r="A7660" s="40"/>
      <c r="B7660" s="41"/>
      <c r="F7660" s="43"/>
      <c r="P7660" s="44"/>
      <c r="Q7660" s="44"/>
      <c r="R7660" s="43"/>
      <c r="S7660" s="43"/>
      <c r="T7660" s="43"/>
      <c r="U7660" s="43"/>
      <c r="V7660" s="43"/>
      <c r="W7660" s="43"/>
      <c r="X7660" s="43"/>
      <c r="Y7660" s="43"/>
    </row>
    <row r="7661" spans="1:25" s="42" customFormat="1" x14ac:dyDescent="0.25">
      <c r="A7661" s="40"/>
      <c r="B7661" s="41"/>
      <c r="F7661" s="43"/>
      <c r="P7661" s="44"/>
      <c r="Q7661" s="44"/>
      <c r="R7661" s="43"/>
      <c r="S7661" s="43"/>
      <c r="T7661" s="43"/>
      <c r="U7661" s="43"/>
      <c r="V7661" s="43"/>
      <c r="W7661" s="43"/>
      <c r="X7661" s="43"/>
      <c r="Y7661" s="43"/>
    </row>
    <row r="7662" spans="1:25" s="42" customFormat="1" x14ac:dyDescent="0.25">
      <c r="A7662" s="40"/>
      <c r="B7662" s="41"/>
      <c r="F7662" s="43"/>
      <c r="P7662" s="44"/>
      <c r="Q7662" s="44"/>
      <c r="R7662" s="43"/>
      <c r="S7662" s="43"/>
      <c r="T7662" s="43"/>
      <c r="U7662" s="43"/>
      <c r="V7662" s="43"/>
      <c r="W7662" s="43"/>
      <c r="X7662" s="43"/>
      <c r="Y7662" s="43"/>
    </row>
    <row r="7663" spans="1:25" s="42" customFormat="1" x14ac:dyDescent="0.25">
      <c r="A7663" s="40"/>
      <c r="B7663" s="41"/>
      <c r="F7663" s="43"/>
      <c r="P7663" s="44"/>
      <c r="Q7663" s="44"/>
      <c r="R7663" s="43"/>
      <c r="S7663" s="43"/>
      <c r="T7663" s="43"/>
      <c r="U7663" s="43"/>
      <c r="V7663" s="43"/>
      <c r="W7663" s="43"/>
      <c r="X7663" s="43"/>
      <c r="Y7663" s="43"/>
    </row>
    <row r="7664" spans="1:25" s="42" customFormat="1" x14ac:dyDescent="0.25">
      <c r="A7664" s="40"/>
      <c r="B7664" s="41"/>
      <c r="F7664" s="43"/>
      <c r="P7664" s="44"/>
      <c r="Q7664" s="44"/>
      <c r="R7664" s="43"/>
      <c r="S7664" s="43"/>
      <c r="T7664" s="43"/>
      <c r="U7664" s="43"/>
      <c r="V7664" s="43"/>
      <c r="W7664" s="43"/>
      <c r="X7664" s="43"/>
      <c r="Y7664" s="43"/>
    </row>
    <row r="7665" spans="1:25" s="42" customFormat="1" x14ac:dyDescent="0.25">
      <c r="A7665" s="40"/>
      <c r="B7665" s="41"/>
      <c r="F7665" s="43"/>
      <c r="P7665" s="44"/>
      <c r="Q7665" s="44"/>
      <c r="R7665" s="43"/>
      <c r="S7665" s="43"/>
      <c r="T7665" s="43"/>
      <c r="U7665" s="43"/>
      <c r="V7665" s="43"/>
      <c r="W7665" s="43"/>
      <c r="X7665" s="43"/>
      <c r="Y7665" s="43"/>
    </row>
    <row r="7666" spans="1:25" s="42" customFormat="1" x14ac:dyDescent="0.25">
      <c r="A7666" s="40"/>
      <c r="B7666" s="41"/>
      <c r="F7666" s="43"/>
      <c r="P7666" s="44"/>
      <c r="Q7666" s="44"/>
      <c r="R7666" s="43"/>
      <c r="S7666" s="43"/>
      <c r="T7666" s="43"/>
      <c r="U7666" s="43"/>
      <c r="V7666" s="43"/>
      <c r="W7666" s="43"/>
      <c r="X7666" s="43"/>
      <c r="Y7666" s="43"/>
    </row>
    <row r="7667" spans="1:25" s="42" customFormat="1" x14ac:dyDescent="0.25">
      <c r="A7667" s="40"/>
      <c r="B7667" s="41"/>
      <c r="F7667" s="43"/>
      <c r="P7667" s="44"/>
      <c r="Q7667" s="44"/>
      <c r="R7667" s="43"/>
      <c r="S7667" s="43"/>
      <c r="T7667" s="43"/>
      <c r="U7667" s="43"/>
      <c r="V7667" s="43"/>
      <c r="W7667" s="43"/>
      <c r="X7667" s="43"/>
      <c r="Y7667" s="43"/>
    </row>
    <row r="7668" spans="1:25" s="42" customFormat="1" x14ac:dyDescent="0.25">
      <c r="A7668" s="40"/>
      <c r="B7668" s="41"/>
      <c r="F7668" s="43"/>
      <c r="P7668" s="44"/>
      <c r="Q7668" s="44"/>
      <c r="R7668" s="43"/>
      <c r="S7668" s="43"/>
      <c r="T7668" s="43"/>
      <c r="U7668" s="43"/>
      <c r="V7668" s="43"/>
      <c r="W7668" s="43"/>
      <c r="X7668" s="43"/>
      <c r="Y7668" s="43"/>
    </row>
    <row r="7669" spans="1:25" s="42" customFormat="1" x14ac:dyDescent="0.25">
      <c r="A7669" s="40"/>
      <c r="B7669" s="41"/>
      <c r="F7669" s="43"/>
      <c r="P7669" s="44"/>
      <c r="Q7669" s="44"/>
      <c r="R7669" s="43"/>
      <c r="S7669" s="43"/>
      <c r="T7669" s="43"/>
      <c r="U7669" s="43"/>
      <c r="V7669" s="43"/>
      <c r="W7669" s="43"/>
      <c r="X7669" s="43"/>
      <c r="Y7669" s="43"/>
    </row>
    <row r="7670" spans="1:25" s="42" customFormat="1" x14ac:dyDescent="0.25">
      <c r="A7670" s="40"/>
      <c r="B7670" s="41"/>
      <c r="F7670" s="43"/>
      <c r="P7670" s="44"/>
      <c r="Q7670" s="44"/>
      <c r="R7670" s="43"/>
      <c r="S7670" s="43"/>
      <c r="T7670" s="43"/>
      <c r="U7670" s="43"/>
      <c r="V7670" s="43"/>
      <c r="W7670" s="43"/>
      <c r="X7670" s="43"/>
      <c r="Y7670" s="43"/>
    </row>
    <row r="7671" spans="1:25" s="42" customFormat="1" x14ac:dyDescent="0.25">
      <c r="A7671" s="40"/>
      <c r="B7671" s="41"/>
      <c r="F7671" s="43"/>
      <c r="P7671" s="44"/>
      <c r="Q7671" s="44"/>
      <c r="R7671" s="43"/>
      <c r="S7671" s="43"/>
      <c r="T7671" s="43"/>
      <c r="U7671" s="43"/>
      <c r="V7671" s="43"/>
      <c r="W7671" s="43"/>
      <c r="X7671" s="43"/>
      <c r="Y7671" s="43"/>
    </row>
    <row r="7672" spans="1:25" s="42" customFormat="1" x14ac:dyDescent="0.25">
      <c r="A7672" s="40"/>
      <c r="B7672" s="41"/>
      <c r="F7672" s="43"/>
      <c r="P7672" s="44"/>
      <c r="Q7672" s="44"/>
      <c r="R7672" s="43"/>
      <c r="S7672" s="43"/>
      <c r="T7672" s="43"/>
      <c r="U7672" s="43"/>
      <c r="V7672" s="43"/>
      <c r="W7672" s="43"/>
      <c r="X7672" s="43"/>
      <c r="Y7672" s="43"/>
    </row>
    <row r="7673" spans="1:25" s="42" customFormat="1" x14ac:dyDescent="0.25">
      <c r="A7673" s="40"/>
      <c r="B7673" s="41"/>
      <c r="F7673" s="43"/>
      <c r="P7673" s="44"/>
      <c r="Q7673" s="44"/>
      <c r="R7673" s="43"/>
      <c r="S7673" s="43"/>
      <c r="T7673" s="43"/>
      <c r="U7673" s="43"/>
      <c r="V7673" s="43"/>
      <c r="W7673" s="43"/>
      <c r="X7673" s="43"/>
      <c r="Y7673" s="43"/>
    </row>
    <row r="7674" spans="1:25" s="42" customFormat="1" x14ac:dyDescent="0.25">
      <c r="A7674" s="40"/>
      <c r="B7674" s="41"/>
      <c r="F7674" s="43"/>
      <c r="P7674" s="44"/>
      <c r="Q7674" s="44"/>
      <c r="R7674" s="43"/>
      <c r="S7674" s="43"/>
      <c r="T7674" s="43"/>
      <c r="U7674" s="43"/>
      <c r="V7674" s="43"/>
      <c r="W7674" s="43"/>
      <c r="X7674" s="43"/>
      <c r="Y7674" s="43"/>
    </row>
    <row r="7675" spans="1:25" s="42" customFormat="1" x14ac:dyDescent="0.25">
      <c r="A7675" s="40"/>
      <c r="B7675" s="41"/>
      <c r="F7675" s="43"/>
      <c r="P7675" s="44"/>
      <c r="Q7675" s="44"/>
      <c r="R7675" s="43"/>
      <c r="S7675" s="43"/>
      <c r="T7675" s="43"/>
      <c r="U7675" s="43"/>
      <c r="V7675" s="43"/>
      <c r="W7675" s="43"/>
      <c r="X7675" s="43"/>
      <c r="Y7675" s="43"/>
    </row>
    <row r="7676" spans="1:25" s="42" customFormat="1" x14ac:dyDescent="0.25">
      <c r="A7676" s="40"/>
      <c r="B7676" s="41"/>
      <c r="F7676" s="43"/>
      <c r="P7676" s="44"/>
      <c r="Q7676" s="44"/>
      <c r="R7676" s="43"/>
      <c r="S7676" s="43"/>
      <c r="T7676" s="43"/>
      <c r="U7676" s="43"/>
      <c r="V7676" s="43"/>
      <c r="W7676" s="43"/>
      <c r="X7676" s="43"/>
      <c r="Y7676" s="43"/>
    </row>
    <row r="7677" spans="1:25" s="42" customFormat="1" x14ac:dyDescent="0.25">
      <c r="A7677" s="40"/>
      <c r="B7677" s="41"/>
      <c r="F7677" s="43"/>
      <c r="P7677" s="44"/>
      <c r="Q7677" s="44"/>
      <c r="R7677" s="43"/>
      <c r="S7677" s="43"/>
      <c r="T7677" s="43"/>
      <c r="U7677" s="43"/>
      <c r="V7677" s="43"/>
      <c r="W7677" s="43"/>
      <c r="X7677" s="43"/>
      <c r="Y7677" s="43"/>
    </row>
    <row r="7678" spans="1:25" s="42" customFormat="1" x14ac:dyDescent="0.25">
      <c r="A7678" s="40"/>
      <c r="B7678" s="41"/>
      <c r="F7678" s="43"/>
      <c r="P7678" s="44"/>
      <c r="Q7678" s="44"/>
      <c r="R7678" s="43"/>
      <c r="S7678" s="43"/>
      <c r="T7678" s="43"/>
      <c r="U7678" s="43"/>
      <c r="V7678" s="43"/>
      <c r="W7678" s="43"/>
      <c r="X7678" s="43"/>
      <c r="Y7678" s="43"/>
    </row>
    <row r="7679" spans="1:25" s="42" customFormat="1" x14ac:dyDescent="0.25">
      <c r="A7679" s="40"/>
      <c r="B7679" s="41"/>
      <c r="F7679" s="43"/>
      <c r="P7679" s="44"/>
      <c r="Q7679" s="44"/>
      <c r="R7679" s="43"/>
      <c r="S7679" s="43"/>
      <c r="T7679" s="43"/>
      <c r="U7679" s="43"/>
      <c r="V7679" s="43"/>
      <c r="W7679" s="43"/>
      <c r="X7679" s="43"/>
      <c r="Y7679" s="43"/>
    </row>
    <row r="7680" spans="1:25" s="42" customFormat="1" x14ac:dyDescent="0.25">
      <c r="A7680" s="40"/>
      <c r="B7680" s="41"/>
      <c r="F7680" s="43"/>
      <c r="P7680" s="44"/>
      <c r="Q7680" s="44"/>
      <c r="R7680" s="43"/>
      <c r="S7680" s="43"/>
      <c r="T7680" s="43"/>
      <c r="U7680" s="43"/>
      <c r="V7680" s="43"/>
      <c r="W7680" s="43"/>
      <c r="X7680" s="43"/>
      <c r="Y7680" s="43"/>
    </row>
    <row r="7681" spans="1:25" s="42" customFormat="1" x14ac:dyDescent="0.25">
      <c r="A7681" s="40"/>
      <c r="B7681" s="41"/>
      <c r="F7681" s="43"/>
      <c r="P7681" s="44"/>
      <c r="Q7681" s="44"/>
      <c r="R7681" s="43"/>
      <c r="S7681" s="43"/>
      <c r="T7681" s="43"/>
      <c r="U7681" s="43"/>
      <c r="V7681" s="43"/>
      <c r="W7681" s="43"/>
      <c r="X7681" s="43"/>
      <c r="Y7681" s="43"/>
    </row>
    <row r="7682" spans="1:25" s="42" customFormat="1" x14ac:dyDescent="0.25">
      <c r="A7682" s="40"/>
      <c r="B7682" s="41"/>
      <c r="F7682" s="43"/>
      <c r="P7682" s="44"/>
      <c r="Q7682" s="44"/>
      <c r="R7682" s="43"/>
      <c r="S7682" s="43"/>
      <c r="T7682" s="43"/>
      <c r="U7682" s="43"/>
      <c r="V7682" s="43"/>
      <c r="W7682" s="43"/>
      <c r="X7682" s="43"/>
      <c r="Y7682" s="43"/>
    </row>
    <row r="7683" spans="1:25" s="42" customFormat="1" x14ac:dyDescent="0.25">
      <c r="A7683" s="40"/>
      <c r="B7683" s="41"/>
      <c r="F7683" s="43"/>
      <c r="P7683" s="44"/>
      <c r="Q7683" s="44"/>
      <c r="R7683" s="43"/>
      <c r="S7683" s="43"/>
      <c r="T7683" s="43"/>
      <c r="U7683" s="43"/>
      <c r="V7683" s="43"/>
      <c r="W7683" s="43"/>
      <c r="X7683" s="43"/>
      <c r="Y7683" s="43"/>
    </row>
    <row r="7684" spans="1:25" s="42" customFormat="1" x14ac:dyDescent="0.25">
      <c r="A7684" s="40"/>
      <c r="B7684" s="41"/>
      <c r="F7684" s="43"/>
      <c r="P7684" s="44"/>
      <c r="Q7684" s="44"/>
      <c r="R7684" s="43"/>
      <c r="S7684" s="43"/>
      <c r="T7684" s="43"/>
      <c r="U7684" s="43"/>
      <c r="V7684" s="43"/>
      <c r="W7684" s="43"/>
      <c r="X7684" s="43"/>
      <c r="Y7684" s="43"/>
    </row>
    <row r="7685" spans="1:25" s="42" customFormat="1" x14ac:dyDescent="0.25">
      <c r="A7685" s="40"/>
      <c r="B7685" s="41"/>
      <c r="F7685" s="43"/>
      <c r="P7685" s="44"/>
      <c r="Q7685" s="44"/>
      <c r="R7685" s="43"/>
      <c r="S7685" s="43"/>
      <c r="T7685" s="43"/>
      <c r="U7685" s="43"/>
      <c r="V7685" s="43"/>
      <c r="W7685" s="43"/>
      <c r="X7685" s="43"/>
      <c r="Y7685" s="43"/>
    </row>
    <row r="7686" spans="1:25" s="42" customFormat="1" x14ac:dyDescent="0.25">
      <c r="A7686" s="40"/>
      <c r="B7686" s="41"/>
      <c r="F7686" s="43"/>
      <c r="P7686" s="44"/>
      <c r="Q7686" s="44"/>
      <c r="R7686" s="43"/>
      <c r="S7686" s="43"/>
      <c r="T7686" s="43"/>
      <c r="U7686" s="43"/>
      <c r="V7686" s="43"/>
      <c r="W7686" s="43"/>
      <c r="X7686" s="43"/>
      <c r="Y7686" s="43"/>
    </row>
    <row r="7687" spans="1:25" s="42" customFormat="1" x14ac:dyDescent="0.25">
      <c r="A7687" s="40"/>
      <c r="B7687" s="41"/>
      <c r="F7687" s="43"/>
      <c r="P7687" s="44"/>
      <c r="Q7687" s="44"/>
      <c r="R7687" s="43"/>
      <c r="S7687" s="43"/>
      <c r="T7687" s="43"/>
      <c r="U7687" s="43"/>
      <c r="V7687" s="43"/>
      <c r="W7687" s="43"/>
      <c r="X7687" s="43"/>
      <c r="Y7687" s="43"/>
    </row>
    <row r="7688" spans="1:25" s="42" customFormat="1" x14ac:dyDescent="0.25">
      <c r="A7688" s="40"/>
      <c r="B7688" s="41"/>
      <c r="F7688" s="43"/>
      <c r="P7688" s="44"/>
      <c r="Q7688" s="44"/>
      <c r="R7688" s="43"/>
      <c r="S7688" s="43"/>
      <c r="T7688" s="43"/>
      <c r="U7688" s="43"/>
      <c r="V7688" s="43"/>
      <c r="W7688" s="43"/>
      <c r="X7688" s="43"/>
      <c r="Y7688" s="43"/>
    </row>
    <row r="7689" spans="1:25" s="42" customFormat="1" x14ac:dyDescent="0.25">
      <c r="A7689" s="40"/>
      <c r="B7689" s="41"/>
      <c r="F7689" s="43"/>
      <c r="P7689" s="44"/>
      <c r="Q7689" s="44"/>
      <c r="R7689" s="43"/>
      <c r="S7689" s="43"/>
      <c r="T7689" s="43"/>
      <c r="U7689" s="43"/>
      <c r="V7689" s="43"/>
      <c r="W7689" s="43"/>
      <c r="X7689" s="43"/>
      <c r="Y7689" s="43"/>
    </row>
    <row r="7690" spans="1:25" s="42" customFormat="1" x14ac:dyDescent="0.25">
      <c r="A7690" s="40"/>
      <c r="B7690" s="41"/>
      <c r="F7690" s="43"/>
      <c r="P7690" s="44"/>
      <c r="Q7690" s="44"/>
      <c r="R7690" s="43"/>
      <c r="S7690" s="43"/>
      <c r="T7690" s="43"/>
      <c r="U7690" s="43"/>
      <c r="V7690" s="43"/>
      <c r="W7690" s="43"/>
      <c r="X7690" s="43"/>
      <c r="Y7690" s="43"/>
    </row>
    <row r="7691" spans="1:25" s="42" customFormat="1" x14ac:dyDescent="0.25">
      <c r="A7691" s="40"/>
      <c r="B7691" s="41"/>
      <c r="F7691" s="43"/>
      <c r="P7691" s="44"/>
      <c r="Q7691" s="44"/>
      <c r="R7691" s="43"/>
      <c r="S7691" s="43"/>
      <c r="T7691" s="43"/>
      <c r="U7691" s="43"/>
      <c r="V7691" s="43"/>
      <c r="W7691" s="43"/>
      <c r="X7691" s="43"/>
      <c r="Y7691" s="43"/>
    </row>
    <row r="7692" spans="1:25" s="42" customFormat="1" x14ac:dyDescent="0.25">
      <c r="A7692" s="40"/>
      <c r="B7692" s="41"/>
      <c r="F7692" s="43"/>
      <c r="P7692" s="44"/>
      <c r="Q7692" s="44"/>
      <c r="R7692" s="43"/>
      <c r="S7692" s="43"/>
      <c r="T7692" s="43"/>
      <c r="U7692" s="43"/>
      <c r="V7692" s="43"/>
      <c r="W7692" s="43"/>
      <c r="X7692" s="43"/>
      <c r="Y7692" s="43"/>
    </row>
    <row r="7693" spans="1:25" s="42" customFormat="1" x14ac:dyDescent="0.25">
      <c r="A7693" s="40"/>
      <c r="B7693" s="41"/>
      <c r="F7693" s="43"/>
      <c r="P7693" s="44"/>
      <c r="Q7693" s="44"/>
      <c r="R7693" s="43"/>
      <c r="S7693" s="43"/>
      <c r="T7693" s="43"/>
      <c r="U7693" s="43"/>
      <c r="V7693" s="43"/>
      <c r="W7693" s="43"/>
      <c r="X7693" s="43"/>
      <c r="Y7693" s="43"/>
    </row>
    <row r="7694" spans="1:25" s="42" customFormat="1" x14ac:dyDescent="0.25">
      <c r="A7694" s="40"/>
      <c r="B7694" s="41"/>
      <c r="F7694" s="43"/>
      <c r="P7694" s="44"/>
      <c r="Q7694" s="44"/>
      <c r="R7694" s="43"/>
      <c r="S7694" s="43"/>
      <c r="T7694" s="43"/>
      <c r="U7694" s="43"/>
      <c r="V7694" s="43"/>
      <c r="W7694" s="43"/>
      <c r="X7694" s="43"/>
      <c r="Y7694" s="43"/>
    </row>
    <row r="7695" spans="1:25" s="42" customFormat="1" x14ac:dyDescent="0.25">
      <c r="A7695" s="40"/>
      <c r="B7695" s="41"/>
      <c r="F7695" s="43"/>
      <c r="P7695" s="44"/>
      <c r="Q7695" s="44"/>
      <c r="R7695" s="43"/>
      <c r="S7695" s="43"/>
      <c r="T7695" s="43"/>
      <c r="U7695" s="43"/>
      <c r="V7695" s="43"/>
      <c r="W7695" s="43"/>
      <c r="X7695" s="43"/>
      <c r="Y7695" s="43"/>
    </row>
    <row r="7696" spans="1:25" s="42" customFormat="1" x14ac:dyDescent="0.25">
      <c r="A7696" s="40"/>
      <c r="B7696" s="41"/>
      <c r="F7696" s="43"/>
      <c r="P7696" s="44"/>
      <c r="Q7696" s="44"/>
      <c r="R7696" s="43"/>
      <c r="S7696" s="43"/>
      <c r="T7696" s="43"/>
      <c r="U7696" s="43"/>
      <c r="V7696" s="43"/>
      <c r="W7696" s="43"/>
      <c r="X7696" s="43"/>
      <c r="Y7696" s="43"/>
    </row>
    <row r="7697" spans="1:25" s="42" customFormat="1" x14ac:dyDescent="0.25">
      <c r="A7697" s="40"/>
      <c r="B7697" s="41"/>
      <c r="F7697" s="43"/>
      <c r="P7697" s="44"/>
      <c r="Q7697" s="44"/>
      <c r="R7697" s="43"/>
      <c r="S7697" s="43"/>
      <c r="T7697" s="43"/>
      <c r="U7697" s="43"/>
      <c r="V7697" s="43"/>
      <c r="W7697" s="43"/>
      <c r="X7697" s="43"/>
      <c r="Y7697" s="43"/>
    </row>
    <row r="7698" spans="1:25" s="42" customFormat="1" x14ac:dyDescent="0.25">
      <c r="A7698" s="40"/>
      <c r="B7698" s="41"/>
      <c r="F7698" s="43"/>
      <c r="P7698" s="44"/>
      <c r="Q7698" s="44"/>
      <c r="R7698" s="43"/>
      <c r="S7698" s="43"/>
      <c r="T7698" s="43"/>
      <c r="U7698" s="43"/>
      <c r="V7698" s="43"/>
      <c r="W7698" s="43"/>
      <c r="X7698" s="43"/>
      <c r="Y7698" s="43"/>
    </row>
    <row r="7699" spans="1:25" s="42" customFormat="1" x14ac:dyDescent="0.25">
      <c r="A7699" s="40"/>
      <c r="B7699" s="41"/>
      <c r="F7699" s="43"/>
      <c r="P7699" s="44"/>
      <c r="Q7699" s="44"/>
      <c r="R7699" s="43"/>
      <c r="S7699" s="43"/>
      <c r="T7699" s="43"/>
      <c r="U7699" s="43"/>
      <c r="V7699" s="43"/>
      <c r="W7699" s="43"/>
      <c r="X7699" s="43"/>
      <c r="Y7699" s="43"/>
    </row>
    <row r="7700" spans="1:25" s="42" customFormat="1" x14ac:dyDescent="0.25">
      <c r="A7700" s="40"/>
      <c r="B7700" s="41"/>
      <c r="F7700" s="43"/>
      <c r="P7700" s="44"/>
      <c r="Q7700" s="44"/>
      <c r="R7700" s="43"/>
      <c r="S7700" s="43"/>
      <c r="T7700" s="43"/>
      <c r="U7700" s="43"/>
      <c r="V7700" s="43"/>
      <c r="W7700" s="43"/>
      <c r="X7700" s="43"/>
      <c r="Y7700" s="43"/>
    </row>
    <row r="7701" spans="1:25" s="42" customFormat="1" x14ac:dyDescent="0.25">
      <c r="A7701" s="40"/>
      <c r="B7701" s="41"/>
      <c r="F7701" s="43"/>
      <c r="P7701" s="44"/>
      <c r="Q7701" s="44"/>
      <c r="R7701" s="43"/>
      <c r="S7701" s="43"/>
      <c r="T7701" s="43"/>
      <c r="U7701" s="43"/>
      <c r="V7701" s="43"/>
      <c r="W7701" s="43"/>
      <c r="X7701" s="43"/>
      <c r="Y7701" s="43"/>
    </row>
    <row r="7702" spans="1:25" s="42" customFormat="1" x14ac:dyDescent="0.25">
      <c r="A7702" s="40"/>
      <c r="B7702" s="41"/>
      <c r="F7702" s="43"/>
      <c r="P7702" s="44"/>
      <c r="Q7702" s="44"/>
      <c r="R7702" s="43"/>
      <c r="S7702" s="43"/>
      <c r="T7702" s="43"/>
      <c r="U7702" s="43"/>
      <c r="V7702" s="43"/>
      <c r="W7702" s="43"/>
      <c r="X7702" s="43"/>
      <c r="Y7702" s="43"/>
    </row>
    <row r="7703" spans="1:25" s="42" customFormat="1" x14ac:dyDescent="0.25">
      <c r="A7703" s="40"/>
      <c r="B7703" s="41"/>
      <c r="F7703" s="43"/>
      <c r="P7703" s="44"/>
      <c r="Q7703" s="44"/>
      <c r="R7703" s="43"/>
      <c r="S7703" s="43"/>
      <c r="T7703" s="43"/>
      <c r="U7703" s="43"/>
      <c r="V7703" s="43"/>
      <c r="W7703" s="43"/>
      <c r="X7703" s="43"/>
      <c r="Y7703" s="43"/>
    </row>
    <row r="7704" spans="1:25" s="42" customFormat="1" x14ac:dyDescent="0.25">
      <c r="A7704" s="40"/>
      <c r="B7704" s="41"/>
      <c r="F7704" s="43"/>
      <c r="P7704" s="44"/>
      <c r="Q7704" s="44"/>
      <c r="R7704" s="43"/>
      <c r="S7704" s="43"/>
      <c r="T7704" s="43"/>
      <c r="U7704" s="43"/>
      <c r="V7704" s="43"/>
      <c r="W7704" s="43"/>
      <c r="X7704" s="43"/>
      <c r="Y7704" s="43"/>
    </row>
    <row r="7705" spans="1:25" s="42" customFormat="1" x14ac:dyDescent="0.25">
      <c r="A7705" s="40"/>
      <c r="B7705" s="41"/>
      <c r="F7705" s="43"/>
      <c r="P7705" s="44"/>
      <c r="Q7705" s="44"/>
      <c r="R7705" s="43"/>
      <c r="S7705" s="43"/>
      <c r="T7705" s="43"/>
      <c r="U7705" s="43"/>
      <c r="V7705" s="43"/>
      <c r="W7705" s="43"/>
      <c r="X7705" s="43"/>
      <c r="Y7705" s="43"/>
    </row>
    <row r="7706" spans="1:25" s="42" customFormat="1" x14ac:dyDescent="0.25">
      <c r="A7706" s="40"/>
      <c r="B7706" s="41"/>
      <c r="F7706" s="43"/>
      <c r="P7706" s="44"/>
      <c r="Q7706" s="44"/>
      <c r="R7706" s="43"/>
      <c r="S7706" s="43"/>
      <c r="T7706" s="43"/>
      <c r="U7706" s="43"/>
      <c r="V7706" s="43"/>
      <c r="W7706" s="43"/>
      <c r="X7706" s="43"/>
      <c r="Y7706" s="43"/>
    </row>
    <row r="7707" spans="1:25" s="42" customFormat="1" x14ac:dyDescent="0.25">
      <c r="A7707" s="40"/>
      <c r="B7707" s="41"/>
      <c r="F7707" s="43"/>
      <c r="P7707" s="44"/>
      <c r="Q7707" s="44"/>
      <c r="R7707" s="43"/>
      <c r="S7707" s="43"/>
      <c r="T7707" s="43"/>
      <c r="U7707" s="43"/>
      <c r="V7707" s="43"/>
      <c r="W7707" s="43"/>
      <c r="X7707" s="43"/>
      <c r="Y7707" s="43"/>
    </row>
    <row r="7708" spans="1:25" s="42" customFormat="1" x14ac:dyDescent="0.25">
      <c r="A7708" s="40"/>
      <c r="B7708" s="41"/>
      <c r="F7708" s="43"/>
      <c r="P7708" s="44"/>
      <c r="Q7708" s="44"/>
      <c r="R7708" s="43"/>
      <c r="S7708" s="43"/>
      <c r="T7708" s="43"/>
      <c r="U7708" s="43"/>
      <c r="V7708" s="43"/>
      <c r="W7708" s="43"/>
      <c r="X7708" s="43"/>
      <c r="Y7708" s="43"/>
    </row>
    <row r="7709" spans="1:25" s="42" customFormat="1" x14ac:dyDescent="0.25">
      <c r="A7709" s="40"/>
      <c r="B7709" s="41"/>
      <c r="F7709" s="43"/>
      <c r="P7709" s="44"/>
      <c r="Q7709" s="44"/>
      <c r="R7709" s="43"/>
      <c r="S7709" s="43"/>
      <c r="T7709" s="43"/>
      <c r="U7709" s="43"/>
      <c r="V7709" s="43"/>
      <c r="W7709" s="43"/>
      <c r="X7709" s="43"/>
      <c r="Y7709" s="43"/>
    </row>
    <row r="7710" spans="1:25" s="42" customFormat="1" x14ac:dyDescent="0.25">
      <c r="A7710" s="40"/>
      <c r="B7710" s="41"/>
      <c r="F7710" s="43"/>
      <c r="P7710" s="44"/>
      <c r="Q7710" s="44"/>
      <c r="R7710" s="43"/>
      <c r="S7710" s="43"/>
      <c r="T7710" s="43"/>
      <c r="U7710" s="43"/>
      <c r="V7710" s="43"/>
      <c r="W7710" s="43"/>
      <c r="X7710" s="43"/>
      <c r="Y7710" s="43"/>
    </row>
    <row r="7711" spans="1:25" s="42" customFormat="1" x14ac:dyDescent="0.25">
      <c r="A7711" s="40"/>
      <c r="B7711" s="41"/>
      <c r="F7711" s="43"/>
      <c r="P7711" s="44"/>
      <c r="Q7711" s="44"/>
      <c r="R7711" s="43"/>
      <c r="S7711" s="43"/>
      <c r="T7711" s="43"/>
      <c r="U7711" s="43"/>
      <c r="V7711" s="43"/>
      <c r="W7711" s="43"/>
      <c r="X7711" s="43"/>
      <c r="Y7711" s="43"/>
    </row>
    <row r="7712" spans="1:25" s="42" customFormat="1" x14ac:dyDescent="0.25">
      <c r="A7712" s="40"/>
      <c r="B7712" s="41"/>
      <c r="F7712" s="43"/>
      <c r="P7712" s="44"/>
      <c r="Q7712" s="44"/>
      <c r="R7712" s="43"/>
      <c r="S7712" s="43"/>
      <c r="T7712" s="43"/>
      <c r="U7712" s="43"/>
      <c r="V7712" s="43"/>
      <c r="W7712" s="43"/>
      <c r="X7712" s="43"/>
      <c r="Y7712" s="43"/>
    </row>
    <row r="7713" spans="1:25" s="42" customFormat="1" x14ac:dyDescent="0.25">
      <c r="A7713" s="40"/>
      <c r="B7713" s="41"/>
      <c r="F7713" s="43"/>
      <c r="P7713" s="44"/>
      <c r="Q7713" s="44"/>
      <c r="R7713" s="43"/>
      <c r="S7713" s="43"/>
      <c r="T7713" s="43"/>
      <c r="U7713" s="43"/>
      <c r="V7713" s="43"/>
      <c r="W7713" s="43"/>
      <c r="X7713" s="43"/>
      <c r="Y7713" s="43"/>
    </row>
    <row r="7714" spans="1:25" s="42" customFormat="1" x14ac:dyDescent="0.25">
      <c r="A7714" s="40"/>
      <c r="B7714" s="41"/>
      <c r="F7714" s="43"/>
      <c r="P7714" s="44"/>
      <c r="Q7714" s="44"/>
      <c r="R7714" s="43"/>
      <c r="S7714" s="43"/>
      <c r="T7714" s="43"/>
      <c r="U7714" s="43"/>
      <c r="V7714" s="43"/>
      <c r="W7714" s="43"/>
      <c r="X7714" s="43"/>
      <c r="Y7714" s="43"/>
    </row>
    <row r="7715" spans="1:25" s="42" customFormat="1" x14ac:dyDescent="0.25">
      <c r="A7715" s="40"/>
      <c r="B7715" s="41"/>
      <c r="F7715" s="43"/>
      <c r="P7715" s="44"/>
      <c r="Q7715" s="44"/>
      <c r="R7715" s="43"/>
      <c r="S7715" s="43"/>
      <c r="T7715" s="43"/>
      <c r="U7715" s="43"/>
      <c r="V7715" s="43"/>
      <c r="W7715" s="43"/>
      <c r="X7715" s="43"/>
      <c r="Y7715" s="43"/>
    </row>
    <row r="7716" spans="1:25" s="42" customFormat="1" x14ac:dyDescent="0.25">
      <c r="A7716" s="40"/>
      <c r="B7716" s="41"/>
      <c r="F7716" s="43"/>
      <c r="P7716" s="44"/>
      <c r="Q7716" s="44"/>
      <c r="R7716" s="43"/>
      <c r="S7716" s="43"/>
      <c r="T7716" s="43"/>
      <c r="U7716" s="43"/>
      <c r="V7716" s="43"/>
      <c r="W7716" s="43"/>
      <c r="X7716" s="43"/>
      <c r="Y7716" s="43"/>
    </row>
    <row r="7717" spans="1:25" s="42" customFormat="1" x14ac:dyDescent="0.25">
      <c r="A7717" s="40"/>
      <c r="B7717" s="41"/>
      <c r="F7717" s="43"/>
      <c r="P7717" s="44"/>
      <c r="Q7717" s="44"/>
      <c r="R7717" s="43"/>
      <c r="S7717" s="43"/>
      <c r="T7717" s="43"/>
      <c r="U7717" s="43"/>
      <c r="V7717" s="43"/>
      <c r="W7717" s="43"/>
      <c r="X7717" s="43"/>
      <c r="Y7717" s="43"/>
    </row>
    <row r="7718" spans="1:25" s="42" customFormat="1" x14ac:dyDescent="0.25">
      <c r="A7718" s="40"/>
      <c r="B7718" s="41"/>
      <c r="F7718" s="43"/>
      <c r="P7718" s="44"/>
      <c r="Q7718" s="44"/>
      <c r="R7718" s="43"/>
      <c r="S7718" s="43"/>
      <c r="T7718" s="43"/>
      <c r="U7718" s="43"/>
      <c r="V7718" s="43"/>
      <c r="W7718" s="43"/>
      <c r="X7718" s="43"/>
      <c r="Y7718" s="43"/>
    </row>
    <row r="7719" spans="1:25" s="42" customFormat="1" x14ac:dyDescent="0.25">
      <c r="A7719" s="40"/>
      <c r="B7719" s="41"/>
      <c r="F7719" s="43"/>
      <c r="P7719" s="44"/>
      <c r="Q7719" s="44"/>
      <c r="R7719" s="43"/>
      <c r="S7719" s="43"/>
      <c r="T7719" s="43"/>
      <c r="U7719" s="43"/>
      <c r="V7719" s="43"/>
      <c r="W7719" s="43"/>
      <c r="X7719" s="43"/>
      <c r="Y7719" s="43"/>
    </row>
    <row r="7720" spans="1:25" s="42" customFormat="1" x14ac:dyDescent="0.25">
      <c r="A7720" s="40"/>
      <c r="B7720" s="41"/>
      <c r="F7720" s="43"/>
      <c r="P7720" s="44"/>
      <c r="Q7720" s="44"/>
      <c r="R7720" s="43"/>
      <c r="S7720" s="43"/>
      <c r="T7720" s="43"/>
      <c r="U7720" s="43"/>
      <c r="V7720" s="43"/>
      <c r="W7720" s="43"/>
      <c r="X7720" s="43"/>
      <c r="Y7720" s="43"/>
    </row>
    <row r="7721" spans="1:25" s="42" customFormat="1" x14ac:dyDescent="0.25">
      <c r="A7721" s="40"/>
      <c r="B7721" s="41"/>
      <c r="F7721" s="43"/>
      <c r="P7721" s="44"/>
      <c r="Q7721" s="44"/>
      <c r="R7721" s="43"/>
      <c r="S7721" s="43"/>
      <c r="T7721" s="43"/>
      <c r="U7721" s="43"/>
      <c r="V7721" s="43"/>
      <c r="W7721" s="43"/>
      <c r="X7721" s="43"/>
      <c r="Y7721" s="43"/>
    </row>
    <row r="7722" spans="1:25" s="42" customFormat="1" x14ac:dyDescent="0.25">
      <c r="A7722" s="40"/>
      <c r="B7722" s="41"/>
      <c r="F7722" s="43"/>
      <c r="P7722" s="44"/>
      <c r="Q7722" s="44"/>
      <c r="R7722" s="43"/>
      <c r="S7722" s="43"/>
      <c r="T7722" s="43"/>
      <c r="U7722" s="43"/>
      <c r="V7722" s="43"/>
      <c r="W7722" s="43"/>
      <c r="X7722" s="43"/>
      <c r="Y7722" s="43"/>
    </row>
    <row r="7723" spans="1:25" s="42" customFormat="1" x14ac:dyDescent="0.25">
      <c r="A7723" s="40"/>
      <c r="B7723" s="41"/>
      <c r="F7723" s="43"/>
      <c r="P7723" s="44"/>
      <c r="Q7723" s="44"/>
      <c r="R7723" s="43"/>
      <c r="S7723" s="43"/>
      <c r="T7723" s="43"/>
      <c r="U7723" s="43"/>
      <c r="V7723" s="43"/>
      <c r="W7723" s="43"/>
      <c r="X7723" s="43"/>
      <c r="Y7723" s="43"/>
    </row>
    <row r="7724" spans="1:25" s="42" customFormat="1" x14ac:dyDescent="0.25">
      <c r="A7724" s="40"/>
      <c r="B7724" s="41"/>
      <c r="F7724" s="43"/>
      <c r="P7724" s="44"/>
      <c r="Q7724" s="44"/>
      <c r="R7724" s="43"/>
      <c r="S7724" s="43"/>
      <c r="T7724" s="43"/>
      <c r="U7724" s="43"/>
      <c r="V7724" s="43"/>
      <c r="W7724" s="43"/>
      <c r="X7724" s="43"/>
      <c r="Y7724" s="43"/>
    </row>
    <row r="7725" spans="1:25" s="42" customFormat="1" x14ac:dyDescent="0.25">
      <c r="A7725" s="40"/>
      <c r="B7725" s="41"/>
      <c r="F7725" s="43"/>
      <c r="P7725" s="44"/>
      <c r="Q7725" s="44"/>
      <c r="R7725" s="43"/>
      <c r="S7725" s="43"/>
      <c r="T7725" s="43"/>
      <c r="U7725" s="43"/>
      <c r="V7725" s="43"/>
      <c r="W7725" s="43"/>
      <c r="X7725" s="43"/>
      <c r="Y7725" s="43"/>
    </row>
    <row r="7726" spans="1:25" s="42" customFormat="1" x14ac:dyDescent="0.25">
      <c r="A7726" s="40"/>
      <c r="B7726" s="41"/>
      <c r="F7726" s="43"/>
      <c r="P7726" s="44"/>
      <c r="Q7726" s="44"/>
      <c r="R7726" s="43"/>
      <c r="S7726" s="43"/>
      <c r="T7726" s="43"/>
      <c r="U7726" s="43"/>
      <c r="V7726" s="43"/>
      <c r="W7726" s="43"/>
      <c r="X7726" s="43"/>
      <c r="Y7726" s="43"/>
    </row>
    <row r="7727" spans="1:25" s="42" customFormat="1" x14ac:dyDescent="0.25">
      <c r="A7727" s="40"/>
      <c r="B7727" s="41"/>
      <c r="F7727" s="43"/>
      <c r="P7727" s="44"/>
      <c r="Q7727" s="44"/>
      <c r="R7727" s="43"/>
      <c r="S7727" s="43"/>
      <c r="T7727" s="43"/>
      <c r="U7727" s="43"/>
      <c r="V7727" s="43"/>
      <c r="W7727" s="43"/>
      <c r="X7727" s="43"/>
      <c r="Y7727" s="43"/>
    </row>
    <row r="7728" spans="1:25" s="42" customFormat="1" x14ac:dyDescent="0.25">
      <c r="A7728" s="40"/>
      <c r="B7728" s="41"/>
      <c r="F7728" s="43"/>
      <c r="P7728" s="44"/>
      <c r="Q7728" s="44"/>
      <c r="R7728" s="43"/>
      <c r="S7728" s="43"/>
      <c r="T7728" s="43"/>
      <c r="U7728" s="43"/>
      <c r="V7728" s="43"/>
      <c r="W7728" s="43"/>
      <c r="X7728" s="43"/>
      <c r="Y7728" s="43"/>
    </row>
    <row r="7729" spans="1:25" s="42" customFormat="1" x14ac:dyDescent="0.25">
      <c r="A7729" s="40"/>
      <c r="B7729" s="41"/>
      <c r="F7729" s="43"/>
      <c r="P7729" s="44"/>
      <c r="Q7729" s="44"/>
      <c r="R7729" s="43"/>
      <c r="S7729" s="43"/>
      <c r="T7729" s="43"/>
      <c r="U7729" s="43"/>
      <c r="V7729" s="43"/>
      <c r="W7729" s="43"/>
      <c r="X7729" s="43"/>
      <c r="Y7729" s="43"/>
    </row>
    <row r="7730" spans="1:25" s="42" customFormat="1" x14ac:dyDescent="0.25">
      <c r="A7730" s="40"/>
      <c r="B7730" s="41"/>
      <c r="F7730" s="43"/>
      <c r="P7730" s="44"/>
      <c r="Q7730" s="44"/>
      <c r="R7730" s="43"/>
      <c r="S7730" s="43"/>
      <c r="T7730" s="43"/>
      <c r="U7730" s="43"/>
      <c r="V7730" s="43"/>
      <c r="W7730" s="43"/>
      <c r="X7730" s="43"/>
      <c r="Y7730" s="43"/>
    </row>
    <row r="7731" spans="1:25" s="42" customFormat="1" x14ac:dyDescent="0.25">
      <c r="A7731" s="40"/>
      <c r="B7731" s="41"/>
      <c r="F7731" s="43"/>
      <c r="P7731" s="44"/>
      <c r="Q7731" s="44"/>
      <c r="R7731" s="43"/>
      <c r="S7731" s="43"/>
      <c r="T7731" s="43"/>
      <c r="U7731" s="43"/>
      <c r="V7731" s="43"/>
      <c r="W7731" s="43"/>
      <c r="X7731" s="43"/>
      <c r="Y7731" s="43"/>
    </row>
    <row r="7732" spans="1:25" s="42" customFormat="1" x14ac:dyDescent="0.25">
      <c r="A7732" s="40"/>
      <c r="B7732" s="41"/>
      <c r="F7732" s="43"/>
      <c r="P7732" s="44"/>
      <c r="Q7732" s="44"/>
      <c r="R7732" s="43"/>
      <c r="S7732" s="43"/>
      <c r="T7732" s="43"/>
      <c r="U7732" s="43"/>
      <c r="V7732" s="43"/>
      <c r="W7732" s="43"/>
      <c r="X7732" s="43"/>
      <c r="Y7732" s="43"/>
    </row>
    <row r="7733" spans="1:25" s="42" customFormat="1" x14ac:dyDescent="0.25">
      <c r="A7733" s="40"/>
      <c r="B7733" s="41"/>
      <c r="F7733" s="43"/>
      <c r="P7733" s="44"/>
      <c r="Q7733" s="44"/>
      <c r="R7733" s="43"/>
      <c r="S7733" s="43"/>
      <c r="T7733" s="43"/>
      <c r="U7733" s="43"/>
      <c r="V7733" s="43"/>
      <c r="W7733" s="43"/>
      <c r="X7733" s="43"/>
      <c r="Y7733" s="43"/>
    </row>
    <row r="7734" spans="1:25" s="42" customFormat="1" x14ac:dyDescent="0.25">
      <c r="A7734" s="40"/>
      <c r="B7734" s="41"/>
      <c r="F7734" s="43"/>
      <c r="P7734" s="44"/>
      <c r="Q7734" s="44"/>
      <c r="R7734" s="43"/>
      <c r="S7734" s="43"/>
      <c r="T7734" s="43"/>
      <c r="U7734" s="43"/>
      <c r="V7734" s="43"/>
      <c r="W7734" s="43"/>
      <c r="X7734" s="43"/>
      <c r="Y7734" s="43"/>
    </row>
    <row r="7735" spans="1:25" s="42" customFormat="1" x14ac:dyDescent="0.25">
      <c r="A7735" s="40"/>
      <c r="B7735" s="41"/>
      <c r="F7735" s="43"/>
      <c r="P7735" s="44"/>
      <c r="Q7735" s="44"/>
      <c r="R7735" s="43"/>
      <c r="S7735" s="43"/>
      <c r="T7735" s="43"/>
      <c r="U7735" s="43"/>
      <c r="V7735" s="43"/>
      <c r="W7735" s="43"/>
      <c r="X7735" s="43"/>
      <c r="Y7735" s="43"/>
    </row>
    <row r="7736" spans="1:25" s="42" customFormat="1" x14ac:dyDescent="0.25">
      <c r="A7736" s="40"/>
      <c r="B7736" s="41"/>
      <c r="F7736" s="43"/>
      <c r="P7736" s="44"/>
      <c r="Q7736" s="44"/>
      <c r="R7736" s="43"/>
      <c r="S7736" s="43"/>
      <c r="T7736" s="43"/>
      <c r="U7736" s="43"/>
      <c r="V7736" s="43"/>
      <c r="W7736" s="43"/>
      <c r="X7736" s="43"/>
      <c r="Y7736" s="43"/>
    </row>
    <row r="7737" spans="1:25" s="42" customFormat="1" x14ac:dyDescent="0.25">
      <c r="A7737" s="40"/>
      <c r="B7737" s="41"/>
      <c r="F7737" s="43"/>
      <c r="P7737" s="44"/>
      <c r="Q7737" s="44"/>
      <c r="R7737" s="43"/>
      <c r="S7737" s="43"/>
      <c r="T7737" s="43"/>
      <c r="U7737" s="43"/>
      <c r="V7737" s="43"/>
      <c r="W7737" s="43"/>
      <c r="X7737" s="43"/>
      <c r="Y7737" s="43"/>
    </row>
    <row r="7738" spans="1:25" s="42" customFormat="1" x14ac:dyDescent="0.25">
      <c r="A7738" s="40"/>
      <c r="B7738" s="41"/>
      <c r="F7738" s="43"/>
      <c r="P7738" s="44"/>
      <c r="Q7738" s="44"/>
      <c r="R7738" s="43"/>
      <c r="S7738" s="43"/>
      <c r="T7738" s="43"/>
      <c r="U7738" s="43"/>
      <c r="V7738" s="43"/>
      <c r="W7738" s="43"/>
      <c r="X7738" s="43"/>
      <c r="Y7738" s="43"/>
    </row>
    <row r="7739" spans="1:25" s="42" customFormat="1" x14ac:dyDescent="0.25">
      <c r="A7739" s="40"/>
      <c r="B7739" s="41"/>
      <c r="F7739" s="43"/>
      <c r="P7739" s="44"/>
      <c r="Q7739" s="44"/>
      <c r="R7739" s="43"/>
      <c r="S7739" s="43"/>
      <c r="T7739" s="43"/>
      <c r="U7739" s="43"/>
      <c r="V7739" s="43"/>
      <c r="W7739" s="43"/>
      <c r="X7739" s="43"/>
      <c r="Y7739" s="43"/>
    </row>
    <row r="7740" spans="1:25" s="42" customFormat="1" x14ac:dyDescent="0.25">
      <c r="A7740" s="40"/>
      <c r="B7740" s="41"/>
      <c r="F7740" s="43"/>
      <c r="P7740" s="44"/>
      <c r="Q7740" s="44"/>
      <c r="R7740" s="43"/>
      <c r="S7740" s="43"/>
      <c r="T7740" s="43"/>
      <c r="U7740" s="43"/>
      <c r="V7740" s="43"/>
      <c r="W7740" s="43"/>
      <c r="X7740" s="43"/>
      <c r="Y7740" s="43"/>
    </row>
    <row r="7741" spans="1:25" s="42" customFormat="1" x14ac:dyDescent="0.25">
      <c r="A7741" s="40"/>
      <c r="B7741" s="41"/>
      <c r="F7741" s="43"/>
      <c r="P7741" s="44"/>
      <c r="Q7741" s="44"/>
      <c r="R7741" s="43"/>
      <c r="S7741" s="43"/>
      <c r="T7741" s="43"/>
      <c r="U7741" s="43"/>
      <c r="V7741" s="43"/>
      <c r="W7741" s="43"/>
      <c r="X7741" s="43"/>
      <c r="Y7741" s="43"/>
    </row>
    <row r="7742" spans="1:25" s="42" customFormat="1" x14ac:dyDescent="0.25">
      <c r="A7742" s="40"/>
      <c r="B7742" s="41"/>
      <c r="F7742" s="43"/>
      <c r="P7742" s="44"/>
      <c r="Q7742" s="44"/>
      <c r="R7742" s="43"/>
      <c r="S7742" s="43"/>
      <c r="T7742" s="43"/>
      <c r="U7742" s="43"/>
      <c r="V7742" s="43"/>
      <c r="W7742" s="43"/>
      <c r="X7742" s="43"/>
      <c r="Y7742" s="43"/>
    </row>
    <row r="7743" spans="1:25" s="42" customFormat="1" x14ac:dyDescent="0.25">
      <c r="A7743" s="40"/>
      <c r="B7743" s="41"/>
      <c r="F7743" s="43"/>
      <c r="P7743" s="44"/>
      <c r="Q7743" s="44"/>
      <c r="R7743" s="43"/>
      <c r="S7743" s="43"/>
      <c r="T7743" s="43"/>
      <c r="U7743" s="43"/>
      <c r="V7743" s="43"/>
      <c r="W7743" s="43"/>
      <c r="X7743" s="43"/>
      <c r="Y7743" s="43"/>
    </row>
    <row r="7744" spans="1:25" s="42" customFormat="1" x14ac:dyDescent="0.25">
      <c r="A7744" s="40"/>
      <c r="B7744" s="41"/>
      <c r="F7744" s="43"/>
      <c r="P7744" s="44"/>
      <c r="Q7744" s="44"/>
      <c r="R7744" s="43"/>
      <c r="S7744" s="43"/>
      <c r="T7744" s="43"/>
      <c r="U7744" s="43"/>
      <c r="V7744" s="43"/>
      <c r="W7744" s="43"/>
      <c r="X7744" s="43"/>
      <c r="Y7744" s="43"/>
    </row>
    <row r="7745" spans="1:25" s="42" customFormat="1" x14ac:dyDescent="0.25">
      <c r="A7745" s="40"/>
      <c r="B7745" s="41"/>
      <c r="F7745" s="43"/>
      <c r="P7745" s="44"/>
      <c r="Q7745" s="44"/>
      <c r="R7745" s="43"/>
      <c r="S7745" s="43"/>
      <c r="T7745" s="43"/>
      <c r="U7745" s="43"/>
      <c r="V7745" s="43"/>
      <c r="W7745" s="43"/>
      <c r="X7745" s="43"/>
      <c r="Y7745" s="43"/>
    </row>
    <row r="7746" spans="1:25" s="42" customFormat="1" x14ac:dyDescent="0.25">
      <c r="A7746" s="40"/>
      <c r="B7746" s="41"/>
      <c r="F7746" s="43"/>
      <c r="P7746" s="44"/>
      <c r="Q7746" s="44"/>
      <c r="R7746" s="43"/>
      <c r="S7746" s="43"/>
      <c r="T7746" s="43"/>
      <c r="U7746" s="43"/>
      <c r="V7746" s="43"/>
      <c r="W7746" s="43"/>
      <c r="X7746" s="43"/>
      <c r="Y7746" s="43"/>
    </row>
    <row r="7747" spans="1:25" s="42" customFormat="1" x14ac:dyDescent="0.25">
      <c r="A7747" s="40"/>
      <c r="B7747" s="41"/>
      <c r="F7747" s="43"/>
      <c r="P7747" s="44"/>
      <c r="Q7747" s="44"/>
      <c r="R7747" s="43"/>
      <c r="S7747" s="43"/>
      <c r="T7747" s="43"/>
      <c r="U7747" s="43"/>
      <c r="V7747" s="43"/>
      <c r="W7747" s="43"/>
      <c r="X7747" s="43"/>
      <c r="Y7747" s="43"/>
    </row>
    <row r="7748" spans="1:25" s="42" customFormat="1" x14ac:dyDescent="0.25">
      <c r="A7748" s="40"/>
      <c r="B7748" s="41"/>
      <c r="F7748" s="43"/>
      <c r="P7748" s="44"/>
      <c r="Q7748" s="44"/>
      <c r="R7748" s="43"/>
      <c r="S7748" s="43"/>
      <c r="T7748" s="43"/>
      <c r="U7748" s="43"/>
      <c r="V7748" s="43"/>
      <c r="W7748" s="43"/>
      <c r="X7748" s="43"/>
      <c r="Y7748" s="43"/>
    </row>
    <row r="7749" spans="1:25" s="42" customFormat="1" x14ac:dyDescent="0.25">
      <c r="A7749" s="40"/>
      <c r="B7749" s="41"/>
      <c r="F7749" s="43"/>
      <c r="P7749" s="44"/>
      <c r="Q7749" s="44"/>
      <c r="R7749" s="43"/>
      <c r="S7749" s="43"/>
      <c r="T7749" s="43"/>
      <c r="U7749" s="43"/>
      <c r="V7749" s="43"/>
      <c r="W7749" s="43"/>
      <c r="X7749" s="43"/>
      <c r="Y7749" s="43"/>
    </row>
    <row r="7750" spans="1:25" s="42" customFormat="1" x14ac:dyDescent="0.25">
      <c r="A7750" s="40"/>
      <c r="B7750" s="41"/>
      <c r="F7750" s="43"/>
      <c r="P7750" s="44"/>
      <c r="Q7750" s="44"/>
      <c r="R7750" s="43"/>
      <c r="S7750" s="43"/>
      <c r="T7750" s="43"/>
      <c r="U7750" s="43"/>
      <c r="V7750" s="43"/>
      <c r="W7750" s="43"/>
      <c r="X7750" s="43"/>
      <c r="Y7750" s="43"/>
    </row>
    <row r="7751" spans="1:25" s="42" customFormat="1" x14ac:dyDescent="0.25">
      <c r="A7751" s="40"/>
      <c r="B7751" s="41"/>
      <c r="F7751" s="43"/>
      <c r="P7751" s="44"/>
      <c r="Q7751" s="44"/>
      <c r="R7751" s="43"/>
      <c r="S7751" s="43"/>
      <c r="T7751" s="43"/>
      <c r="U7751" s="43"/>
      <c r="V7751" s="43"/>
      <c r="W7751" s="43"/>
      <c r="X7751" s="43"/>
      <c r="Y7751" s="43"/>
    </row>
    <row r="7752" spans="1:25" s="42" customFormat="1" x14ac:dyDescent="0.25">
      <c r="A7752" s="40"/>
      <c r="B7752" s="41"/>
      <c r="F7752" s="43"/>
      <c r="P7752" s="44"/>
      <c r="Q7752" s="44"/>
      <c r="R7752" s="43"/>
      <c r="S7752" s="43"/>
      <c r="T7752" s="43"/>
      <c r="U7752" s="43"/>
      <c r="V7752" s="43"/>
      <c r="W7752" s="43"/>
      <c r="X7752" s="43"/>
      <c r="Y7752" s="43"/>
    </row>
    <row r="7753" spans="1:25" s="42" customFormat="1" x14ac:dyDescent="0.25">
      <c r="A7753" s="40"/>
      <c r="B7753" s="41"/>
      <c r="F7753" s="43"/>
      <c r="P7753" s="44"/>
      <c r="Q7753" s="44"/>
      <c r="R7753" s="43"/>
      <c r="S7753" s="43"/>
      <c r="T7753" s="43"/>
      <c r="U7753" s="43"/>
      <c r="V7753" s="43"/>
      <c r="W7753" s="43"/>
      <c r="X7753" s="43"/>
      <c r="Y7753" s="43"/>
    </row>
    <row r="7754" spans="1:25" s="42" customFormat="1" x14ac:dyDescent="0.25">
      <c r="A7754" s="40"/>
      <c r="B7754" s="41"/>
      <c r="F7754" s="43"/>
      <c r="P7754" s="44"/>
      <c r="Q7754" s="44"/>
      <c r="R7754" s="43"/>
      <c r="S7754" s="43"/>
      <c r="T7754" s="43"/>
      <c r="U7754" s="43"/>
      <c r="V7754" s="43"/>
      <c r="W7754" s="43"/>
      <c r="X7754" s="43"/>
      <c r="Y7754" s="43"/>
    </row>
    <row r="7755" spans="1:25" s="42" customFormat="1" x14ac:dyDescent="0.25">
      <c r="A7755" s="40"/>
      <c r="B7755" s="41"/>
      <c r="F7755" s="43"/>
      <c r="P7755" s="44"/>
      <c r="Q7755" s="44"/>
      <c r="R7755" s="43"/>
      <c r="S7755" s="43"/>
      <c r="T7755" s="43"/>
      <c r="U7755" s="43"/>
      <c r="V7755" s="43"/>
      <c r="W7755" s="43"/>
      <c r="X7755" s="43"/>
      <c r="Y7755" s="43"/>
    </row>
    <row r="7756" spans="1:25" s="42" customFormat="1" x14ac:dyDescent="0.25">
      <c r="A7756" s="40"/>
      <c r="B7756" s="41"/>
      <c r="F7756" s="43"/>
      <c r="P7756" s="44"/>
      <c r="Q7756" s="44"/>
      <c r="R7756" s="43"/>
      <c r="S7756" s="43"/>
      <c r="T7756" s="43"/>
      <c r="U7756" s="43"/>
      <c r="V7756" s="43"/>
      <c r="W7756" s="43"/>
      <c r="X7756" s="43"/>
      <c r="Y7756" s="43"/>
    </row>
    <row r="7757" spans="1:25" s="42" customFormat="1" x14ac:dyDescent="0.25">
      <c r="A7757" s="40"/>
      <c r="B7757" s="41"/>
      <c r="F7757" s="43"/>
      <c r="P7757" s="44"/>
      <c r="Q7757" s="44"/>
      <c r="R7757" s="43"/>
      <c r="S7757" s="43"/>
      <c r="T7757" s="43"/>
      <c r="U7757" s="43"/>
      <c r="V7757" s="43"/>
      <c r="W7757" s="43"/>
      <c r="X7757" s="43"/>
      <c r="Y7757" s="43"/>
    </row>
    <row r="7758" spans="1:25" s="42" customFormat="1" x14ac:dyDescent="0.25">
      <c r="A7758" s="40"/>
      <c r="B7758" s="41"/>
      <c r="F7758" s="43"/>
      <c r="P7758" s="44"/>
      <c r="Q7758" s="44"/>
      <c r="R7758" s="43"/>
      <c r="S7758" s="43"/>
      <c r="T7758" s="43"/>
      <c r="U7758" s="43"/>
      <c r="V7758" s="43"/>
      <c r="W7758" s="43"/>
      <c r="X7758" s="43"/>
      <c r="Y7758" s="43"/>
    </row>
    <row r="7759" spans="1:25" s="42" customFormat="1" x14ac:dyDescent="0.25">
      <c r="A7759" s="40"/>
      <c r="B7759" s="41"/>
      <c r="F7759" s="43"/>
      <c r="P7759" s="44"/>
      <c r="Q7759" s="44"/>
      <c r="R7759" s="43"/>
      <c r="S7759" s="43"/>
      <c r="T7759" s="43"/>
      <c r="U7759" s="43"/>
      <c r="V7759" s="43"/>
      <c r="W7759" s="43"/>
      <c r="X7759" s="43"/>
      <c r="Y7759" s="43"/>
    </row>
    <row r="7760" spans="1:25" s="42" customFormat="1" x14ac:dyDescent="0.25">
      <c r="A7760" s="40"/>
      <c r="B7760" s="41"/>
      <c r="F7760" s="43"/>
      <c r="P7760" s="44"/>
      <c r="Q7760" s="44"/>
      <c r="R7760" s="43"/>
      <c r="S7760" s="43"/>
      <c r="T7760" s="43"/>
      <c r="U7760" s="43"/>
      <c r="V7760" s="43"/>
      <c r="W7760" s="43"/>
      <c r="X7760" s="43"/>
      <c r="Y7760" s="43"/>
    </row>
    <row r="7761" spans="1:25" s="42" customFormat="1" x14ac:dyDescent="0.25">
      <c r="A7761" s="40"/>
      <c r="B7761" s="41"/>
      <c r="F7761" s="43"/>
      <c r="P7761" s="44"/>
      <c r="Q7761" s="44"/>
      <c r="R7761" s="43"/>
      <c r="S7761" s="43"/>
      <c r="T7761" s="43"/>
      <c r="U7761" s="43"/>
      <c r="V7761" s="43"/>
      <c r="W7761" s="43"/>
      <c r="X7761" s="43"/>
      <c r="Y7761" s="43"/>
    </row>
    <row r="7762" spans="1:25" s="42" customFormat="1" x14ac:dyDescent="0.25">
      <c r="A7762" s="40"/>
      <c r="B7762" s="41"/>
      <c r="F7762" s="43"/>
      <c r="P7762" s="44"/>
      <c r="Q7762" s="44"/>
      <c r="R7762" s="43"/>
      <c r="S7762" s="43"/>
      <c r="T7762" s="43"/>
      <c r="U7762" s="43"/>
      <c r="V7762" s="43"/>
      <c r="W7762" s="43"/>
      <c r="X7762" s="43"/>
      <c r="Y7762" s="43"/>
    </row>
    <row r="7763" spans="1:25" s="42" customFormat="1" x14ac:dyDescent="0.25">
      <c r="A7763" s="40"/>
      <c r="B7763" s="41"/>
      <c r="F7763" s="43"/>
      <c r="P7763" s="44"/>
      <c r="Q7763" s="44"/>
      <c r="R7763" s="43"/>
      <c r="S7763" s="43"/>
      <c r="T7763" s="43"/>
      <c r="U7763" s="43"/>
      <c r="V7763" s="43"/>
      <c r="W7763" s="43"/>
      <c r="X7763" s="43"/>
      <c r="Y7763" s="43"/>
    </row>
    <row r="7764" spans="1:25" s="42" customFormat="1" x14ac:dyDescent="0.25">
      <c r="A7764" s="40"/>
      <c r="B7764" s="41"/>
      <c r="F7764" s="43"/>
      <c r="P7764" s="44"/>
      <c r="Q7764" s="44"/>
      <c r="R7764" s="43"/>
      <c r="S7764" s="43"/>
      <c r="T7764" s="43"/>
      <c r="U7764" s="43"/>
      <c r="V7764" s="43"/>
      <c r="W7764" s="43"/>
      <c r="X7764" s="43"/>
      <c r="Y7764" s="43"/>
    </row>
    <row r="7765" spans="1:25" s="42" customFormat="1" x14ac:dyDescent="0.25">
      <c r="A7765" s="40"/>
      <c r="B7765" s="41"/>
      <c r="F7765" s="43"/>
      <c r="P7765" s="44"/>
      <c r="Q7765" s="44"/>
      <c r="R7765" s="43"/>
      <c r="S7765" s="43"/>
      <c r="T7765" s="43"/>
      <c r="U7765" s="43"/>
      <c r="V7765" s="43"/>
      <c r="W7765" s="43"/>
      <c r="X7765" s="43"/>
      <c r="Y7765" s="43"/>
    </row>
    <row r="7766" spans="1:25" s="42" customFormat="1" x14ac:dyDescent="0.25">
      <c r="A7766" s="40"/>
      <c r="B7766" s="41"/>
      <c r="F7766" s="43"/>
      <c r="P7766" s="44"/>
      <c r="Q7766" s="44"/>
      <c r="R7766" s="43"/>
      <c r="S7766" s="43"/>
      <c r="T7766" s="43"/>
      <c r="U7766" s="43"/>
      <c r="V7766" s="43"/>
      <c r="W7766" s="43"/>
      <c r="X7766" s="43"/>
      <c r="Y7766" s="43"/>
    </row>
    <row r="7767" spans="1:25" s="42" customFormat="1" x14ac:dyDescent="0.25">
      <c r="A7767" s="40"/>
      <c r="B7767" s="41"/>
      <c r="F7767" s="43"/>
      <c r="P7767" s="44"/>
      <c r="Q7767" s="44"/>
      <c r="R7767" s="43"/>
      <c r="S7767" s="43"/>
      <c r="T7767" s="43"/>
      <c r="U7767" s="43"/>
      <c r="V7767" s="43"/>
      <c r="W7767" s="43"/>
      <c r="X7767" s="43"/>
      <c r="Y7767" s="43"/>
    </row>
    <row r="7768" spans="1:25" s="42" customFormat="1" x14ac:dyDescent="0.25">
      <c r="A7768" s="40"/>
      <c r="B7768" s="41"/>
      <c r="F7768" s="43"/>
      <c r="P7768" s="44"/>
      <c r="Q7768" s="44"/>
      <c r="R7768" s="43"/>
      <c r="S7768" s="43"/>
      <c r="T7768" s="43"/>
      <c r="U7768" s="43"/>
      <c r="V7768" s="43"/>
      <c r="W7768" s="43"/>
      <c r="X7768" s="43"/>
      <c r="Y7768" s="43"/>
    </row>
    <row r="7769" spans="1:25" s="42" customFormat="1" x14ac:dyDescent="0.25">
      <c r="A7769" s="40"/>
      <c r="B7769" s="41"/>
      <c r="F7769" s="43"/>
      <c r="P7769" s="44"/>
      <c r="Q7769" s="44"/>
      <c r="R7769" s="43"/>
      <c r="S7769" s="43"/>
      <c r="T7769" s="43"/>
      <c r="U7769" s="43"/>
      <c r="V7769" s="43"/>
      <c r="W7769" s="43"/>
      <c r="X7769" s="43"/>
      <c r="Y7769" s="43"/>
    </row>
    <row r="7770" spans="1:25" s="42" customFormat="1" x14ac:dyDescent="0.25">
      <c r="A7770" s="40"/>
      <c r="B7770" s="41"/>
      <c r="F7770" s="43"/>
      <c r="P7770" s="44"/>
      <c r="Q7770" s="44"/>
      <c r="R7770" s="43"/>
      <c r="S7770" s="43"/>
      <c r="T7770" s="43"/>
      <c r="U7770" s="43"/>
      <c r="V7770" s="43"/>
      <c r="W7770" s="43"/>
      <c r="X7770" s="43"/>
      <c r="Y7770" s="43"/>
    </row>
    <row r="7771" spans="1:25" s="42" customFormat="1" x14ac:dyDescent="0.25">
      <c r="A7771" s="40"/>
      <c r="B7771" s="41"/>
      <c r="F7771" s="43"/>
      <c r="P7771" s="44"/>
      <c r="Q7771" s="44"/>
      <c r="R7771" s="43"/>
      <c r="S7771" s="43"/>
      <c r="T7771" s="43"/>
      <c r="U7771" s="43"/>
      <c r="V7771" s="43"/>
      <c r="W7771" s="43"/>
      <c r="X7771" s="43"/>
      <c r="Y7771" s="43"/>
    </row>
    <row r="7772" spans="1:25" s="42" customFormat="1" x14ac:dyDescent="0.25">
      <c r="A7772" s="40"/>
      <c r="B7772" s="41"/>
      <c r="F7772" s="43"/>
      <c r="P7772" s="44"/>
      <c r="Q7772" s="44"/>
      <c r="R7772" s="43"/>
      <c r="S7772" s="43"/>
      <c r="T7772" s="43"/>
      <c r="U7772" s="43"/>
      <c r="V7772" s="43"/>
      <c r="W7772" s="43"/>
      <c r="X7772" s="43"/>
      <c r="Y7772" s="43"/>
    </row>
    <row r="7773" spans="1:25" s="42" customFormat="1" x14ac:dyDescent="0.25">
      <c r="A7773" s="40"/>
      <c r="B7773" s="41"/>
      <c r="F7773" s="43"/>
      <c r="P7773" s="44"/>
      <c r="Q7773" s="44"/>
      <c r="R7773" s="43"/>
      <c r="S7773" s="43"/>
      <c r="T7773" s="43"/>
      <c r="U7773" s="43"/>
      <c r="V7773" s="43"/>
      <c r="W7773" s="43"/>
      <c r="X7773" s="43"/>
      <c r="Y7773" s="43"/>
    </row>
    <row r="7774" spans="1:25" s="42" customFormat="1" x14ac:dyDescent="0.25">
      <c r="A7774" s="40"/>
      <c r="B7774" s="41"/>
      <c r="F7774" s="43"/>
      <c r="P7774" s="44"/>
      <c r="Q7774" s="44"/>
      <c r="R7774" s="43"/>
      <c r="S7774" s="43"/>
      <c r="T7774" s="43"/>
      <c r="U7774" s="43"/>
      <c r="V7774" s="43"/>
      <c r="W7774" s="43"/>
      <c r="X7774" s="43"/>
      <c r="Y7774" s="43"/>
    </row>
    <row r="7775" spans="1:25" s="42" customFormat="1" x14ac:dyDescent="0.25">
      <c r="A7775" s="40"/>
      <c r="B7775" s="41"/>
      <c r="F7775" s="43"/>
      <c r="P7775" s="44"/>
      <c r="Q7775" s="44"/>
      <c r="R7775" s="43"/>
      <c r="S7775" s="43"/>
      <c r="T7775" s="43"/>
      <c r="U7775" s="43"/>
      <c r="V7775" s="43"/>
      <c r="W7775" s="43"/>
      <c r="X7775" s="43"/>
      <c r="Y7775" s="43"/>
    </row>
    <row r="7776" spans="1:25" s="42" customFormat="1" x14ac:dyDescent="0.25">
      <c r="A7776" s="40"/>
      <c r="B7776" s="41"/>
      <c r="F7776" s="43"/>
      <c r="P7776" s="44"/>
      <c r="Q7776" s="44"/>
      <c r="R7776" s="43"/>
      <c r="S7776" s="43"/>
      <c r="T7776" s="43"/>
      <c r="U7776" s="43"/>
      <c r="V7776" s="43"/>
      <c r="W7776" s="43"/>
      <c r="X7776" s="43"/>
      <c r="Y7776" s="43"/>
    </row>
    <row r="7777" spans="1:25" s="42" customFormat="1" x14ac:dyDescent="0.25">
      <c r="A7777" s="40"/>
      <c r="B7777" s="41"/>
      <c r="F7777" s="43"/>
      <c r="P7777" s="44"/>
      <c r="Q7777" s="44"/>
      <c r="R7777" s="43"/>
      <c r="S7777" s="43"/>
      <c r="T7777" s="43"/>
      <c r="U7777" s="43"/>
      <c r="V7777" s="43"/>
      <c r="W7777" s="43"/>
      <c r="X7777" s="43"/>
      <c r="Y7777" s="43"/>
    </row>
    <row r="7778" spans="1:25" s="42" customFormat="1" x14ac:dyDescent="0.25">
      <c r="A7778" s="40"/>
      <c r="B7778" s="41"/>
      <c r="F7778" s="43"/>
      <c r="P7778" s="44"/>
      <c r="Q7778" s="44"/>
      <c r="R7778" s="43"/>
      <c r="S7778" s="43"/>
      <c r="T7778" s="43"/>
      <c r="U7778" s="43"/>
      <c r="V7778" s="43"/>
      <c r="W7778" s="43"/>
      <c r="X7778" s="43"/>
      <c r="Y7778" s="43"/>
    </row>
    <row r="7779" spans="1:25" s="42" customFormat="1" x14ac:dyDescent="0.25">
      <c r="A7779" s="40"/>
      <c r="B7779" s="41"/>
      <c r="F7779" s="43"/>
      <c r="P7779" s="44"/>
      <c r="Q7779" s="44"/>
      <c r="R7779" s="43"/>
      <c r="S7779" s="43"/>
      <c r="T7779" s="43"/>
      <c r="U7779" s="43"/>
      <c r="V7779" s="43"/>
      <c r="W7779" s="43"/>
      <c r="X7779" s="43"/>
      <c r="Y7779" s="43"/>
    </row>
    <row r="7780" spans="1:25" s="42" customFormat="1" x14ac:dyDescent="0.25">
      <c r="A7780" s="40"/>
      <c r="B7780" s="41"/>
      <c r="F7780" s="43"/>
      <c r="P7780" s="44"/>
      <c r="Q7780" s="44"/>
      <c r="R7780" s="43"/>
      <c r="S7780" s="43"/>
      <c r="T7780" s="43"/>
      <c r="U7780" s="43"/>
      <c r="V7780" s="43"/>
      <c r="W7780" s="43"/>
      <c r="X7780" s="43"/>
      <c r="Y7780" s="43"/>
    </row>
    <row r="7781" spans="1:25" s="42" customFormat="1" x14ac:dyDescent="0.25">
      <c r="A7781" s="40"/>
      <c r="B7781" s="41"/>
      <c r="F7781" s="43"/>
      <c r="P7781" s="44"/>
      <c r="Q7781" s="44"/>
      <c r="R7781" s="43"/>
      <c r="S7781" s="43"/>
      <c r="T7781" s="43"/>
      <c r="U7781" s="43"/>
      <c r="V7781" s="43"/>
      <c r="W7781" s="43"/>
      <c r="X7781" s="43"/>
      <c r="Y7781" s="43"/>
    </row>
    <row r="7782" spans="1:25" s="42" customFormat="1" x14ac:dyDescent="0.25">
      <c r="A7782" s="40"/>
      <c r="B7782" s="41"/>
      <c r="F7782" s="43"/>
      <c r="P7782" s="44"/>
      <c r="Q7782" s="44"/>
      <c r="R7782" s="43"/>
      <c r="S7782" s="43"/>
      <c r="T7782" s="43"/>
      <c r="U7782" s="43"/>
      <c r="V7782" s="43"/>
      <c r="W7782" s="43"/>
      <c r="X7782" s="43"/>
      <c r="Y7782" s="43"/>
    </row>
    <row r="7783" spans="1:25" s="42" customFormat="1" x14ac:dyDescent="0.25">
      <c r="A7783" s="40"/>
      <c r="B7783" s="41"/>
      <c r="F7783" s="43"/>
      <c r="P7783" s="44"/>
      <c r="Q7783" s="44"/>
      <c r="R7783" s="43"/>
      <c r="S7783" s="43"/>
      <c r="T7783" s="43"/>
      <c r="U7783" s="43"/>
      <c r="V7783" s="43"/>
      <c r="W7783" s="43"/>
      <c r="X7783" s="43"/>
      <c r="Y7783" s="43"/>
    </row>
    <row r="7784" spans="1:25" s="42" customFormat="1" x14ac:dyDescent="0.25">
      <c r="A7784" s="40"/>
      <c r="B7784" s="41"/>
      <c r="F7784" s="43"/>
      <c r="P7784" s="44"/>
      <c r="Q7784" s="44"/>
      <c r="R7784" s="43"/>
      <c r="S7784" s="43"/>
      <c r="T7784" s="43"/>
      <c r="U7784" s="43"/>
      <c r="V7784" s="43"/>
      <c r="W7784" s="43"/>
      <c r="X7784" s="43"/>
      <c r="Y7784" s="43"/>
    </row>
    <row r="7785" spans="1:25" s="42" customFormat="1" x14ac:dyDescent="0.25">
      <c r="A7785" s="40"/>
      <c r="B7785" s="41"/>
      <c r="F7785" s="43"/>
      <c r="P7785" s="44"/>
      <c r="Q7785" s="44"/>
      <c r="R7785" s="43"/>
      <c r="S7785" s="43"/>
      <c r="T7785" s="43"/>
      <c r="U7785" s="43"/>
      <c r="V7785" s="43"/>
      <c r="W7785" s="43"/>
      <c r="X7785" s="43"/>
      <c r="Y7785" s="43"/>
    </row>
    <row r="7786" spans="1:25" s="42" customFormat="1" x14ac:dyDescent="0.25">
      <c r="A7786" s="40"/>
      <c r="B7786" s="41"/>
      <c r="F7786" s="43"/>
      <c r="P7786" s="44"/>
      <c r="Q7786" s="44"/>
      <c r="R7786" s="43"/>
      <c r="S7786" s="43"/>
      <c r="T7786" s="43"/>
      <c r="U7786" s="43"/>
      <c r="V7786" s="43"/>
      <c r="W7786" s="43"/>
      <c r="X7786" s="43"/>
      <c r="Y7786" s="43"/>
    </row>
    <row r="7787" spans="1:25" s="42" customFormat="1" x14ac:dyDescent="0.25">
      <c r="A7787" s="40"/>
      <c r="B7787" s="41"/>
      <c r="F7787" s="43"/>
      <c r="P7787" s="44"/>
      <c r="Q7787" s="44"/>
      <c r="R7787" s="43"/>
      <c r="S7787" s="43"/>
      <c r="T7787" s="43"/>
      <c r="U7787" s="43"/>
      <c r="V7787" s="43"/>
      <c r="W7787" s="43"/>
      <c r="X7787" s="43"/>
      <c r="Y7787" s="43"/>
    </row>
    <row r="7788" spans="1:25" s="42" customFormat="1" x14ac:dyDescent="0.25">
      <c r="A7788" s="40"/>
      <c r="B7788" s="41"/>
      <c r="F7788" s="43"/>
      <c r="P7788" s="44"/>
      <c r="Q7788" s="44"/>
      <c r="R7788" s="43"/>
      <c r="S7788" s="43"/>
      <c r="T7788" s="43"/>
      <c r="U7788" s="43"/>
      <c r="V7788" s="43"/>
      <c r="W7788" s="43"/>
      <c r="X7788" s="43"/>
      <c r="Y7788" s="43"/>
    </row>
    <row r="7789" spans="1:25" s="42" customFormat="1" x14ac:dyDescent="0.25">
      <c r="A7789" s="40"/>
      <c r="B7789" s="41"/>
      <c r="F7789" s="43"/>
      <c r="P7789" s="44"/>
      <c r="Q7789" s="44"/>
      <c r="R7789" s="43"/>
      <c r="S7789" s="43"/>
      <c r="T7789" s="43"/>
      <c r="U7789" s="43"/>
      <c r="V7789" s="43"/>
      <c r="W7789" s="43"/>
      <c r="X7789" s="43"/>
      <c r="Y7789" s="43"/>
    </row>
    <row r="7790" spans="1:25" s="42" customFormat="1" x14ac:dyDescent="0.25">
      <c r="A7790" s="40"/>
      <c r="B7790" s="41"/>
      <c r="F7790" s="43"/>
      <c r="P7790" s="44"/>
      <c r="Q7790" s="44"/>
      <c r="R7790" s="43"/>
      <c r="S7790" s="43"/>
      <c r="T7790" s="43"/>
      <c r="U7790" s="43"/>
      <c r="V7790" s="43"/>
      <c r="W7790" s="43"/>
      <c r="X7790" s="43"/>
      <c r="Y7790" s="43"/>
    </row>
    <row r="7791" spans="1:25" s="42" customFormat="1" x14ac:dyDescent="0.25">
      <c r="A7791" s="40"/>
      <c r="B7791" s="41"/>
      <c r="F7791" s="43"/>
      <c r="P7791" s="44"/>
      <c r="Q7791" s="44"/>
      <c r="R7791" s="43"/>
      <c r="S7791" s="43"/>
      <c r="T7791" s="43"/>
      <c r="U7791" s="43"/>
      <c r="V7791" s="43"/>
      <c r="W7791" s="43"/>
      <c r="X7791" s="43"/>
      <c r="Y7791" s="43"/>
    </row>
    <row r="7792" spans="1:25" s="42" customFormat="1" x14ac:dyDescent="0.25">
      <c r="A7792" s="40"/>
      <c r="B7792" s="41"/>
      <c r="F7792" s="43"/>
      <c r="P7792" s="44"/>
      <c r="Q7792" s="44"/>
      <c r="R7792" s="43"/>
      <c r="S7792" s="43"/>
      <c r="T7792" s="43"/>
      <c r="U7792" s="43"/>
      <c r="V7792" s="43"/>
      <c r="W7792" s="43"/>
      <c r="X7792" s="43"/>
      <c r="Y7792" s="43"/>
    </row>
    <row r="7793" spans="1:25" s="42" customFormat="1" x14ac:dyDescent="0.25">
      <c r="A7793" s="40"/>
      <c r="B7793" s="41"/>
      <c r="F7793" s="43"/>
      <c r="P7793" s="44"/>
      <c r="Q7793" s="44"/>
      <c r="R7793" s="43"/>
      <c r="S7793" s="43"/>
      <c r="T7793" s="43"/>
      <c r="U7793" s="43"/>
      <c r="V7793" s="43"/>
      <c r="W7793" s="43"/>
      <c r="X7793" s="43"/>
      <c r="Y7793" s="43"/>
    </row>
    <row r="7794" spans="1:25" s="42" customFormat="1" x14ac:dyDescent="0.25">
      <c r="A7794" s="40"/>
      <c r="B7794" s="41"/>
      <c r="F7794" s="43"/>
      <c r="P7794" s="44"/>
      <c r="Q7794" s="44"/>
      <c r="R7794" s="43"/>
      <c r="S7794" s="43"/>
      <c r="T7794" s="43"/>
      <c r="U7794" s="43"/>
      <c r="V7794" s="43"/>
      <c r="W7794" s="43"/>
      <c r="X7794" s="43"/>
      <c r="Y7794" s="43"/>
    </row>
    <row r="7795" spans="1:25" s="42" customFormat="1" x14ac:dyDescent="0.25">
      <c r="A7795" s="40"/>
      <c r="B7795" s="41"/>
      <c r="F7795" s="43"/>
      <c r="P7795" s="44"/>
      <c r="Q7795" s="44"/>
      <c r="R7795" s="43"/>
      <c r="S7795" s="43"/>
      <c r="T7795" s="43"/>
      <c r="U7795" s="43"/>
      <c r="V7795" s="43"/>
      <c r="W7795" s="43"/>
      <c r="X7795" s="43"/>
      <c r="Y7795" s="43"/>
    </row>
    <row r="7796" spans="1:25" s="42" customFormat="1" x14ac:dyDescent="0.25">
      <c r="A7796" s="40"/>
      <c r="B7796" s="41"/>
      <c r="F7796" s="43"/>
      <c r="P7796" s="44"/>
      <c r="Q7796" s="44"/>
      <c r="R7796" s="43"/>
      <c r="S7796" s="43"/>
      <c r="T7796" s="43"/>
      <c r="U7796" s="43"/>
      <c r="V7796" s="43"/>
      <c r="W7796" s="43"/>
      <c r="X7796" s="43"/>
      <c r="Y7796" s="43"/>
    </row>
    <row r="7797" spans="1:25" s="42" customFormat="1" x14ac:dyDescent="0.25">
      <c r="A7797" s="40"/>
      <c r="B7797" s="41"/>
      <c r="F7797" s="43"/>
      <c r="P7797" s="44"/>
      <c r="Q7797" s="44"/>
      <c r="R7797" s="43"/>
      <c r="S7797" s="43"/>
      <c r="T7797" s="43"/>
      <c r="U7797" s="43"/>
      <c r="V7797" s="43"/>
      <c r="W7797" s="43"/>
      <c r="X7797" s="43"/>
      <c r="Y7797" s="43"/>
    </row>
    <row r="7798" spans="1:25" s="42" customFormat="1" x14ac:dyDescent="0.25">
      <c r="A7798" s="40"/>
      <c r="B7798" s="41"/>
      <c r="F7798" s="43"/>
      <c r="P7798" s="44"/>
      <c r="Q7798" s="44"/>
      <c r="R7798" s="43"/>
      <c r="S7798" s="43"/>
      <c r="T7798" s="43"/>
      <c r="U7798" s="43"/>
      <c r="V7798" s="43"/>
      <c r="W7798" s="43"/>
      <c r="X7798" s="43"/>
      <c r="Y7798" s="43"/>
    </row>
    <row r="7799" spans="1:25" s="42" customFormat="1" x14ac:dyDescent="0.25">
      <c r="A7799" s="40"/>
      <c r="B7799" s="41"/>
      <c r="F7799" s="43"/>
      <c r="P7799" s="44"/>
      <c r="Q7799" s="44"/>
      <c r="R7799" s="43"/>
      <c r="S7799" s="43"/>
      <c r="T7799" s="43"/>
      <c r="U7799" s="43"/>
      <c r="V7799" s="43"/>
      <c r="W7799" s="43"/>
      <c r="X7799" s="43"/>
      <c r="Y7799" s="43"/>
    </row>
    <row r="7800" spans="1:25" s="42" customFormat="1" x14ac:dyDescent="0.25">
      <c r="A7800" s="40"/>
      <c r="B7800" s="41"/>
      <c r="F7800" s="43"/>
      <c r="P7800" s="44"/>
      <c r="Q7800" s="44"/>
      <c r="R7800" s="43"/>
      <c r="S7800" s="43"/>
      <c r="T7800" s="43"/>
      <c r="U7800" s="43"/>
      <c r="V7800" s="43"/>
      <c r="W7800" s="43"/>
      <c r="X7800" s="43"/>
      <c r="Y7800" s="43"/>
    </row>
    <row r="7801" spans="1:25" s="42" customFormat="1" x14ac:dyDescent="0.25">
      <c r="A7801" s="40"/>
      <c r="B7801" s="41"/>
      <c r="F7801" s="43"/>
      <c r="P7801" s="44"/>
      <c r="Q7801" s="44"/>
      <c r="R7801" s="43"/>
      <c r="S7801" s="43"/>
      <c r="T7801" s="43"/>
      <c r="U7801" s="43"/>
      <c r="V7801" s="43"/>
      <c r="W7801" s="43"/>
      <c r="X7801" s="43"/>
      <c r="Y7801" s="43"/>
    </row>
    <row r="7802" spans="1:25" s="42" customFormat="1" x14ac:dyDescent="0.25">
      <c r="A7802" s="40"/>
      <c r="B7802" s="41"/>
      <c r="F7802" s="43"/>
      <c r="P7802" s="44"/>
      <c r="Q7802" s="44"/>
      <c r="R7802" s="43"/>
      <c r="S7802" s="43"/>
      <c r="T7802" s="43"/>
      <c r="U7802" s="43"/>
      <c r="V7802" s="43"/>
      <c r="W7802" s="43"/>
      <c r="X7802" s="43"/>
      <c r="Y7802" s="43"/>
    </row>
    <row r="7803" spans="1:25" s="42" customFormat="1" x14ac:dyDescent="0.25">
      <c r="A7803" s="40"/>
      <c r="B7803" s="41"/>
      <c r="F7803" s="43"/>
      <c r="P7803" s="44"/>
      <c r="Q7803" s="44"/>
      <c r="R7803" s="43"/>
      <c r="S7803" s="43"/>
      <c r="T7803" s="43"/>
      <c r="U7803" s="43"/>
      <c r="V7803" s="43"/>
      <c r="W7803" s="43"/>
      <c r="X7803" s="43"/>
      <c r="Y7803" s="43"/>
    </row>
    <row r="7804" spans="1:25" s="42" customFormat="1" x14ac:dyDescent="0.25">
      <c r="A7804" s="40"/>
      <c r="B7804" s="41"/>
      <c r="F7804" s="43"/>
      <c r="P7804" s="44"/>
      <c r="Q7804" s="44"/>
      <c r="R7804" s="43"/>
      <c r="S7804" s="43"/>
      <c r="T7804" s="43"/>
      <c r="U7804" s="43"/>
      <c r="V7804" s="43"/>
      <c r="W7804" s="43"/>
      <c r="X7804" s="43"/>
      <c r="Y7804" s="43"/>
    </row>
    <row r="7805" spans="1:25" s="42" customFormat="1" x14ac:dyDescent="0.25">
      <c r="A7805" s="40"/>
      <c r="B7805" s="41"/>
      <c r="F7805" s="43"/>
      <c r="P7805" s="44"/>
      <c r="Q7805" s="44"/>
      <c r="R7805" s="43"/>
      <c r="S7805" s="43"/>
      <c r="T7805" s="43"/>
      <c r="U7805" s="43"/>
      <c r="V7805" s="43"/>
      <c r="W7805" s="43"/>
      <c r="X7805" s="43"/>
      <c r="Y7805" s="43"/>
    </row>
    <row r="7806" spans="1:25" s="42" customFormat="1" x14ac:dyDescent="0.25">
      <c r="A7806" s="40"/>
      <c r="B7806" s="41"/>
      <c r="F7806" s="43"/>
      <c r="P7806" s="44"/>
      <c r="Q7806" s="44"/>
      <c r="R7806" s="43"/>
      <c r="S7806" s="43"/>
      <c r="T7806" s="43"/>
      <c r="U7806" s="43"/>
      <c r="V7806" s="43"/>
      <c r="W7806" s="43"/>
      <c r="X7806" s="43"/>
      <c r="Y7806" s="43"/>
    </row>
    <row r="7807" spans="1:25" s="42" customFormat="1" x14ac:dyDescent="0.25">
      <c r="A7807" s="40"/>
      <c r="B7807" s="41"/>
      <c r="F7807" s="43"/>
      <c r="P7807" s="44"/>
      <c r="Q7807" s="44"/>
      <c r="R7807" s="43"/>
      <c r="S7807" s="43"/>
      <c r="T7807" s="43"/>
      <c r="U7807" s="43"/>
      <c r="V7807" s="43"/>
      <c r="W7807" s="43"/>
      <c r="X7807" s="43"/>
      <c r="Y7807" s="43"/>
    </row>
    <row r="7808" spans="1:25" s="42" customFormat="1" x14ac:dyDescent="0.25">
      <c r="A7808" s="40"/>
      <c r="B7808" s="41"/>
      <c r="F7808" s="43"/>
      <c r="P7808" s="44"/>
      <c r="Q7808" s="44"/>
      <c r="R7808" s="43"/>
      <c r="S7808" s="43"/>
      <c r="T7808" s="43"/>
      <c r="U7808" s="43"/>
      <c r="V7808" s="43"/>
      <c r="W7808" s="43"/>
      <c r="X7808" s="43"/>
      <c r="Y7808" s="43"/>
    </row>
    <row r="7809" spans="1:25" s="42" customFormat="1" x14ac:dyDescent="0.25">
      <c r="A7809" s="40"/>
      <c r="B7809" s="41"/>
      <c r="F7809" s="43"/>
      <c r="P7809" s="44"/>
      <c r="Q7809" s="44"/>
      <c r="R7809" s="43"/>
      <c r="S7809" s="43"/>
      <c r="T7809" s="43"/>
      <c r="U7809" s="43"/>
      <c r="V7809" s="43"/>
      <c r="W7809" s="43"/>
      <c r="X7809" s="43"/>
      <c r="Y7809" s="43"/>
    </row>
    <row r="7810" spans="1:25" s="42" customFormat="1" x14ac:dyDescent="0.25">
      <c r="A7810" s="40"/>
      <c r="B7810" s="41"/>
      <c r="F7810" s="43"/>
      <c r="P7810" s="44"/>
      <c r="Q7810" s="44"/>
      <c r="R7810" s="43"/>
      <c r="S7810" s="43"/>
      <c r="T7810" s="43"/>
      <c r="U7810" s="43"/>
      <c r="V7810" s="43"/>
      <c r="W7810" s="43"/>
      <c r="X7810" s="43"/>
      <c r="Y7810" s="43"/>
    </row>
    <row r="7811" spans="1:25" s="42" customFormat="1" x14ac:dyDescent="0.25">
      <c r="A7811" s="40"/>
      <c r="B7811" s="41"/>
      <c r="F7811" s="43"/>
      <c r="P7811" s="44"/>
      <c r="Q7811" s="44"/>
      <c r="R7811" s="43"/>
      <c r="S7811" s="43"/>
      <c r="T7811" s="43"/>
      <c r="U7811" s="43"/>
      <c r="V7811" s="43"/>
      <c r="W7811" s="43"/>
      <c r="X7811" s="43"/>
      <c r="Y7811" s="43"/>
    </row>
    <row r="7812" spans="1:25" s="42" customFormat="1" x14ac:dyDescent="0.25">
      <c r="A7812" s="40"/>
      <c r="B7812" s="41"/>
      <c r="F7812" s="43"/>
      <c r="P7812" s="44"/>
      <c r="Q7812" s="44"/>
      <c r="R7812" s="43"/>
      <c r="S7812" s="43"/>
      <c r="T7812" s="43"/>
      <c r="U7812" s="43"/>
      <c r="V7812" s="43"/>
      <c r="W7812" s="43"/>
      <c r="X7812" s="43"/>
      <c r="Y7812" s="43"/>
    </row>
    <row r="7813" spans="1:25" s="42" customFormat="1" x14ac:dyDescent="0.25">
      <c r="A7813" s="40"/>
      <c r="B7813" s="41"/>
      <c r="F7813" s="43"/>
      <c r="P7813" s="44"/>
      <c r="Q7813" s="44"/>
      <c r="R7813" s="43"/>
      <c r="S7813" s="43"/>
      <c r="T7813" s="43"/>
      <c r="U7813" s="43"/>
      <c r="V7813" s="43"/>
      <c r="W7813" s="43"/>
      <c r="X7813" s="43"/>
      <c r="Y7813" s="43"/>
    </row>
    <row r="7814" spans="1:25" s="42" customFormat="1" x14ac:dyDescent="0.25">
      <c r="A7814" s="40"/>
      <c r="B7814" s="41"/>
      <c r="F7814" s="43"/>
      <c r="P7814" s="44"/>
      <c r="Q7814" s="44"/>
      <c r="R7814" s="43"/>
      <c r="S7814" s="43"/>
      <c r="T7814" s="43"/>
      <c r="U7814" s="43"/>
      <c r="V7814" s="43"/>
      <c r="W7814" s="43"/>
      <c r="X7814" s="43"/>
      <c r="Y7814" s="43"/>
    </row>
    <row r="7815" spans="1:25" s="42" customFormat="1" x14ac:dyDescent="0.25">
      <c r="A7815" s="40"/>
      <c r="B7815" s="41"/>
      <c r="F7815" s="43"/>
      <c r="P7815" s="44"/>
      <c r="Q7815" s="44"/>
      <c r="R7815" s="43"/>
      <c r="S7815" s="43"/>
      <c r="T7815" s="43"/>
      <c r="U7815" s="43"/>
      <c r="V7815" s="43"/>
      <c r="W7815" s="43"/>
      <c r="X7815" s="43"/>
      <c r="Y7815" s="43"/>
    </row>
    <row r="7816" spans="1:25" s="42" customFormat="1" x14ac:dyDescent="0.25">
      <c r="A7816" s="40"/>
      <c r="B7816" s="41"/>
      <c r="F7816" s="43"/>
      <c r="P7816" s="44"/>
      <c r="Q7816" s="44"/>
      <c r="R7816" s="43"/>
      <c r="S7816" s="43"/>
      <c r="T7816" s="43"/>
      <c r="U7816" s="43"/>
      <c r="V7816" s="43"/>
      <c r="W7816" s="43"/>
      <c r="X7816" s="43"/>
      <c r="Y7816" s="43"/>
    </row>
    <row r="7817" spans="1:25" s="42" customFormat="1" x14ac:dyDescent="0.25">
      <c r="A7817" s="40"/>
      <c r="B7817" s="41"/>
      <c r="F7817" s="43"/>
      <c r="P7817" s="44"/>
      <c r="Q7817" s="44"/>
      <c r="R7817" s="43"/>
      <c r="S7817" s="43"/>
      <c r="T7817" s="43"/>
      <c r="U7817" s="43"/>
      <c r="V7817" s="43"/>
      <c r="W7817" s="43"/>
      <c r="X7817" s="43"/>
      <c r="Y7817" s="43"/>
    </row>
    <row r="7818" spans="1:25" s="42" customFormat="1" x14ac:dyDescent="0.25">
      <c r="A7818" s="40"/>
      <c r="B7818" s="41"/>
      <c r="F7818" s="43"/>
      <c r="P7818" s="44"/>
      <c r="Q7818" s="44"/>
      <c r="R7818" s="43"/>
      <c r="S7818" s="43"/>
      <c r="T7818" s="43"/>
      <c r="U7818" s="43"/>
      <c r="V7818" s="43"/>
      <c r="W7818" s="43"/>
      <c r="X7818" s="43"/>
      <c r="Y7818" s="43"/>
    </row>
    <row r="7819" spans="1:25" s="42" customFormat="1" x14ac:dyDescent="0.25">
      <c r="A7819" s="40"/>
      <c r="B7819" s="41"/>
      <c r="F7819" s="43"/>
      <c r="P7819" s="44"/>
      <c r="Q7819" s="44"/>
      <c r="R7819" s="43"/>
      <c r="S7819" s="43"/>
      <c r="T7819" s="43"/>
      <c r="U7819" s="43"/>
      <c r="V7819" s="43"/>
      <c r="W7819" s="43"/>
      <c r="X7819" s="43"/>
      <c r="Y7819" s="43"/>
    </row>
    <row r="7820" spans="1:25" s="42" customFormat="1" x14ac:dyDescent="0.25">
      <c r="A7820" s="40"/>
      <c r="B7820" s="41"/>
      <c r="F7820" s="43"/>
      <c r="P7820" s="44"/>
      <c r="Q7820" s="44"/>
      <c r="R7820" s="43"/>
      <c r="S7820" s="43"/>
      <c r="T7820" s="43"/>
      <c r="U7820" s="43"/>
      <c r="V7820" s="43"/>
      <c r="W7820" s="43"/>
      <c r="X7820" s="43"/>
      <c r="Y7820" s="43"/>
    </row>
    <row r="7821" spans="1:25" s="42" customFormat="1" x14ac:dyDescent="0.25">
      <c r="A7821" s="40"/>
      <c r="B7821" s="41"/>
      <c r="F7821" s="43"/>
      <c r="P7821" s="44"/>
      <c r="Q7821" s="44"/>
      <c r="R7821" s="43"/>
      <c r="S7821" s="43"/>
      <c r="T7821" s="43"/>
      <c r="U7821" s="43"/>
      <c r="V7821" s="43"/>
      <c r="W7821" s="43"/>
      <c r="X7821" s="43"/>
      <c r="Y7821" s="43"/>
    </row>
    <row r="7822" spans="1:25" s="42" customFormat="1" x14ac:dyDescent="0.25">
      <c r="A7822" s="40"/>
      <c r="B7822" s="41"/>
      <c r="F7822" s="43"/>
      <c r="P7822" s="44"/>
      <c r="Q7822" s="44"/>
      <c r="R7822" s="43"/>
      <c r="S7822" s="43"/>
      <c r="T7822" s="43"/>
      <c r="U7822" s="43"/>
      <c r="V7822" s="43"/>
      <c r="W7822" s="43"/>
      <c r="X7822" s="43"/>
      <c r="Y7822" s="43"/>
    </row>
    <row r="7823" spans="1:25" s="42" customFormat="1" x14ac:dyDescent="0.25">
      <c r="A7823" s="40"/>
      <c r="B7823" s="41"/>
      <c r="F7823" s="43"/>
      <c r="P7823" s="44"/>
      <c r="Q7823" s="44"/>
      <c r="R7823" s="43"/>
      <c r="S7823" s="43"/>
      <c r="T7823" s="43"/>
      <c r="U7823" s="43"/>
      <c r="V7823" s="43"/>
      <c r="W7823" s="43"/>
      <c r="X7823" s="43"/>
      <c r="Y7823" s="43"/>
    </row>
    <row r="7824" spans="1:25" s="42" customFormat="1" x14ac:dyDescent="0.25">
      <c r="A7824" s="40"/>
      <c r="B7824" s="41"/>
      <c r="F7824" s="43"/>
      <c r="P7824" s="44"/>
      <c r="Q7824" s="44"/>
      <c r="R7824" s="43"/>
      <c r="S7824" s="43"/>
      <c r="T7824" s="43"/>
      <c r="U7824" s="43"/>
      <c r="V7824" s="43"/>
      <c r="W7824" s="43"/>
      <c r="X7824" s="43"/>
      <c r="Y7824" s="43"/>
    </row>
    <row r="7825" spans="1:25" s="42" customFormat="1" x14ac:dyDescent="0.25">
      <c r="A7825" s="40"/>
      <c r="B7825" s="41"/>
      <c r="F7825" s="43"/>
      <c r="P7825" s="44"/>
      <c r="Q7825" s="44"/>
      <c r="R7825" s="43"/>
      <c r="S7825" s="43"/>
      <c r="T7825" s="43"/>
      <c r="U7825" s="43"/>
      <c r="V7825" s="43"/>
      <c r="W7825" s="43"/>
      <c r="X7825" s="43"/>
      <c r="Y7825" s="43"/>
    </row>
    <row r="7826" spans="1:25" s="42" customFormat="1" x14ac:dyDescent="0.25">
      <c r="A7826" s="40"/>
      <c r="B7826" s="41"/>
      <c r="F7826" s="43"/>
      <c r="P7826" s="44"/>
      <c r="Q7826" s="44"/>
      <c r="R7826" s="43"/>
      <c r="S7826" s="43"/>
      <c r="T7826" s="43"/>
      <c r="U7826" s="43"/>
      <c r="V7826" s="43"/>
      <c r="W7826" s="43"/>
      <c r="X7826" s="43"/>
      <c r="Y7826" s="43"/>
    </row>
    <row r="7827" spans="1:25" s="42" customFormat="1" x14ac:dyDescent="0.25">
      <c r="A7827" s="40"/>
      <c r="B7827" s="41"/>
      <c r="F7827" s="43"/>
      <c r="P7827" s="44"/>
      <c r="Q7827" s="44"/>
      <c r="R7827" s="43"/>
      <c r="S7827" s="43"/>
      <c r="T7827" s="43"/>
      <c r="U7827" s="43"/>
      <c r="V7827" s="43"/>
      <c r="W7827" s="43"/>
      <c r="X7827" s="43"/>
      <c r="Y7827" s="43"/>
    </row>
    <row r="7828" spans="1:25" s="42" customFormat="1" x14ac:dyDescent="0.25">
      <c r="A7828" s="40"/>
      <c r="B7828" s="41"/>
      <c r="F7828" s="43"/>
      <c r="P7828" s="44"/>
      <c r="Q7828" s="44"/>
      <c r="R7828" s="43"/>
      <c r="S7828" s="43"/>
      <c r="T7828" s="43"/>
      <c r="U7828" s="43"/>
      <c r="V7828" s="43"/>
      <c r="W7828" s="43"/>
      <c r="X7828" s="43"/>
      <c r="Y7828" s="43"/>
    </row>
    <row r="7829" spans="1:25" s="42" customFormat="1" x14ac:dyDescent="0.25">
      <c r="A7829" s="40"/>
      <c r="B7829" s="41"/>
      <c r="F7829" s="43"/>
      <c r="P7829" s="44"/>
      <c r="Q7829" s="44"/>
      <c r="R7829" s="43"/>
      <c r="S7829" s="43"/>
      <c r="T7829" s="43"/>
      <c r="U7829" s="43"/>
      <c r="V7829" s="43"/>
      <c r="W7829" s="43"/>
      <c r="X7829" s="43"/>
      <c r="Y7829" s="43"/>
    </row>
    <row r="7830" spans="1:25" s="42" customFormat="1" x14ac:dyDescent="0.25">
      <c r="A7830" s="40"/>
      <c r="B7830" s="41"/>
      <c r="F7830" s="43"/>
      <c r="P7830" s="44"/>
      <c r="Q7830" s="44"/>
      <c r="R7830" s="43"/>
      <c r="S7830" s="43"/>
      <c r="T7830" s="43"/>
      <c r="U7830" s="43"/>
      <c r="V7830" s="43"/>
      <c r="W7830" s="43"/>
      <c r="X7830" s="43"/>
      <c r="Y7830" s="43"/>
    </row>
    <row r="7831" spans="1:25" s="42" customFormat="1" x14ac:dyDescent="0.25">
      <c r="A7831" s="40"/>
      <c r="B7831" s="41"/>
      <c r="F7831" s="43"/>
      <c r="P7831" s="44"/>
      <c r="Q7831" s="44"/>
      <c r="R7831" s="43"/>
      <c r="S7831" s="43"/>
      <c r="T7831" s="43"/>
      <c r="U7831" s="43"/>
      <c r="V7831" s="43"/>
      <c r="W7831" s="43"/>
      <c r="X7831" s="43"/>
      <c r="Y7831" s="43"/>
    </row>
    <row r="7832" spans="1:25" s="42" customFormat="1" x14ac:dyDescent="0.25">
      <c r="A7832" s="40"/>
      <c r="B7832" s="41"/>
      <c r="F7832" s="43"/>
      <c r="P7832" s="44"/>
      <c r="Q7832" s="44"/>
      <c r="R7832" s="43"/>
      <c r="S7832" s="43"/>
      <c r="T7832" s="43"/>
      <c r="U7832" s="43"/>
      <c r="V7832" s="43"/>
      <c r="W7832" s="43"/>
      <c r="X7832" s="43"/>
      <c r="Y7832" s="43"/>
    </row>
    <row r="7833" spans="1:25" s="42" customFormat="1" x14ac:dyDescent="0.25">
      <c r="A7833" s="40"/>
      <c r="B7833" s="41"/>
      <c r="F7833" s="43"/>
      <c r="P7833" s="44"/>
      <c r="Q7833" s="44"/>
      <c r="R7833" s="43"/>
      <c r="S7833" s="43"/>
      <c r="T7833" s="43"/>
      <c r="U7833" s="43"/>
      <c r="V7833" s="43"/>
      <c r="W7833" s="43"/>
      <c r="X7833" s="43"/>
      <c r="Y7833" s="43"/>
    </row>
    <row r="7834" spans="1:25" s="42" customFormat="1" x14ac:dyDescent="0.25">
      <c r="A7834" s="40"/>
      <c r="B7834" s="41"/>
      <c r="F7834" s="43"/>
      <c r="P7834" s="44"/>
      <c r="Q7834" s="44"/>
      <c r="R7834" s="43"/>
      <c r="S7834" s="43"/>
      <c r="T7834" s="43"/>
      <c r="U7834" s="43"/>
      <c r="V7834" s="43"/>
      <c r="W7834" s="43"/>
      <c r="X7834" s="43"/>
      <c r="Y7834" s="43"/>
    </row>
    <row r="7835" spans="1:25" s="42" customFormat="1" x14ac:dyDescent="0.25">
      <c r="A7835" s="40"/>
      <c r="B7835" s="41"/>
      <c r="F7835" s="43"/>
      <c r="P7835" s="44"/>
      <c r="Q7835" s="44"/>
      <c r="R7835" s="43"/>
      <c r="S7835" s="43"/>
      <c r="T7835" s="43"/>
      <c r="U7835" s="43"/>
      <c r="V7835" s="43"/>
      <c r="W7835" s="43"/>
      <c r="X7835" s="43"/>
      <c r="Y7835" s="43"/>
    </row>
    <row r="7836" spans="1:25" s="42" customFormat="1" x14ac:dyDescent="0.25">
      <c r="A7836" s="40"/>
      <c r="B7836" s="41"/>
      <c r="F7836" s="43"/>
      <c r="P7836" s="44"/>
      <c r="Q7836" s="44"/>
      <c r="R7836" s="43"/>
      <c r="S7836" s="43"/>
      <c r="T7836" s="43"/>
      <c r="U7836" s="43"/>
      <c r="V7836" s="43"/>
      <c r="W7836" s="43"/>
      <c r="X7836" s="43"/>
      <c r="Y7836" s="43"/>
    </row>
    <row r="7837" spans="1:25" s="42" customFormat="1" x14ac:dyDescent="0.25">
      <c r="A7837" s="40"/>
      <c r="B7837" s="41"/>
      <c r="F7837" s="43"/>
      <c r="P7837" s="44"/>
      <c r="Q7837" s="44"/>
      <c r="R7837" s="43"/>
      <c r="S7837" s="43"/>
      <c r="T7837" s="43"/>
      <c r="U7837" s="43"/>
      <c r="V7837" s="43"/>
      <c r="W7837" s="43"/>
      <c r="X7837" s="43"/>
      <c r="Y7837" s="43"/>
    </row>
    <row r="7838" spans="1:25" s="42" customFormat="1" x14ac:dyDescent="0.25">
      <c r="A7838" s="40"/>
      <c r="B7838" s="41"/>
      <c r="F7838" s="43"/>
      <c r="P7838" s="44"/>
      <c r="Q7838" s="44"/>
      <c r="R7838" s="43"/>
      <c r="S7838" s="43"/>
      <c r="T7838" s="43"/>
      <c r="U7838" s="43"/>
      <c r="V7838" s="43"/>
      <c r="W7838" s="43"/>
      <c r="X7838" s="43"/>
      <c r="Y7838" s="43"/>
    </row>
    <row r="7839" spans="1:25" s="42" customFormat="1" x14ac:dyDescent="0.25">
      <c r="A7839" s="40"/>
      <c r="B7839" s="41"/>
      <c r="F7839" s="43"/>
      <c r="P7839" s="44"/>
      <c r="Q7839" s="44"/>
      <c r="R7839" s="43"/>
      <c r="S7839" s="43"/>
      <c r="T7839" s="43"/>
      <c r="U7839" s="43"/>
      <c r="V7839" s="43"/>
      <c r="W7839" s="43"/>
      <c r="X7839" s="43"/>
      <c r="Y7839" s="43"/>
    </row>
    <row r="7840" spans="1:25" s="42" customFormat="1" x14ac:dyDescent="0.25">
      <c r="A7840" s="40"/>
      <c r="B7840" s="41"/>
      <c r="F7840" s="43"/>
      <c r="P7840" s="44"/>
      <c r="Q7840" s="44"/>
      <c r="R7840" s="43"/>
      <c r="S7840" s="43"/>
      <c r="T7840" s="43"/>
      <c r="U7840" s="43"/>
      <c r="V7840" s="43"/>
      <c r="W7840" s="43"/>
      <c r="X7840" s="43"/>
      <c r="Y7840" s="43"/>
    </row>
    <row r="7841" spans="1:25" s="42" customFormat="1" x14ac:dyDescent="0.25">
      <c r="A7841" s="40"/>
      <c r="B7841" s="41"/>
      <c r="F7841" s="43"/>
      <c r="P7841" s="44"/>
      <c r="Q7841" s="44"/>
      <c r="R7841" s="43"/>
      <c r="S7841" s="43"/>
      <c r="T7841" s="43"/>
      <c r="U7841" s="43"/>
      <c r="V7841" s="43"/>
      <c r="W7841" s="43"/>
      <c r="X7841" s="43"/>
      <c r="Y7841" s="43"/>
    </row>
    <row r="7842" spans="1:25" s="42" customFormat="1" x14ac:dyDescent="0.25">
      <c r="A7842" s="40"/>
      <c r="B7842" s="41"/>
      <c r="F7842" s="43"/>
      <c r="P7842" s="44"/>
      <c r="Q7842" s="44"/>
      <c r="R7842" s="43"/>
      <c r="S7842" s="43"/>
      <c r="T7842" s="43"/>
      <c r="U7842" s="43"/>
      <c r="V7842" s="43"/>
      <c r="W7842" s="43"/>
      <c r="X7842" s="43"/>
      <c r="Y7842" s="43"/>
    </row>
    <row r="7843" spans="1:25" s="42" customFormat="1" x14ac:dyDescent="0.25">
      <c r="A7843" s="40"/>
      <c r="B7843" s="41"/>
      <c r="F7843" s="43"/>
      <c r="P7843" s="44"/>
      <c r="Q7843" s="44"/>
      <c r="R7843" s="43"/>
      <c r="S7843" s="43"/>
      <c r="T7843" s="43"/>
      <c r="U7843" s="43"/>
      <c r="V7843" s="43"/>
      <c r="W7843" s="43"/>
      <c r="X7843" s="43"/>
      <c r="Y7843" s="43"/>
    </row>
    <row r="7844" spans="1:25" s="42" customFormat="1" x14ac:dyDescent="0.25">
      <c r="A7844" s="40"/>
      <c r="B7844" s="41"/>
      <c r="F7844" s="43"/>
      <c r="P7844" s="44"/>
      <c r="Q7844" s="44"/>
      <c r="R7844" s="43"/>
      <c r="S7844" s="43"/>
      <c r="T7844" s="43"/>
      <c r="U7844" s="43"/>
      <c r="V7844" s="43"/>
      <c r="W7844" s="43"/>
      <c r="X7844" s="43"/>
      <c r="Y7844" s="43"/>
    </row>
    <row r="7845" spans="1:25" s="42" customFormat="1" x14ac:dyDescent="0.25">
      <c r="A7845" s="40"/>
      <c r="B7845" s="41"/>
      <c r="F7845" s="43"/>
      <c r="P7845" s="44"/>
      <c r="Q7845" s="44"/>
      <c r="R7845" s="43"/>
      <c r="S7845" s="43"/>
      <c r="T7845" s="43"/>
      <c r="U7845" s="43"/>
      <c r="V7845" s="43"/>
      <c r="W7845" s="43"/>
      <c r="X7845" s="43"/>
      <c r="Y7845" s="43"/>
    </row>
    <row r="7846" spans="1:25" s="42" customFormat="1" x14ac:dyDescent="0.25">
      <c r="A7846" s="40"/>
      <c r="B7846" s="41"/>
      <c r="F7846" s="43"/>
      <c r="P7846" s="44"/>
      <c r="Q7846" s="44"/>
      <c r="R7846" s="43"/>
      <c r="S7846" s="43"/>
      <c r="T7846" s="43"/>
      <c r="U7846" s="43"/>
      <c r="V7846" s="43"/>
      <c r="W7846" s="43"/>
      <c r="X7846" s="43"/>
      <c r="Y7846" s="43"/>
    </row>
    <row r="7847" spans="1:25" s="42" customFormat="1" x14ac:dyDescent="0.25">
      <c r="A7847" s="40"/>
      <c r="B7847" s="41"/>
      <c r="F7847" s="43"/>
      <c r="P7847" s="44"/>
      <c r="Q7847" s="44"/>
      <c r="R7847" s="43"/>
      <c r="S7847" s="43"/>
      <c r="T7847" s="43"/>
      <c r="U7847" s="43"/>
      <c r="V7847" s="43"/>
      <c r="W7847" s="43"/>
      <c r="X7847" s="43"/>
      <c r="Y7847" s="43"/>
    </row>
    <row r="7848" spans="1:25" s="42" customFormat="1" x14ac:dyDescent="0.25">
      <c r="A7848" s="40"/>
      <c r="B7848" s="41"/>
      <c r="F7848" s="43"/>
      <c r="P7848" s="44"/>
      <c r="Q7848" s="44"/>
      <c r="R7848" s="43"/>
      <c r="S7848" s="43"/>
      <c r="T7848" s="43"/>
      <c r="U7848" s="43"/>
      <c r="V7848" s="43"/>
      <c r="W7848" s="43"/>
      <c r="X7848" s="43"/>
      <c r="Y7848" s="43"/>
    </row>
    <row r="7849" spans="1:25" s="42" customFormat="1" x14ac:dyDescent="0.25">
      <c r="A7849" s="40"/>
      <c r="B7849" s="41"/>
      <c r="F7849" s="43"/>
      <c r="P7849" s="44"/>
      <c r="Q7849" s="44"/>
      <c r="R7849" s="43"/>
      <c r="S7849" s="43"/>
      <c r="T7849" s="43"/>
      <c r="U7849" s="43"/>
      <c r="V7849" s="43"/>
      <c r="W7849" s="43"/>
      <c r="X7849" s="43"/>
      <c r="Y7849" s="43"/>
    </row>
    <row r="7850" spans="1:25" s="42" customFormat="1" x14ac:dyDescent="0.25">
      <c r="A7850" s="40"/>
      <c r="B7850" s="41"/>
      <c r="F7850" s="43"/>
      <c r="P7850" s="44"/>
      <c r="Q7850" s="44"/>
      <c r="R7850" s="43"/>
      <c r="S7850" s="43"/>
      <c r="T7850" s="43"/>
      <c r="U7850" s="43"/>
      <c r="V7850" s="43"/>
      <c r="W7850" s="43"/>
      <c r="X7850" s="43"/>
      <c r="Y7850" s="43"/>
    </row>
    <row r="7851" spans="1:25" s="42" customFormat="1" x14ac:dyDescent="0.25">
      <c r="A7851" s="40"/>
      <c r="B7851" s="41"/>
      <c r="F7851" s="43"/>
      <c r="P7851" s="44"/>
      <c r="Q7851" s="44"/>
      <c r="R7851" s="43"/>
      <c r="S7851" s="43"/>
      <c r="T7851" s="43"/>
      <c r="U7851" s="43"/>
      <c r="V7851" s="43"/>
      <c r="W7851" s="43"/>
      <c r="X7851" s="43"/>
      <c r="Y7851" s="43"/>
    </row>
    <row r="7852" spans="1:25" s="42" customFormat="1" x14ac:dyDescent="0.25">
      <c r="A7852" s="40"/>
      <c r="B7852" s="41"/>
      <c r="F7852" s="43"/>
      <c r="P7852" s="44"/>
      <c r="Q7852" s="44"/>
      <c r="R7852" s="43"/>
      <c r="S7852" s="43"/>
      <c r="T7852" s="43"/>
      <c r="U7852" s="43"/>
      <c r="V7852" s="43"/>
      <c r="W7852" s="43"/>
      <c r="X7852" s="43"/>
      <c r="Y7852" s="43"/>
    </row>
    <row r="7853" spans="1:25" s="42" customFormat="1" x14ac:dyDescent="0.25">
      <c r="A7853" s="40"/>
      <c r="B7853" s="41"/>
      <c r="F7853" s="43"/>
      <c r="P7853" s="44"/>
      <c r="Q7853" s="44"/>
      <c r="R7853" s="43"/>
      <c r="S7853" s="43"/>
      <c r="T7853" s="43"/>
      <c r="U7853" s="43"/>
      <c r="V7853" s="43"/>
      <c r="W7853" s="43"/>
      <c r="X7853" s="43"/>
      <c r="Y7853" s="43"/>
    </row>
    <row r="7854" spans="1:25" s="42" customFormat="1" x14ac:dyDescent="0.25">
      <c r="A7854" s="40"/>
      <c r="B7854" s="41"/>
      <c r="F7854" s="43"/>
      <c r="P7854" s="44"/>
      <c r="Q7854" s="44"/>
      <c r="R7854" s="43"/>
      <c r="S7854" s="43"/>
      <c r="T7854" s="43"/>
      <c r="U7854" s="43"/>
      <c r="V7854" s="43"/>
      <c r="W7854" s="43"/>
      <c r="X7854" s="43"/>
      <c r="Y7854" s="43"/>
    </row>
    <row r="7855" spans="1:25" s="42" customFormat="1" x14ac:dyDescent="0.25">
      <c r="A7855" s="40"/>
      <c r="B7855" s="41"/>
      <c r="F7855" s="43"/>
      <c r="P7855" s="44"/>
      <c r="Q7855" s="44"/>
      <c r="R7855" s="43"/>
      <c r="S7855" s="43"/>
      <c r="T7855" s="43"/>
      <c r="U7855" s="43"/>
      <c r="V7855" s="43"/>
      <c r="W7855" s="43"/>
      <c r="X7855" s="43"/>
      <c r="Y7855" s="43"/>
    </row>
    <row r="7856" spans="1:25" s="42" customFormat="1" x14ac:dyDescent="0.25">
      <c r="A7856" s="40"/>
      <c r="B7856" s="41"/>
      <c r="F7856" s="43"/>
      <c r="P7856" s="44"/>
      <c r="Q7856" s="44"/>
      <c r="R7856" s="43"/>
      <c r="S7856" s="43"/>
      <c r="T7856" s="43"/>
      <c r="U7856" s="43"/>
      <c r="V7856" s="43"/>
      <c r="W7856" s="43"/>
      <c r="X7856" s="43"/>
      <c r="Y7856" s="43"/>
    </row>
    <row r="7857" spans="1:25" s="42" customFormat="1" x14ac:dyDescent="0.25">
      <c r="A7857" s="40"/>
      <c r="B7857" s="41"/>
      <c r="F7857" s="43"/>
      <c r="P7857" s="44"/>
      <c r="Q7857" s="44"/>
      <c r="R7857" s="43"/>
      <c r="S7857" s="43"/>
      <c r="T7857" s="43"/>
      <c r="U7857" s="43"/>
      <c r="V7857" s="43"/>
      <c r="W7857" s="43"/>
      <c r="X7857" s="43"/>
      <c r="Y7857" s="43"/>
    </row>
    <row r="7858" spans="1:25" s="42" customFormat="1" x14ac:dyDescent="0.25">
      <c r="A7858" s="40"/>
      <c r="B7858" s="41"/>
      <c r="F7858" s="43"/>
      <c r="P7858" s="44"/>
      <c r="Q7858" s="44"/>
      <c r="R7858" s="43"/>
      <c r="S7858" s="43"/>
      <c r="T7858" s="43"/>
      <c r="U7858" s="43"/>
      <c r="V7858" s="43"/>
      <c r="W7858" s="43"/>
      <c r="X7858" s="43"/>
      <c r="Y7858" s="43"/>
    </row>
    <row r="7859" spans="1:25" s="42" customFormat="1" x14ac:dyDescent="0.25">
      <c r="A7859" s="40"/>
      <c r="B7859" s="41"/>
      <c r="F7859" s="43"/>
      <c r="P7859" s="44"/>
      <c r="Q7859" s="44"/>
      <c r="R7859" s="43"/>
      <c r="S7859" s="43"/>
      <c r="T7859" s="43"/>
      <c r="U7859" s="43"/>
      <c r="V7859" s="43"/>
      <c r="W7859" s="43"/>
      <c r="X7859" s="43"/>
      <c r="Y7859" s="43"/>
    </row>
    <row r="7860" spans="1:25" s="42" customFormat="1" x14ac:dyDescent="0.25">
      <c r="A7860" s="40"/>
      <c r="B7860" s="41"/>
      <c r="F7860" s="43"/>
      <c r="P7860" s="44"/>
      <c r="Q7860" s="44"/>
      <c r="R7860" s="43"/>
      <c r="S7860" s="43"/>
      <c r="T7860" s="43"/>
      <c r="U7860" s="43"/>
      <c r="V7860" s="43"/>
      <c r="W7860" s="43"/>
      <c r="X7860" s="43"/>
      <c r="Y7860" s="43"/>
    </row>
    <row r="7861" spans="1:25" s="42" customFormat="1" x14ac:dyDescent="0.25">
      <c r="A7861" s="40"/>
      <c r="B7861" s="41"/>
      <c r="F7861" s="43"/>
      <c r="P7861" s="44"/>
      <c r="Q7861" s="44"/>
      <c r="R7861" s="43"/>
      <c r="S7861" s="43"/>
      <c r="T7861" s="43"/>
      <c r="U7861" s="43"/>
      <c r="V7861" s="43"/>
      <c r="W7861" s="43"/>
      <c r="X7861" s="43"/>
      <c r="Y7861" s="43"/>
    </row>
    <row r="7862" spans="1:25" s="42" customFormat="1" x14ac:dyDescent="0.25">
      <c r="A7862" s="40"/>
      <c r="B7862" s="41"/>
      <c r="F7862" s="43"/>
      <c r="P7862" s="44"/>
      <c r="Q7862" s="44"/>
      <c r="R7862" s="43"/>
      <c r="S7862" s="43"/>
      <c r="T7862" s="43"/>
      <c r="U7862" s="43"/>
      <c r="V7862" s="43"/>
      <c r="W7862" s="43"/>
      <c r="X7862" s="43"/>
      <c r="Y7862" s="43"/>
    </row>
    <row r="7863" spans="1:25" s="42" customFormat="1" x14ac:dyDescent="0.25">
      <c r="A7863" s="40"/>
      <c r="B7863" s="41"/>
      <c r="F7863" s="43"/>
      <c r="P7863" s="44"/>
      <c r="Q7863" s="44"/>
      <c r="R7863" s="43"/>
      <c r="S7863" s="43"/>
      <c r="T7863" s="43"/>
      <c r="U7863" s="43"/>
      <c r="V7863" s="43"/>
      <c r="W7863" s="43"/>
      <c r="X7863" s="43"/>
      <c r="Y7863" s="43"/>
    </row>
    <row r="7864" spans="1:25" s="42" customFormat="1" x14ac:dyDescent="0.25">
      <c r="A7864" s="40"/>
      <c r="B7864" s="41"/>
      <c r="F7864" s="43"/>
      <c r="P7864" s="44"/>
      <c r="Q7864" s="44"/>
      <c r="R7864" s="43"/>
      <c r="S7864" s="43"/>
      <c r="T7864" s="43"/>
      <c r="U7864" s="43"/>
      <c r="V7864" s="43"/>
      <c r="W7864" s="43"/>
      <c r="X7864" s="43"/>
      <c r="Y7864" s="43"/>
    </row>
    <row r="7865" spans="1:25" s="42" customFormat="1" x14ac:dyDescent="0.25">
      <c r="A7865" s="40"/>
      <c r="B7865" s="41"/>
      <c r="F7865" s="43"/>
      <c r="P7865" s="44"/>
      <c r="Q7865" s="44"/>
      <c r="R7865" s="43"/>
      <c r="S7865" s="43"/>
      <c r="T7865" s="43"/>
      <c r="U7865" s="43"/>
      <c r="V7865" s="43"/>
      <c r="W7865" s="43"/>
      <c r="X7865" s="43"/>
      <c r="Y7865" s="43"/>
    </row>
    <row r="7866" spans="1:25" s="42" customFormat="1" x14ac:dyDescent="0.25">
      <c r="A7866" s="40"/>
      <c r="B7866" s="41"/>
      <c r="F7866" s="43"/>
      <c r="P7866" s="44"/>
      <c r="Q7866" s="44"/>
      <c r="R7866" s="43"/>
      <c r="S7866" s="43"/>
      <c r="T7866" s="43"/>
      <c r="U7866" s="43"/>
      <c r="V7866" s="43"/>
      <c r="W7866" s="43"/>
      <c r="X7866" s="43"/>
      <c r="Y7866" s="43"/>
    </row>
    <row r="7867" spans="1:25" s="42" customFormat="1" x14ac:dyDescent="0.25">
      <c r="A7867" s="40"/>
      <c r="B7867" s="41"/>
      <c r="F7867" s="43"/>
      <c r="P7867" s="44"/>
      <c r="Q7867" s="44"/>
      <c r="R7867" s="43"/>
      <c r="S7867" s="43"/>
      <c r="T7867" s="43"/>
      <c r="U7867" s="43"/>
      <c r="V7867" s="43"/>
      <c r="W7867" s="43"/>
      <c r="X7867" s="43"/>
      <c r="Y7867" s="43"/>
    </row>
    <row r="7868" spans="1:25" s="42" customFormat="1" x14ac:dyDescent="0.25">
      <c r="A7868" s="40"/>
      <c r="B7868" s="41"/>
      <c r="F7868" s="43"/>
      <c r="P7868" s="44"/>
      <c r="Q7868" s="44"/>
      <c r="R7868" s="43"/>
      <c r="S7868" s="43"/>
      <c r="T7868" s="43"/>
      <c r="U7868" s="43"/>
      <c r="V7868" s="43"/>
      <c r="W7868" s="43"/>
      <c r="X7868" s="43"/>
      <c r="Y7868" s="43"/>
    </row>
    <row r="7869" spans="1:25" s="42" customFormat="1" x14ac:dyDescent="0.25">
      <c r="A7869" s="40"/>
      <c r="B7869" s="41"/>
      <c r="F7869" s="43"/>
      <c r="P7869" s="44"/>
      <c r="Q7869" s="44"/>
      <c r="R7869" s="43"/>
      <c r="S7869" s="43"/>
      <c r="T7869" s="43"/>
      <c r="U7869" s="43"/>
      <c r="V7869" s="43"/>
      <c r="W7869" s="43"/>
      <c r="X7869" s="43"/>
      <c r="Y7869" s="43"/>
    </row>
    <row r="7870" spans="1:25" s="42" customFormat="1" x14ac:dyDescent="0.25">
      <c r="A7870" s="40"/>
      <c r="B7870" s="41"/>
      <c r="F7870" s="43"/>
      <c r="P7870" s="44"/>
      <c r="Q7870" s="44"/>
      <c r="R7870" s="43"/>
      <c r="S7870" s="43"/>
      <c r="T7870" s="43"/>
      <c r="U7870" s="43"/>
      <c r="V7870" s="43"/>
      <c r="W7870" s="43"/>
      <c r="X7870" s="43"/>
      <c r="Y7870" s="43"/>
    </row>
    <row r="7871" spans="1:25" s="42" customFormat="1" x14ac:dyDescent="0.25">
      <c r="A7871" s="40"/>
      <c r="B7871" s="41"/>
      <c r="F7871" s="43"/>
      <c r="P7871" s="44"/>
      <c r="Q7871" s="44"/>
      <c r="R7871" s="43"/>
      <c r="S7871" s="43"/>
      <c r="T7871" s="43"/>
      <c r="U7871" s="43"/>
      <c r="V7871" s="43"/>
      <c r="W7871" s="43"/>
      <c r="X7871" s="43"/>
      <c r="Y7871" s="43"/>
    </row>
    <row r="7872" spans="1:25" s="42" customFormat="1" x14ac:dyDescent="0.25">
      <c r="A7872" s="40"/>
      <c r="B7872" s="41"/>
      <c r="F7872" s="43"/>
      <c r="P7872" s="44"/>
      <c r="Q7872" s="44"/>
      <c r="R7872" s="43"/>
      <c r="S7872" s="43"/>
      <c r="T7872" s="43"/>
      <c r="U7872" s="43"/>
      <c r="V7872" s="43"/>
      <c r="W7872" s="43"/>
      <c r="X7872" s="43"/>
      <c r="Y7872" s="43"/>
    </row>
    <row r="7873" spans="1:25" s="42" customFormat="1" x14ac:dyDescent="0.25">
      <c r="A7873" s="40"/>
      <c r="B7873" s="41"/>
      <c r="F7873" s="43"/>
      <c r="P7873" s="44"/>
      <c r="Q7873" s="44"/>
      <c r="R7873" s="43"/>
      <c r="S7873" s="43"/>
      <c r="T7873" s="43"/>
      <c r="U7873" s="43"/>
      <c r="V7873" s="43"/>
      <c r="W7873" s="43"/>
      <c r="X7873" s="43"/>
      <c r="Y7873" s="43"/>
    </row>
    <row r="7874" spans="1:25" s="42" customFormat="1" x14ac:dyDescent="0.25">
      <c r="A7874" s="40"/>
      <c r="B7874" s="41"/>
      <c r="F7874" s="43"/>
      <c r="P7874" s="44"/>
      <c r="Q7874" s="44"/>
      <c r="R7874" s="43"/>
      <c r="S7874" s="43"/>
      <c r="T7874" s="43"/>
      <c r="U7874" s="43"/>
      <c r="V7874" s="43"/>
      <c r="W7874" s="43"/>
      <c r="X7874" s="43"/>
      <c r="Y7874" s="43"/>
    </row>
    <row r="7875" spans="1:25" s="42" customFormat="1" x14ac:dyDescent="0.25">
      <c r="A7875" s="40"/>
      <c r="B7875" s="41"/>
      <c r="F7875" s="43"/>
      <c r="P7875" s="44"/>
      <c r="Q7875" s="44"/>
      <c r="R7875" s="43"/>
      <c r="S7875" s="43"/>
      <c r="T7875" s="43"/>
      <c r="U7875" s="43"/>
      <c r="V7875" s="43"/>
      <c r="W7875" s="43"/>
      <c r="X7875" s="43"/>
      <c r="Y7875" s="43"/>
    </row>
    <row r="7876" spans="1:25" s="42" customFormat="1" x14ac:dyDescent="0.25">
      <c r="A7876" s="40"/>
      <c r="B7876" s="41"/>
      <c r="F7876" s="43"/>
      <c r="P7876" s="44"/>
      <c r="Q7876" s="44"/>
      <c r="R7876" s="43"/>
      <c r="S7876" s="43"/>
      <c r="T7876" s="43"/>
      <c r="U7876" s="43"/>
      <c r="V7876" s="43"/>
      <c r="W7876" s="43"/>
      <c r="X7876" s="43"/>
      <c r="Y7876" s="43"/>
    </row>
    <row r="7877" spans="1:25" s="42" customFormat="1" x14ac:dyDescent="0.25">
      <c r="A7877" s="40"/>
      <c r="B7877" s="41"/>
      <c r="F7877" s="43"/>
      <c r="P7877" s="44"/>
      <c r="Q7877" s="44"/>
      <c r="R7877" s="43"/>
      <c r="S7877" s="43"/>
      <c r="T7877" s="43"/>
      <c r="U7877" s="43"/>
      <c r="V7877" s="43"/>
      <c r="W7877" s="43"/>
      <c r="X7877" s="43"/>
      <c r="Y7877" s="43"/>
    </row>
    <row r="7878" spans="1:25" s="42" customFormat="1" x14ac:dyDescent="0.25">
      <c r="A7878" s="40"/>
      <c r="B7878" s="41"/>
      <c r="F7878" s="43"/>
      <c r="P7878" s="44"/>
      <c r="Q7878" s="44"/>
      <c r="R7878" s="43"/>
      <c r="S7878" s="43"/>
      <c r="T7878" s="43"/>
      <c r="U7878" s="43"/>
      <c r="V7878" s="43"/>
      <c r="W7878" s="43"/>
      <c r="X7878" s="43"/>
      <c r="Y7878" s="43"/>
    </row>
    <row r="7879" spans="1:25" s="42" customFormat="1" x14ac:dyDescent="0.25">
      <c r="A7879" s="40"/>
      <c r="B7879" s="41"/>
      <c r="F7879" s="43"/>
      <c r="P7879" s="44"/>
      <c r="Q7879" s="44"/>
      <c r="R7879" s="43"/>
      <c r="S7879" s="43"/>
      <c r="T7879" s="43"/>
      <c r="U7879" s="43"/>
      <c r="V7879" s="43"/>
      <c r="W7879" s="43"/>
      <c r="X7879" s="43"/>
      <c r="Y7879" s="43"/>
    </row>
    <row r="7880" spans="1:25" s="42" customFormat="1" x14ac:dyDescent="0.25">
      <c r="A7880" s="40"/>
      <c r="B7880" s="41"/>
      <c r="F7880" s="43"/>
      <c r="P7880" s="44"/>
      <c r="Q7880" s="44"/>
      <c r="R7880" s="43"/>
      <c r="S7880" s="43"/>
      <c r="T7880" s="43"/>
      <c r="U7880" s="43"/>
      <c r="V7880" s="43"/>
      <c r="W7880" s="43"/>
      <c r="X7880" s="43"/>
      <c r="Y7880" s="43"/>
    </row>
    <row r="7881" spans="1:25" s="42" customFormat="1" x14ac:dyDescent="0.25">
      <c r="A7881" s="40"/>
      <c r="B7881" s="41"/>
      <c r="F7881" s="43"/>
      <c r="P7881" s="44"/>
      <c r="Q7881" s="44"/>
      <c r="R7881" s="43"/>
      <c r="S7881" s="43"/>
      <c r="T7881" s="43"/>
      <c r="U7881" s="43"/>
      <c r="V7881" s="43"/>
      <c r="W7881" s="43"/>
      <c r="X7881" s="43"/>
      <c r="Y7881" s="43"/>
    </row>
    <row r="7882" spans="1:25" s="42" customFormat="1" x14ac:dyDescent="0.25">
      <c r="A7882" s="40"/>
      <c r="B7882" s="41"/>
      <c r="F7882" s="43"/>
      <c r="P7882" s="44"/>
      <c r="Q7882" s="44"/>
      <c r="R7882" s="43"/>
      <c r="S7882" s="43"/>
      <c r="T7882" s="43"/>
      <c r="U7882" s="43"/>
      <c r="V7882" s="43"/>
      <c r="W7882" s="43"/>
      <c r="X7882" s="43"/>
      <c r="Y7882" s="43"/>
    </row>
    <row r="7883" spans="1:25" s="42" customFormat="1" x14ac:dyDescent="0.25">
      <c r="A7883" s="40"/>
      <c r="B7883" s="41"/>
      <c r="F7883" s="43"/>
      <c r="P7883" s="44"/>
      <c r="Q7883" s="44"/>
      <c r="R7883" s="43"/>
      <c r="S7883" s="43"/>
      <c r="T7883" s="43"/>
      <c r="U7883" s="43"/>
      <c r="V7883" s="43"/>
      <c r="W7883" s="43"/>
      <c r="X7883" s="43"/>
      <c r="Y7883" s="43"/>
    </row>
    <row r="7884" spans="1:25" s="42" customFormat="1" x14ac:dyDescent="0.25">
      <c r="A7884" s="40"/>
      <c r="B7884" s="41"/>
      <c r="F7884" s="43"/>
      <c r="P7884" s="44"/>
      <c r="Q7884" s="44"/>
      <c r="R7884" s="43"/>
      <c r="S7884" s="43"/>
      <c r="T7884" s="43"/>
      <c r="U7884" s="43"/>
      <c r="V7884" s="43"/>
      <c r="W7884" s="43"/>
      <c r="X7884" s="43"/>
      <c r="Y7884" s="43"/>
    </row>
    <row r="7885" spans="1:25" s="42" customFormat="1" x14ac:dyDescent="0.25">
      <c r="A7885" s="40"/>
      <c r="B7885" s="41"/>
      <c r="F7885" s="43"/>
      <c r="P7885" s="44"/>
      <c r="Q7885" s="44"/>
      <c r="R7885" s="43"/>
      <c r="S7885" s="43"/>
      <c r="T7885" s="43"/>
      <c r="U7885" s="43"/>
      <c r="V7885" s="43"/>
      <c r="W7885" s="43"/>
      <c r="X7885" s="43"/>
      <c r="Y7885" s="43"/>
    </row>
    <row r="7886" spans="1:25" s="42" customFormat="1" x14ac:dyDescent="0.25">
      <c r="A7886" s="40"/>
      <c r="B7886" s="41"/>
      <c r="F7886" s="43"/>
      <c r="P7886" s="44"/>
      <c r="Q7886" s="44"/>
      <c r="R7886" s="43"/>
      <c r="S7886" s="43"/>
      <c r="T7886" s="43"/>
      <c r="U7886" s="43"/>
      <c r="V7886" s="43"/>
      <c r="W7886" s="43"/>
      <c r="X7886" s="43"/>
      <c r="Y7886" s="43"/>
    </row>
    <row r="7887" spans="1:25" s="42" customFormat="1" x14ac:dyDescent="0.25">
      <c r="A7887" s="40"/>
      <c r="B7887" s="41"/>
      <c r="F7887" s="43"/>
      <c r="P7887" s="44"/>
      <c r="Q7887" s="44"/>
      <c r="R7887" s="43"/>
      <c r="S7887" s="43"/>
      <c r="T7887" s="43"/>
      <c r="U7887" s="43"/>
      <c r="V7887" s="43"/>
      <c r="W7887" s="43"/>
      <c r="X7887" s="43"/>
      <c r="Y7887" s="43"/>
    </row>
    <row r="7888" spans="1:25" s="42" customFormat="1" x14ac:dyDescent="0.25">
      <c r="A7888" s="40"/>
      <c r="B7888" s="41"/>
      <c r="F7888" s="43"/>
      <c r="P7888" s="44"/>
      <c r="Q7888" s="44"/>
      <c r="R7888" s="43"/>
      <c r="S7888" s="43"/>
      <c r="T7888" s="43"/>
      <c r="U7888" s="43"/>
      <c r="V7888" s="43"/>
      <c r="W7888" s="43"/>
      <c r="X7888" s="43"/>
      <c r="Y7888" s="43"/>
    </row>
    <row r="7889" spans="1:25" s="42" customFormat="1" x14ac:dyDescent="0.25">
      <c r="A7889" s="40"/>
      <c r="B7889" s="41"/>
      <c r="F7889" s="43"/>
      <c r="P7889" s="44"/>
      <c r="Q7889" s="44"/>
      <c r="R7889" s="43"/>
      <c r="S7889" s="43"/>
      <c r="T7889" s="43"/>
      <c r="U7889" s="43"/>
      <c r="V7889" s="43"/>
      <c r="W7889" s="43"/>
      <c r="X7889" s="43"/>
      <c r="Y7889" s="43"/>
    </row>
    <row r="7890" spans="1:25" s="42" customFormat="1" x14ac:dyDescent="0.25">
      <c r="A7890" s="40"/>
      <c r="B7890" s="41"/>
      <c r="F7890" s="43"/>
      <c r="P7890" s="44"/>
      <c r="Q7890" s="44"/>
      <c r="R7890" s="43"/>
      <c r="S7890" s="43"/>
      <c r="T7890" s="43"/>
      <c r="U7890" s="43"/>
      <c r="V7890" s="43"/>
      <c r="W7890" s="43"/>
      <c r="X7890" s="43"/>
      <c r="Y7890" s="43"/>
    </row>
    <row r="7891" spans="1:25" s="42" customFormat="1" x14ac:dyDescent="0.25">
      <c r="A7891" s="40"/>
      <c r="B7891" s="41"/>
      <c r="F7891" s="43"/>
      <c r="P7891" s="44"/>
      <c r="Q7891" s="44"/>
      <c r="R7891" s="43"/>
      <c r="S7891" s="43"/>
      <c r="T7891" s="43"/>
      <c r="U7891" s="43"/>
      <c r="V7891" s="43"/>
      <c r="W7891" s="43"/>
      <c r="X7891" s="43"/>
      <c r="Y7891" s="43"/>
    </row>
    <row r="7892" spans="1:25" s="42" customFormat="1" x14ac:dyDescent="0.25">
      <c r="A7892" s="40"/>
      <c r="B7892" s="41"/>
      <c r="F7892" s="43"/>
      <c r="P7892" s="44"/>
      <c r="Q7892" s="44"/>
      <c r="R7892" s="43"/>
      <c r="S7892" s="43"/>
      <c r="T7892" s="43"/>
      <c r="U7892" s="43"/>
      <c r="V7892" s="43"/>
      <c r="W7892" s="43"/>
      <c r="X7892" s="43"/>
      <c r="Y7892" s="43"/>
    </row>
    <row r="7893" spans="1:25" s="42" customFormat="1" x14ac:dyDescent="0.25">
      <c r="A7893" s="40"/>
      <c r="B7893" s="41"/>
      <c r="F7893" s="43"/>
      <c r="P7893" s="44"/>
      <c r="Q7893" s="44"/>
      <c r="R7893" s="43"/>
      <c r="S7893" s="43"/>
      <c r="T7893" s="43"/>
      <c r="U7893" s="43"/>
      <c r="V7893" s="43"/>
      <c r="W7893" s="43"/>
      <c r="X7893" s="43"/>
      <c r="Y7893" s="43"/>
    </row>
    <row r="7894" spans="1:25" s="42" customFormat="1" x14ac:dyDescent="0.25">
      <c r="A7894" s="40"/>
      <c r="B7894" s="41"/>
      <c r="F7894" s="43"/>
      <c r="P7894" s="44"/>
      <c r="Q7894" s="44"/>
      <c r="R7894" s="43"/>
      <c r="S7894" s="43"/>
      <c r="T7894" s="43"/>
      <c r="U7894" s="43"/>
      <c r="V7894" s="43"/>
      <c r="W7894" s="43"/>
      <c r="X7894" s="43"/>
      <c r="Y7894" s="43"/>
    </row>
    <row r="7895" spans="1:25" s="42" customFormat="1" x14ac:dyDescent="0.25">
      <c r="A7895" s="40"/>
      <c r="B7895" s="41"/>
      <c r="F7895" s="43"/>
      <c r="P7895" s="44"/>
      <c r="Q7895" s="44"/>
      <c r="R7895" s="43"/>
      <c r="S7895" s="43"/>
      <c r="T7895" s="43"/>
      <c r="U7895" s="43"/>
      <c r="V7895" s="43"/>
      <c r="W7895" s="43"/>
      <c r="X7895" s="43"/>
      <c r="Y7895" s="43"/>
    </row>
    <row r="7896" spans="1:25" s="42" customFormat="1" x14ac:dyDescent="0.25">
      <c r="A7896" s="40"/>
      <c r="B7896" s="41"/>
      <c r="F7896" s="43"/>
      <c r="P7896" s="44"/>
      <c r="Q7896" s="44"/>
      <c r="R7896" s="43"/>
      <c r="S7896" s="43"/>
      <c r="T7896" s="43"/>
      <c r="U7896" s="43"/>
      <c r="V7896" s="43"/>
      <c r="W7896" s="43"/>
      <c r="X7896" s="43"/>
      <c r="Y7896" s="43"/>
    </row>
    <row r="7897" spans="1:25" s="42" customFormat="1" x14ac:dyDescent="0.25">
      <c r="A7897" s="40"/>
      <c r="B7897" s="41"/>
      <c r="F7897" s="43"/>
      <c r="P7897" s="44"/>
      <c r="Q7897" s="44"/>
      <c r="R7897" s="43"/>
      <c r="S7897" s="43"/>
      <c r="T7897" s="43"/>
      <c r="U7897" s="43"/>
      <c r="V7897" s="43"/>
      <c r="W7897" s="43"/>
      <c r="X7897" s="43"/>
      <c r="Y7897" s="43"/>
    </row>
    <row r="7898" spans="1:25" s="42" customFormat="1" x14ac:dyDescent="0.25">
      <c r="A7898" s="40"/>
      <c r="B7898" s="41"/>
      <c r="F7898" s="43"/>
      <c r="P7898" s="44"/>
      <c r="Q7898" s="44"/>
      <c r="R7898" s="43"/>
      <c r="S7898" s="43"/>
      <c r="T7898" s="43"/>
      <c r="U7898" s="43"/>
      <c r="V7898" s="43"/>
      <c r="W7898" s="43"/>
      <c r="X7898" s="43"/>
      <c r="Y7898" s="43"/>
    </row>
    <row r="7899" spans="1:25" s="42" customFormat="1" x14ac:dyDescent="0.25">
      <c r="A7899" s="40"/>
      <c r="B7899" s="41"/>
      <c r="F7899" s="43"/>
      <c r="P7899" s="44"/>
      <c r="Q7899" s="44"/>
      <c r="R7899" s="43"/>
      <c r="S7899" s="43"/>
      <c r="T7899" s="43"/>
      <c r="U7899" s="43"/>
      <c r="V7899" s="43"/>
      <c r="W7899" s="43"/>
      <c r="X7899" s="43"/>
      <c r="Y7899" s="43"/>
    </row>
    <row r="7900" spans="1:25" s="42" customFormat="1" x14ac:dyDescent="0.25">
      <c r="A7900" s="40"/>
      <c r="B7900" s="41"/>
      <c r="F7900" s="43"/>
      <c r="P7900" s="44"/>
      <c r="Q7900" s="44"/>
      <c r="R7900" s="43"/>
      <c r="S7900" s="43"/>
      <c r="T7900" s="43"/>
      <c r="U7900" s="43"/>
      <c r="V7900" s="43"/>
      <c r="W7900" s="43"/>
      <c r="X7900" s="43"/>
      <c r="Y7900" s="43"/>
    </row>
    <row r="7901" spans="1:25" s="42" customFormat="1" x14ac:dyDescent="0.25">
      <c r="A7901" s="40"/>
      <c r="B7901" s="41"/>
      <c r="F7901" s="43"/>
      <c r="P7901" s="44"/>
      <c r="Q7901" s="44"/>
      <c r="R7901" s="43"/>
      <c r="S7901" s="43"/>
      <c r="T7901" s="43"/>
      <c r="U7901" s="43"/>
      <c r="V7901" s="43"/>
      <c r="W7901" s="43"/>
      <c r="X7901" s="43"/>
      <c r="Y7901" s="43"/>
    </row>
    <row r="7902" spans="1:25" s="42" customFormat="1" x14ac:dyDescent="0.25">
      <c r="A7902" s="40"/>
      <c r="B7902" s="41"/>
      <c r="F7902" s="43"/>
      <c r="P7902" s="44"/>
      <c r="Q7902" s="44"/>
      <c r="R7902" s="43"/>
      <c r="S7902" s="43"/>
      <c r="T7902" s="43"/>
      <c r="U7902" s="43"/>
      <c r="V7902" s="43"/>
      <c r="W7902" s="43"/>
      <c r="X7902" s="43"/>
      <c r="Y7902" s="43"/>
    </row>
    <row r="7903" spans="1:25" s="42" customFormat="1" x14ac:dyDescent="0.25">
      <c r="A7903" s="40"/>
      <c r="B7903" s="41"/>
      <c r="F7903" s="43"/>
      <c r="P7903" s="44"/>
      <c r="Q7903" s="44"/>
      <c r="R7903" s="43"/>
      <c r="S7903" s="43"/>
      <c r="T7903" s="43"/>
      <c r="U7903" s="43"/>
      <c r="V7903" s="43"/>
      <c r="W7903" s="43"/>
      <c r="X7903" s="43"/>
      <c r="Y7903" s="43"/>
    </row>
    <row r="7904" spans="1:25" s="42" customFormat="1" x14ac:dyDescent="0.25">
      <c r="A7904" s="40"/>
      <c r="B7904" s="41"/>
      <c r="F7904" s="43"/>
      <c r="P7904" s="44"/>
      <c r="Q7904" s="44"/>
      <c r="R7904" s="43"/>
      <c r="S7904" s="43"/>
      <c r="T7904" s="43"/>
      <c r="U7904" s="43"/>
      <c r="V7904" s="43"/>
      <c r="W7904" s="43"/>
      <c r="X7904" s="43"/>
      <c r="Y7904" s="43"/>
    </row>
    <row r="7905" spans="1:25" s="42" customFormat="1" x14ac:dyDescent="0.25">
      <c r="A7905" s="40"/>
      <c r="B7905" s="41"/>
      <c r="F7905" s="43"/>
      <c r="P7905" s="44"/>
      <c r="Q7905" s="44"/>
      <c r="R7905" s="43"/>
      <c r="S7905" s="43"/>
      <c r="T7905" s="43"/>
      <c r="U7905" s="43"/>
      <c r="V7905" s="43"/>
      <c r="W7905" s="43"/>
      <c r="X7905" s="43"/>
      <c r="Y7905" s="43"/>
    </row>
    <row r="7906" spans="1:25" s="42" customFormat="1" x14ac:dyDescent="0.25">
      <c r="A7906" s="40"/>
      <c r="B7906" s="41"/>
      <c r="F7906" s="43"/>
      <c r="P7906" s="44"/>
      <c r="Q7906" s="44"/>
      <c r="R7906" s="43"/>
      <c r="S7906" s="43"/>
      <c r="T7906" s="43"/>
      <c r="U7906" s="43"/>
      <c r="V7906" s="43"/>
      <c r="W7906" s="43"/>
      <c r="X7906" s="43"/>
      <c r="Y7906" s="43"/>
    </row>
    <row r="7907" spans="1:25" s="42" customFormat="1" x14ac:dyDescent="0.25">
      <c r="A7907" s="40"/>
      <c r="B7907" s="41"/>
      <c r="F7907" s="43"/>
      <c r="P7907" s="44"/>
      <c r="Q7907" s="44"/>
      <c r="R7907" s="43"/>
      <c r="S7907" s="43"/>
      <c r="T7907" s="43"/>
      <c r="U7907" s="43"/>
      <c r="V7907" s="43"/>
      <c r="W7907" s="43"/>
      <c r="X7907" s="43"/>
      <c r="Y7907" s="43"/>
    </row>
    <row r="7908" spans="1:25" s="42" customFormat="1" x14ac:dyDescent="0.25">
      <c r="A7908" s="40"/>
      <c r="B7908" s="41"/>
      <c r="F7908" s="43"/>
      <c r="P7908" s="44"/>
      <c r="Q7908" s="44"/>
      <c r="R7908" s="43"/>
      <c r="S7908" s="43"/>
      <c r="T7908" s="43"/>
      <c r="U7908" s="43"/>
      <c r="V7908" s="43"/>
      <c r="W7908" s="43"/>
      <c r="X7908" s="43"/>
      <c r="Y7908" s="43"/>
    </row>
    <row r="7909" spans="1:25" s="42" customFormat="1" x14ac:dyDescent="0.25">
      <c r="A7909" s="40"/>
      <c r="B7909" s="41"/>
      <c r="F7909" s="43"/>
      <c r="P7909" s="44"/>
      <c r="Q7909" s="44"/>
      <c r="R7909" s="43"/>
      <c r="S7909" s="43"/>
      <c r="T7909" s="43"/>
      <c r="U7909" s="43"/>
      <c r="V7909" s="43"/>
      <c r="W7909" s="43"/>
      <c r="X7909" s="43"/>
      <c r="Y7909" s="43"/>
    </row>
    <row r="7910" spans="1:25" s="42" customFormat="1" x14ac:dyDescent="0.25">
      <c r="A7910" s="40"/>
      <c r="B7910" s="41"/>
      <c r="F7910" s="43"/>
      <c r="P7910" s="44"/>
      <c r="Q7910" s="44"/>
      <c r="R7910" s="43"/>
      <c r="S7910" s="43"/>
      <c r="T7910" s="43"/>
      <c r="U7910" s="43"/>
      <c r="V7910" s="43"/>
      <c r="W7910" s="43"/>
      <c r="X7910" s="43"/>
      <c r="Y7910" s="43"/>
    </row>
    <row r="7911" spans="1:25" s="42" customFormat="1" x14ac:dyDescent="0.25">
      <c r="A7911" s="40"/>
      <c r="B7911" s="41"/>
      <c r="F7911" s="43"/>
      <c r="P7911" s="44"/>
      <c r="Q7911" s="44"/>
      <c r="R7911" s="43"/>
      <c r="S7911" s="43"/>
      <c r="T7911" s="43"/>
      <c r="U7911" s="43"/>
      <c r="V7911" s="43"/>
      <c r="W7911" s="43"/>
      <c r="X7911" s="43"/>
      <c r="Y7911" s="43"/>
    </row>
    <row r="7912" spans="1:25" s="42" customFormat="1" x14ac:dyDescent="0.25">
      <c r="A7912" s="40"/>
      <c r="B7912" s="41"/>
      <c r="F7912" s="43"/>
      <c r="P7912" s="44"/>
      <c r="Q7912" s="44"/>
      <c r="R7912" s="43"/>
      <c r="S7912" s="43"/>
      <c r="T7912" s="43"/>
      <c r="U7912" s="43"/>
      <c r="V7912" s="43"/>
      <c r="W7912" s="43"/>
      <c r="X7912" s="43"/>
      <c r="Y7912" s="43"/>
    </row>
    <row r="7913" spans="1:25" s="42" customFormat="1" x14ac:dyDescent="0.25">
      <c r="A7913" s="40"/>
      <c r="B7913" s="41"/>
      <c r="F7913" s="43"/>
      <c r="P7913" s="44"/>
      <c r="Q7913" s="44"/>
      <c r="R7913" s="43"/>
      <c r="S7913" s="43"/>
      <c r="T7913" s="43"/>
      <c r="U7913" s="43"/>
      <c r="V7913" s="43"/>
      <c r="W7913" s="43"/>
      <c r="X7913" s="43"/>
      <c r="Y7913" s="43"/>
    </row>
    <row r="7914" spans="1:25" s="42" customFormat="1" x14ac:dyDescent="0.25">
      <c r="A7914" s="40"/>
      <c r="B7914" s="41"/>
      <c r="F7914" s="43"/>
      <c r="P7914" s="44"/>
      <c r="Q7914" s="44"/>
      <c r="R7914" s="43"/>
      <c r="S7914" s="43"/>
      <c r="T7914" s="43"/>
      <c r="U7914" s="43"/>
      <c r="V7914" s="43"/>
      <c r="W7914" s="43"/>
      <c r="X7914" s="43"/>
      <c r="Y7914" s="43"/>
    </row>
    <row r="7915" spans="1:25" s="42" customFormat="1" x14ac:dyDescent="0.25">
      <c r="A7915" s="40"/>
      <c r="B7915" s="41"/>
      <c r="F7915" s="43"/>
      <c r="P7915" s="44"/>
      <c r="Q7915" s="44"/>
      <c r="R7915" s="43"/>
      <c r="S7915" s="43"/>
      <c r="T7915" s="43"/>
      <c r="U7915" s="43"/>
      <c r="V7915" s="43"/>
      <c r="W7915" s="43"/>
      <c r="X7915" s="43"/>
      <c r="Y7915" s="43"/>
    </row>
    <row r="7916" spans="1:25" s="42" customFormat="1" x14ac:dyDescent="0.25">
      <c r="A7916" s="40"/>
      <c r="B7916" s="41"/>
      <c r="F7916" s="43"/>
      <c r="P7916" s="44"/>
      <c r="Q7916" s="44"/>
      <c r="R7916" s="43"/>
      <c r="S7916" s="43"/>
      <c r="T7916" s="43"/>
      <c r="U7916" s="43"/>
      <c r="V7916" s="43"/>
      <c r="W7916" s="43"/>
      <c r="X7916" s="43"/>
      <c r="Y7916" s="43"/>
    </row>
    <row r="7917" spans="1:25" s="42" customFormat="1" x14ac:dyDescent="0.25">
      <c r="A7917" s="40"/>
      <c r="B7917" s="41"/>
      <c r="F7917" s="43"/>
      <c r="P7917" s="44"/>
      <c r="Q7917" s="44"/>
      <c r="R7917" s="43"/>
      <c r="S7917" s="43"/>
      <c r="T7917" s="43"/>
      <c r="U7917" s="43"/>
      <c r="V7917" s="43"/>
      <c r="W7917" s="43"/>
      <c r="X7917" s="43"/>
      <c r="Y7917" s="43"/>
    </row>
    <row r="7918" spans="1:25" s="42" customFormat="1" x14ac:dyDescent="0.25">
      <c r="A7918" s="40"/>
      <c r="B7918" s="41"/>
      <c r="F7918" s="43"/>
      <c r="P7918" s="44"/>
      <c r="Q7918" s="44"/>
      <c r="R7918" s="43"/>
      <c r="S7918" s="43"/>
      <c r="T7918" s="43"/>
      <c r="U7918" s="43"/>
      <c r="V7918" s="43"/>
      <c r="W7918" s="43"/>
      <c r="X7918" s="43"/>
      <c r="Y7918" s="43"/>
    </row>
    <row r="7919" spans="1:25" s="42" customFormat="1" x14ac:dyDescent="0.25">
      <c r="A7919" s="40"/>
      <c r="B7919" s="41"/>
      <c r="F7919" s="43"/>
      <c r="P7919" s="44"/>
      <c r="Q7919" s="44"/>
      <c r="R7919" s="43"/>
      <c r="S7919" s="43"/>
      <c r="T7919" s="43"/>
      <c r="U7919" s="43"/>
      <c r="V7919" s="43"/>
      <c r="W7919" s="43"/>
      <c r="X7919" s="43"/>
      <c r="Y7919" s="43"/>
    </row>
    <row r="7920" spans="1:25" s="42" customFormat="1" x14ac:dyDescent="0.25">
      <c r="A7920" s="40"/>
      <c r="B7920" s="41"/>
      <c r="F7920" s="43"/>
      <c r="P7920" s="44"/>
      <c r="Q7920" s="44"/>
      <c r="R7920" s="43"/>
      <c r="S7920" s="43"/>
      <c r="T7920" s="43"/>
      <c r="U7920" s="43"/>
      <c r="V7920" s="43"/>
      <c r="W7920" s="43"/>
      <c r="X7920" s="43"/>
      <c r="Y7920" s="43"/>
    </row>
    <row r="7921" spans="1:25" s="42" customFormat="1" x14ac:dyDescent="0.25">
      <c r="A7921" s="40"/>
      <c r="B7921" s="41"/>
      <c r="F7921" s="43"/>
      <c r="P7921" s="44"/>
      <c r="Q7921" s="44"/>
      <c r="R7921" s="43"/>
      <c r="S7921" s="43"/>
      <c r="T7921" s="43"/>
      <c r="U7921" s="43"/>
      <c r="V7921" s="43"/>
      <c r="W7921" s="43"/>
      <c r="X7921" s="43"/>
      <c r="Y7921" s="43"/>
    </row>
    <row r="7922" spans="1:25" s="42" customFormat="1" x14ac:dyDescent="0.25">
      <c r="A7922" s="40"/>
      <c r="B7922" s="41"/>
      <c r="F7922" s="43"/>
      <c r="P7922" s="44"/>
      <c r="Q7922" s="44"/>
      <c r="R7922" s="43"/>
      <c r="S7922" s="43"/>
      <c r="T7922" s="43"/>
      <c r="U7922" s="43"/>
      <c r="V7922" s="43"/>
      <c r="W7922" s="43"/>
      <c r="X7922" s="43"/>
      <c r="Y7922" s="43"/>
    </row>
    <row r="7923" spans="1:25" s="42" customFormat="1" x14ac:dyDescent="0.25">
      <c r="A7923" s="40"/>
      <c r="B7923" s="41"/>
      <c r="F7923" s="43"/>
      <c r="P7923" s="44"/>
      <c r="Q7923" s="44"/>
      <c r="R7923" s="43"/>
      <c r="S7923" s="43"/>
      <c r="T7923" s="43"/>
      <c r="U7923" s="43"/>
      <c r="V7923" s="43"/>
      <c r="W7923" s="43"/>
      <c r="X7923" s="43"/>
      <c r="Y7923" s="43"/>
    </row>
    <row r="7924" spans="1:25" s="42" customFormat="1" x14ac:dyDescent="0.25">
      <c r="A7924" s="40"/>
      <c r="B7924" s="41"/>
      <c r="F7924" s="43"/>
      <c r="P7924" s="44"/>
      <c r="Q7924" s="44"/>
      <c r="R7924" s="43"/>
      <c r="S7924" s="43"/>
      <c r="T7924" s="43"/>
      <c r="U7924" s="43"/>
      <c r="V7924" s="43"/>
      <c r="W7924" s="43"/>
      <c r="X7924" s="43"/>
      <c r="Y7924" s="43"/>
    </row>
    <row r="7925" spans="1:25" s="42" customFormat="1" x14ac:dyDescent="0.25">
      <c r="A7925" s="40"/>
      <c r="B7925" s="41"/>
      <c r="F7925" s="43"/>
      <c r="P7925" s="44"/>
      <c r="Q7925" s="44"/>
      <c r="R7925" s="43"/>
      <c r="S7925" s="43"/>
      <c r="T7925" s="43"/>
      <c r="U7925" s="43"/>
      <c r="V7925" s="43"/>
      <c r="W7925" s="43"/>
      <c r="X7925" s="43"/>
      <c r="Y7925" s="43"/>
    </row>
    <row r="7926" spans="1:25" s="42" customFormat="1" x14ac:dyDescent="0.25">
      <c r="A7926" s="40"/>
      <c r="B7926" s="41"/>
      <c r="F7926" s="43"/>
      <c r="P7926" s="44"/>
      <c r="Q7926" s="44"/>
      <c r="R7926" s="43"/>
      <c r="S7926" s="43"/>
      <c r="T7926" s="43"/>
      <c r="U7926" s="43"/>
      <c r="V7926" s="43"/>
      <c r="W7926" s="43"/>
      <c r="X7926" s="43"/>
      <c r="Y7926" s="43"/>
    </row>
    <row r="7927" spans="1:25" s="42" customFormat="1" x14ac:dyDescent="0.25">
      <c r="A7927" s="40"/>
      <c r="B7927" s="41"/>
      <c r="F7927" s="43"/>
      <c r="P7927" s="44"/>
      <c r="Q7927" s="44"/>
      <c r="R7927" s="43"/>
      <c r="S7927" s="43"/>
      <c r="T7927" s="43"/>
      <c r="U7927" s="43"/>
      <c r="V7927" s="43"/>
      <c r="W7927" s="43"/>
      <c r="X7927" s="43"/>
      <c r="Y7927" s="43"/>
    </row>
    <row r="7928" spans="1:25" s="42" customFormat="1" x14ac:dyDescent="0.25">
      <c r="A7928" s="40"/>
      <c r="B7928" s="41"/>
      <c r="F7928" s="43"/>
      <c r="P7928" s="44"/>
      <c r="Q7928" s="44"/>
      <c r="R7928" s="43"/>
      <c r="S7928" s="43"/>
      <c r="T7928" s="43"/>
      <c r="U7928" s="43"/>
      <c r="V7928" s="43"/>
      <c r="W7928" s="43"/>
      <c r="X7928" s="43"/>
      <c r="Y7928" s="43"/>
    </row>
    <row r="7929" spans="1:25" s="42" customFormat="1" x14ac:dyDescent="0.25">
      <c r="A7929" s="40"/>
      <c r="B7929" s="41"/>
      <c r="F7929" s="43"/>
      <c r="P7929" s="44"/>
      <c r="Q7929" s="44"/>
      <c r="R7929" s="43"/>
      <c r="S7929" s="43"/>
      <c r="T7929" s="43"/>
      <c r="U7929" s="43"/>
      <c r="V7929" s="43"/>
      <c r="W7929" s="43"/>
      <c r="X7929" s="43"/>
      <c r="Y7929" s="43"/>
    </row>
    <row r="7930" spans="1:25" s="42" customFormat="1" x14ac:dyDescent="0.25">
      <c r="A7930" s="40"/>
      <c r="B7930" s="41"/>
      <c r="F7930" s="43"/>
      <c r="P7930" s="44"/>
      <c r="Q7930" s="44"/>
      <c r="R7930" s="43"/>
      <c r="S7930" s="43"/>
      <c r="T7930" s="43"/>
      <c r="U7930" s="43"/>
      <c r="V7930" s="43"/>
      <c r="W7930" s="43"/>
      <c r="X7930" s="43"/>
      <c r="Y7930" s="43"/>
    </row>
    <row r="7931" spans="1:25" s="42" customFormat="1" x14ac:dyDescent="0.25">
      <c r="A7931" s="40"/>
      <c r="B7931" s="41"/>
      <c r="F7931" s="43"/>
      <c r="P7931" s="44"/>
      <c r="Q7931" s="44"/>
      <c r="R7931" s="43"/>
      <c r="S7931" s="43"/>
      <c r="T7931" s="43"/>
      <c r="U7931" s="43"/>
      <c r="V7931" s="43"/>
      <c r="W7931" s="43"/>
      <c r="X7931" s="43"/>
      <c r="Y7931" s="43"/>
    </row>
    <row r="7932" spans="1:25" s="42" customFormat="1" x14ac:dyDescent="0.25">
      <c r="A7932" s="40"/>
      <c r="B7932" s="41"/>
      <c r="F7932" s="43"/>
      <c r="P7932" s="44"/>
      <c r="Q7932" s="44"/>
      <c r="R7932" s="43"/>
      <c r="S7932" s="43"/>
      <c r="T7932" s="43"/>
      <c r="U7932" s="43"/>
      <c r="V7932" s="43"/>
      <c r="W7932" s="43"/>
      <c r="X7932" s="43"/>
      <c r="Y7932" s="43"/>
    </row>
    <row r="7933" spans="1:25" s="42" customFormat="1" x14ac:dyDescent="0.25">
      <c r="A7933" s="40"/>
      <c r="B7933" s="41"/>
      <c r="F7933" s="43"/>
      <c r="P7933" s="44"/>
      <c r="Q7933" s="44"/>
      <c r="R7933" s="43"/>
      <c r="S7933" s="43"/>
      <c r="T7933" s="43"/>
      <c r="U7933" s="43"/>
      <c r="V7933" s="43"/>
      <c r="W7933" s="43"/>
      <c r="X7933" s="43"/>
      <c r="Y7933" s="43"/>
    </row>
    <row r="7934" spans="1:25" s="42" customFormat="1" x14ac:dyDescent="0.25">
      <c r="A7934" s="40"/>
      <c r="B7934" s="41"/>
      <c r="F7934" s="43"/>
      <c r="P7934" s="44"/>
      <c r="Q7934" s="44"/>
      <c r="R7934" s="43"/>
      <c r="S7934" s="43"/>
      <c r="T7934" s="43"/>
      <c r="U7934" s="43"/>
      <c r="V7934" s="43"/>
      <c r="W7934" s="43"/>
      <c r="X7934" s="43"/>
      <c r="Y7934" s="43"/>
    </row>
    <row r="7935" spans="1:25" s="42" customFormat="1" x14ac:dyDescent="0.25">
      <c r="A7935" s="40"/>
      <c r="B7935" s="41"/>
      <c r="F7935" s="43"/>
      <c r="P7935" s="44"/>
      <c r="Q7935" s="44"/>
      <c r="R7935" s="43"/>
      <c r="S7935" s="43"/>
      <c r="T7935" s="43"/>
      <c r="U7935" s="43"/>
      <c r="V7935" s="43"/>
      <c r="W7935" s="43"/>
      <c r="X7935" s="43"/>
      <c r="Y7935" s="43"/>
    </row>
    <row r="7936" spans="1:25" s="42" customFormat="1" x14ac:dyDescent="0.25">
      <c r="A7936" s="40"/>
      <c r="B7936" s="41"/>
      <c r="F7936" s="43"/>
      <c r="P7936" s="44"/>
      <c r="Q7936" s="44"/>
      <c r="R7936" s="43"/>
      <c r="S7936" s="43"/>
      <c r="T7936" s="43"/>
      <c r="U7936" s="43"/>
      <c r="V7936" s="43"/>
      <c r="W7936" s="43"/>
      <c r="X7936" s="43"/>
      <c r="Y7936" s="43"/>
    </row>
    <row r="7937" spans="1:25" s="42" customFormat="1" x14ac:dyDescent="0.25">
      <c r="A7937" s="40"/>
      <c r="B7937" s="41"/>
      <c r="F7937" s="43"/>
      <c r="P7937" s="44"/>
      <c r="Q7937" s="44"/>
      <c r="R7937" s="43"/>
      <c r="S7937" s="43"/>
      <c r="T7937" s="43"/>
      <c r="U7937" s="43"/>
      <c r="V7937" s="43"/>
      <c r="W7937" s="43"/>
      <c r="X7937" s="43"/>
      <c r="Y7937" s="43"/>
    </row>
    <row r="7938" spans="1:25" s="42" customFormat="1" x14ac:dyDescent="0.25">
      <c r="A7938" s="40"/>
      <c r="B7938" s="41"/>
      <c r="F7938" s="43"/>
      <c r="P7938" s="44"/>
      <c r="Q7938" s="44"/>
      <c r="R7938" s="43"/>
      <c r="S7938" s="43"/>
      <c r="T7938" s="43"/>
      <c r="U7938" s="43"/>
      <c r="V7938" s="43"/>
      <c r="W7938" s="43"/>
      <c r="X7938" s="43"/>
      <c r="Y7938" s="43"/>
    </row>
    <row r="7939" spans="1:25" s="42" customFormat="1" x14ac:dyDescent="0.25">
      <c r="A7939" s="40"/>
      <c r="B7939" s="41"/>
      <c r="F7939" s="43"/>
      <c r="P7939" s="44"/>
      <c r="Q7939" s="44"/>
      <c r="R7939" s="43"/>
      <c r="S7939" s="43"/>
      <c r="T7939" s="43"/>
      <c r="U7939" s="43"/>
      <c r="V7939" s="43"/>
      <c r="W7939" s="43"/>
      <c r="X7939" s="43"/>
      <c r="Y7939" s="43"/>
    </row>
    <row r="7940" spans="1:25" s="42" customFormat="1" x14ac:dyDescent="0.25">
      <c r="A7940" s="40"/>
      <c r="B7940" s="41"/>
      <c r="F7940" s="43"/>
      <c r="P7940" s="44"/>
      <c r="Q7940" s="44"/>
      <c r="R7940" s="43"/>
      <c r="S7940" s="43"/>
      <c r="T7940" s="43"/>
      <c r="U7940" s="43"/>
      <c r="V7940" s="43"/>
      <c r="W7940" s="43"/>
      <c r="X7940" s="43"/>
      <c r="Y7940" s="43"/>
    </row>
    <row r="7941" spans="1:25" s="42" customFormat="1" x14ac:dyDescent="0.25">
      <c r="A7941" s="40"/>
      <c r="B7941" s="41"/>
      <c r="F7941" s="43"/>
      <c r="P7941" s="44"/>
      <c r="Q7941" s="44"/>
      <c r="R7941" s="43"/>
      <c r="S7941" s="43"/>
      <c r="T7941" s="43"/>
      <c r="U7941" s="43"/>
      <c r="V7941" s="43"/>
      <c r="W7941" s="43"/>
      <c r="X7941" s="43"/>
      <c r="Y7941" s="43"/>
    </row>
    <row r="7942" spans="1:25" s="42" customFormat="1" x14ac:dyDescent="0.25">
      <c r="A7942" s="40"/>
      <c r="B7942" s="41"/>
      <c r="F7942" s="43"/>
      <c r="P7942" s="44"/>
      <c r="Q7942" s="44"/>
      <c r="R7942" s="43"/>
      <c r="S7942" s="43"/>
      <c r="T7942" s="43"/>
      <c r="U7942" s="43"/>
      <c r="V7942" s="43"/>
      <c r="W7942" s="43"/>
      <c r="X7942" s="43"/>
      <c r="Y7942" s="43"/>
    </row>
    <row r="7943" spans="1:25" s="42" customFormat="1" x14ac:dyDescent="0.25">
      <c r="A7943" s="40"/>
      <c r="B7943" s="41"/>
      <c r="F7943" s="43"/>
      <c r="P7943" s="44"/>
      <c r="Q7943" s="44"/>
      <c r="R7943" s="43"/>
      <c r="S7943" s="43"/>
      <c r="T7943" s="43"/>
      <c r="U7943" s="43"/>
      <c r="V7943" s="43"/>
      <c r="W7943" s="43"/>
      <c r="X7943" s="43"/>
      <c r="Y7943" s="43"/>
    </row>
    <row r="7944" spans="1:25" s="42" customFormat="1" x14ac:dyDescent="0.25">
      <c r="A7944" s="40"/>
      <c r="B7944" s="41"/>
      <c r="F7944" s="43"/>
      <c r="P7944" s="44"/>
      <c r="Q7944" s="44"/>
      <c r="R7944" s="43"/>
      <c r="S7944" s="43"/>
      <c r="T7944" s="43"/>
      <c r="U7944" s="43"/>
      <c r="V7944" s="43"/>
      <c r="W7944" s="43"/>
      <c r="X7944" s="43"/>
      <c r="Y7944" s="43"/>
    </row>
    <row r="7945" spans="1:25" s="42" customFormat="1" x14ac:dyDescent="0.25">
      <c r="A7945" s="40"/>
      <c r="B7945" s="41"/>
      <c r="F7945" s="43"/>
      <c r="P7945" s="44"/>
      <c r="Q7945" s="44"/>
      <c r="R7945" s="43"/>
      <c r="S7945" s="43"/>
      <c r="T7945" s="43"/>
      <c r="U7945" s="43"/>
      <c r="V7945" s="43"/>
      <c r="W7945" s="43"/>
      <c r="X7945" s="43"/>
      <c r="Y7945" s="43"/>
    </row>
    <row r="7946" spans="1:25" s="42" customFormat="1" x14ac:dyDescent="0.25">
      <c r="A7946" s="40"/>
      <c r="B7946" s="41"/>
      <c r="F7946" s="43"/>
      <c r="P7946" s="44"/>
      <c r="Q7946" s="44"/>
      <c r="R7946" s="43"/>
      <c r="S7946" s="43"/>
      <c r="T7946" s="43"/>
      <c r="U7946" s="43"/>
      <c r="V7946" s="43"/>
      <c r="W7946" s="43"/>
      <c r="X7946" s="43"/>
      <c r="Y7946" s="43"/>
    </row>
    <row r="7947" spans="1:25" s="42" customFormat="1" x14ac:dyDescent="0.25">
      <c r="A7947" s="40"/>
      <c r="B7947" s="41"/>
      <c r="F7947" s="43"/>
      <c r="P7947" s="44"/>
      <c r="Q7947" s="44"/>
      <c r="R7947" s="43"/>
      <c r="S7947" s="43"/>
      <c r="T7947" s="43"/>
      <c r="U7947" s="43"/>
      <c r="V7947" s="43"/>
      <c r="W7947" s="43"/>
      <c r="X7947" s="43"/>
      <c r="Y7947" s="43"/>
    </row>
    <row r="7948" spans="1:25" s="42" customFormat="1" x14ac:dyDescent="0.25">
      <c r="A7948" s="40"/>
      <c r="B7948" s="41"/>
      <c r="F7948" s="43"/>
      <c r="P7948" s="44"/>
      <c r="Q7948" s="44"/>
      <c r="R7948" s="43"/>
      <c r="S7948" s="43"/>
      <c r="T7948" s="43"/>
      <c r="U7948" s="43"/>
      <c r="V7948" s="43"/>
      <c r="W7948" s="43"/>
      <c r="X7948" s="43"/>
      <c r="Y7948" s="43"/>
    </row>
    <row r="7949" spans="1:25" s="42" customFormat="1" x14ac:dyDescent="0.25">
      <c r="A7949" s="40"/>
      <c r="B7949" s="41"/>
      <c r="F7949" s="43"/>
      <c r="P7949" s="44"/>
      <c r="Q7949" s="44"/>
      <c r="R7949" s="43"/>
      <c r="S7949" s="43"/>
      <c r="T7949" s="43"/>
      <c r="U7949" s="43"/>
      <c r="V7949" s="43"/>
      <c r="W7949" s="43"/>
      <c r="X7949" s="43"/>
      <c r="Y7949" s="43"/>
    </row>
    <row r="7950" spans="1:25" s="42" customFormat="1" x14ac:dyDescent="0.25">
      <c r="A7950" s="40"/>
      <c r="B7950" s="41"/>
      <c r="F7950" s="43"/>
      <c r="P7950" s="44"/>
      <c r="Q7950" s="44"/>
      <c r="R7950" s="43"/>
      <c r="S7950" s="43"/>
      <c r="T7950" s="43"/>
      <c r="U7950" s="43"/>
      <c r="V7950" s="43"/>
      <c r="W7950" s="43"/>
      <c r="X7950" s="43"/>
      <c r="Y7950" s="43"/>
    </row>
    <row r="7951" spans="1:25" s="42" customFormat="1" x14ac:dyDescent="0.25">
      <c r="A7951" s="40"/>
      <c r="B7951" s="41"/>
      <c r="F7951" s="43"/>
      <c r="P7951" s="44"/>
      <c r="Q7951" s="44"/>
      <c r="R7951" s="43"/>
      <c r="S7951" s="43"/>
      <c r="T7951" s="43"/>
      <c r="U7951" s="43"/>
      <c r="V7951" s="43"/>
      <c r="W7951" s="43"/>
      <c r="X7951" s="43"/>
      <c r="Y7951" s="43"/>
    </row>
    <row r="7952" spans="1:25" s="42" customFormat="1" x14ac:dyDescent="0.25">
      <c r="A7952" s="40"/>
      <c r="B7952" s="41"/>
      <c r="F7952" s="43"/>
      <c r="P7952" s="44"/>
      <c r="Q7952" s="44"/>
      <c r="R7952" s="43"/>
      <c r="S7952" s="43"/>
      <c r="T7952" s="43"/>
      <c r="U7952" s="43"/>
      <c r="V7952" s="43"/>
      <c r="W7952" s="43"/>
      <c r="X7952" s="43"/>
      <c r="Y7952" s="43"/>
    </row>
    <row r="7953" spans="1:25" s="42" customFormat="1" x14ac:dyDescent="0.25">
      <c r="A7953" s="40"/>
      <c r="B7953" s="41"/>
      <c r="F7953" s="43"/>
      <c r="P7953" s="44"/>
      <c r="Q7953" s="44"/>
      <c r="R7953" s="43"/>
      <c r="S7953" s="43"/>
      <c r="T7953" s="43"/>
      <c r="U7953" s="43"/>
      <c r="V7953" s="43"/>
      <c r="W7953" s="43"/>
      <c r="X7953" s="43"/>
      <c r="Y7953" s="43"/>
    </row>
    <row r="7954" spans="1:25" s="42" customFormat="1" x14ac:dyDescent="0.25">
      <c r="A7954" s="40"/>
      <c r="B7954" s="41"/>
      <c r="F7954" s="43"/>
      <c r="P7954" s="44"/>
      <c r="Q7954" s="44"/>
      <c r="R7954" s="43"/>
      <c r="S7954" s="43"/>
      <c r="T7954" s="43"/>
      <c r="U7954" s="43"/>
      <c r="V7954" s="43"/>
      <c r="W7954" s="43"/>
      <c r="X7954" s="43"/>
      <c r="Y7954" s="43"/>
    </row>
    <row r="7955" spans="1:25" s="42" customFormat="1" x14ac:dyDescent="0.25">
      <c r="A7955" s="40"/>
      <c r="B7955" s="41"/>
      <c r="F7955" s="43"/>
      <c r="P7955" s="44"/>
      <c r="Q7955" s="44"/>
      <c r="R7955" s="43"/>
      <c r="S7955" s="43"/>
      <c r="T7955" s="43"/>
      <c r="U7955" s="43"/>
      <c r="V7955" s="43"/>
      <c r="W7955" s="43"/>
      <c r="X7955" s="43"/>
      <c r="Y7955" s="43"/>
    </row>
    <row r="7956" spans="1:25" s="42" customFormat="1" x14ac:dyDescent="0.25">
      <c r="A7956" s="40"/>
      <c r="B7956" s="41"/>
      <c r="F7956" s="43"/>
      <c r="P7956" s="44"/>
      <c r="Q7956" s="44"/>
      <c r="R7956" s="43"/>
      <c r="S7956" s="43"/>
      <c r="T7956" s="43"/>
      <c r="U7956" s="43"/>
      <c r="V7956" s="43"/>
      <c r="W7956" s="43"/>
      <c r="X7956" s="43"/>
      <c r="Y7956" s="43"/>
    </row>
    <row r="7957" spans="1:25" s="42" customFormat="1" x14ac:dyDescent="0.25">
      <c r="A7957" s="40"/>
      <c r="B7957" s="41"/>
      <c r="F7957" s="43"/>
      <c r="P7957" s="44"/>
      <c r="Q7957" s="44"/>
      <c r="R7957" s="43"/>
      <c r="S7957" s="43"/>
      <c r="T7957" s="43"/>
      <c r="U7957" s="43"/>
      <c r="V7957" s="43"/>
      <c r="W7957" s="43"/>
      <c r="X7957" s="43"/>
      <c r="Y7957" s="43"/>
    </row>
    <row r="7958" spans="1:25" s="42" customFormat="1" x14ac:dyDescent="0.25">
      <c r="A7958" s="40"/>
      <c r="B7958" s="41"/>
      <c r="F7958" s="43"/>
      <c r="P7958" s="44"/>
      <c r="Q7958" s="44"/>
      <c r="R7958" s="43"/>
      <c r="S7958" s="43"/>
      <c r="T7958" s="43"/>
      <c r="U7958" s="43"/>
      <c r="V7958" s="43"/>
      <c r="W7958" s="43"/>
      <c r="X7958" s="43"/>
      <c r="Y7958" s="43"/>
    </row>
    <row r="7959" spans="1:25" s="42" customFormat="1" x14ac:dyDescent="0.25">
      <c r="A7959" s="40"/>
      <c r="B7959" s="41"/>
      <c r="F7959" s="43"/>
      <c r="P7959" s="44"/>
      <c r="Q7959" s="44"/>
      <c r="R7959" s="43"/>
      <c r="S7959" s="43"/>
      <c r="T7959" s="43"/>
      <c r="U7959" s="43"/>
      <c r="V7959" s="43"/>
      <c r="W7959" s="43"/>
      <c r="X7959" s="43"/>
      <c r="Y7959" s="43"/>
    </row>
    <row r="7960" spans="1:25" s="42" customFormat="1" x14ac:dyDescent="0.25">
      <c r="A7960" s="40"/>
      <c r="B7960" s="41"/>
      <c r="F7960" s="43"/>
      <c r="P7960" s="44"/>
      <c r="Q7960" s="44"/>
      <c r="R7960" s="43"/>
      <c r="S7960" s="43"/>
      <c r="T7960" s="43"/>
      <c r="U7960" s="43"/>
      <c r="V7960" s="43"/>
      <c r="W7960" s="43"/>
      <c r="X7960" s="43"/>
      <c r="Y7960" s="43"/>
    </row>
    <row r="7961" spans="1:25" s="42" customFormat="1" x14ac:dyDescent="0.25">
      <c r="A7961" s="40"/>
      <c r="B7961" s="41"/>
      <c r="F7961" s="43"/>
      <c r="P7961" s="44"/>
      <c r="Q7961" s="44"/>
      <c r="R7961" s="43"/>
      <c r="S7961" s="43"/>
      <c r="T7961" s="43"/>
      <c r="U7961" s="43"/>
      <c r="V7961" s="43"/>
      <c r="W7961" s="43"/>
      <c r="X7961" s="43"/>
      <c r="Y7961" s="43"/>
    </row>
    <row r="7962" spans="1:25" s="42" customFormat="1" x14ac:dyDescent="0.25">
      <c r="A7962" s="40"/>
      <c r="B7962" s="41"/>
      <c r="F7962" s="43"/>
      <c r="P7962" s="44"/>
      <c r="Q7962" s="44"/>
      <c r="R7962" s="43"/>
      <c r="S7962" s="43"/>
      <c r="T7962" s="43"/>
      <c r="U7962" s="43"/>
      <c r="V7962" s="43"/>
      <c r="W7962" s="43"/>
      <c r="X7962" s="43"/>
      <c r="Y7962" s="43"/>
    </row>
    <row r="7963" spans="1:25" s="42" customFormat="1" x14ac:dyDescent="0.25">
      <c r="A7963" s="40"/>
      <c r="B7963" s="41"/>
      <c r="F7963" s="43"/>
      <c r="P7963" s="44"/>
      <c r="Q7963" s="44"/>
      <c r="R7963" s="43"/>
      <c r="S7963" s="43"/>
      <c r="T7963" s="43"/>
      <c r="U7963" s="43"/>
      <c r="V7963" s="43"/>
      <c r="W7963" s="43"/>
      <c r="X7963" s="43"/>
      <c r="Y7963" s="43"/>
    </row>
    <row r="7964" spans="1:25" s="42" customFormat="1" x14ac:dyDescent="0.25">
      <c r="A7964" s="40"/>
      <c r="B7964" s="41"/>
      <c r="F7964" s="43"/>
      <c r="P7964" s="44"/>
      <c r="Q7964" s="44"/>
      <c r="R7964" s="43"/>
      <c r="S7964" s="43"/>
      <c r="T7964" s="43"/>
      <c r="U7964" s="43"/>
      <c r="V7964" s="43"/>
      <c r="W7964" s="43"/>
      <c r="X7964" s="43"/>
      <c r="Y7964" s="43"/>
    </row>
    <row r="7965" spans="1:25" s="42" customFormat="1" x14ac:dyDescent="0.25">
      <c r="A7965" s="40"/>
      <c r="B7965" s="41"/>
      <c r="F7965" s="43"/>
      <c r="P7965" s="44"/>
      <c r="Q7965" s="44"/>
      <c r="R7965" s="43"/>
      <c r="S7965" s="43"/>
      <c r="T7965" s="43"/>
      <c r="U7965" s="43"/>
      <c r="V7965" s="43"/>
      <c r="W7965" s="43"/>
      <c r="X7965" s="43"/>
      <c r="Y7965" s="43"/>
    </row>
    <row r="7966" spans="1:25" s="42" customFormat="1" x14ac:dyDescent="0.25">
      <c r="A7966" s="40"/>
      <c r="B7966" s="41"/>
      <c r="F7966" s="43"/>
      <c r="P7966" s="44"/>
      <c r="Q7966" s="44"/>
      <c r="R7966" s="43"/>
      <c r="S7966" s="43"/>
      <c r="T7966" s="43"/>
      <c r="U7966" s="43"/>
      <c r="V7966" s="43"/>
      <c r="W7966" s="43"/>
      <c r="X7966" s="43"/>
      <c r="Y7966" s="43"/>
    </row>
    <row r="7967" spans="1:25" s="42" customFormat="1" x14ac:dyDescent="0.25">
      <c r="A7967" s="40"/>
      <c r="B7967" s="41"/>
      <c r="F7967" s="43"/>
      <c r="P7967" s="44"/>
      <c r="Q7967" s="44"/>
      <c r="R7967" s="43"/>
      <c r="S7967" s="43"/>
      <c r="T7967" s="43"/>
      <c r="U7967" s="43"/>
      <c r="V7967" s="43"/>
      <c r="W7967" s="43"/>
      <c r="X7967" s="43"/>
      <c r="Y7967" s="43"/>
    </row>
    <row r="7968" spans="1:25" s="42" customFormat="1" x14ac:dyDescent="0.25">
      <c r="A7968" s="40"/>
      <c r="B7968" s="41"/>
      <c r="F7968" s="43"/>
      <c r="P7968" s="44"/>
      <c r="Q7968" s="44"/>
      <c r="R7968" s="43"/>
      <c r="S7968" s="43"/>
      <c r="T7968" s="43"/>
      <c r="U7968" s="43"/>
      <c r="V7968" s="43"/>
      <c r="W7968" s="43"/>
      <c r="X7968" s="43"/>
      <c r="Y7968" s="43"/>
    </row>
    <row r="7969" spans="1:25" s="42" customFormat="1" x14ac:dyDescent="0.25">
      <c r="A7969" s="40"/>
      <c r="B7969" s="41"/>
      <c r="F7969" s="43"/>
      <c r="P7969" s="44"/>
      <c r="Q7969" s="44"/>
      <c r="R7969" s="43"/>
      <c r="S7969" s="43"/>
      <c r="T7969" s="43"/>
      <c r="U7969" s="43"/>
      <c r="V7969" s="43"/>
      <c r="W7969" s="43"/>
      <c r="X7969" s="43"/>
      <c r="Y7969" s="43"/>
    </row>
    <row r="7970" spans="1:25" s="42" customFormat="1" x14ac:dyDescent="0.25">
      <c r="A7970" s="40"/>
      <c r="B7970" s="41"/>
      <c r="F7970" s="43"/>
      <c r="P7970" s="44"/>
      <c r="Q7970" s="44"/>
      <c r="R7970" s="43"/>
      <c r="S7970" s="43"/>
      <c r="T7970" s="43"/>
      <c r="U7970" s="43"/>
      <c r="V7970" s="43"/>
      <c r="W7970" s="43"/>
      <c r="X7970" s="43"/>
      <c r="Y7970" s="43"/>
    </row>
    <row r="7971" spans="1:25" s="42" customFormat="1" x14ac:dyDescent="0.25">
      <c r="A7971" s="40"/>
      <c r="B7971" s="41"/>
      <c r="F7971" s="43"/>
      <c r="P7971" s="44"/>
      <c r="Q7971" s="44"/>
      <c r="R7971" s="43"/>
      <c r="S7971" s="43"/>
      <c r="T7971" s="43"/>
      <c r="U7971" s="43"/>
      <c r="V7971" s="43"/>
      <c r="W7971" s="43"/>
      <c r="X7971" s="43"/>
      <c r="Y7971" s="43"/>
    </row>
    <row r="7972" spans="1:25" s="42" customFormat="1" x14ac:dyDescent="0.25">
      <c r="A7972" s="40"/>
      <c r="B7972" s="41"/>
      <c r="F7972" s="43"/>
      <c r="P7972" s="44"/>
      <c r="Q7972" s="44"/>
      <c r="R7972" s="43"/>
      <c r="S7972" s="43"/>
      <c r="T7972" s="43"/>
      <c r="U7972" s="43"/>
      <c r="V7972" s="43"/>
      <c r="W7972" s="43"/>
      <c r="X7972" s="43"/>
      <c r="Y7972" s="43"/>
    </row>
    <row r="7973" spans="1:25" s="42" customFormat="1" x14ac:dyDescent="0.25">
      <c r="A7973" s="40"/>
      <c r="B7973" s="41"/>
      <c r="F7973" s="43"/>
      <c r="P7973" s="44"/>
      <c r="Q7973" s="44"/>
      <c r="R7973" s="43"/>
      <c r="S7973" s="43"/>
      <c r="T7973" s="43"/>
      <c r="U7973" s="43"/>
      <c r="V7973" s="43"/>
      <c r="W7973" s="43"/>
      <c r="X7973" s="43"/>
      <c r="Y7973" s="43"/>
    </row>
    <row r="7974" spans="1:25" s="42" customFormat="1" x14ac:dyDescent="0.25">
      <c r="A7974" s="40"/>
      <c r="B7974" s="41"/>
      <c r="F7974" s="43"/>
      <c r="P7974" s="44"/>
      <c r="Q7974" s="44"/>
      <c r="R7974" s="43"/>
      <c r="S7974" s="43"/>
      <c r="T7974" s="43"/>
      <c r="U7974" s="43"/>
      <c r="V7974" s="43"/>
      <c r="W7974" s="43"/>
      <c r="X7974" s="43"/>
      <c r="Y7974" s="43"/>
    </row>
    <row r="7975" spans="1:25" s="42" customFormat="1" x14ac:dyDescent="0.25">
      <c r="A7975" s="40"/>
      <c r="B7975" s="41"/>
      <c r="F7975" s="43"/>
      <c r="P7975" s="44"/>
      <c r="Q7975" s="44"/>
      <c r="R7975" s="43"/>
      <c r="S7975" s="43"/>
      <c r="T7975" s="43"/>
      <c r="U7975" s="43"/>
      <c r="V7975" s="43"/>
      <c r="W7975" s="43"/>
      <c r="X7975" s="43"/>
      <c r="Y7975" s="43"/>
    </row>
    <row r="7976" spans="1:25" s="42" customFormat="1" x14ac:dyDescent="0.25">
      <c r="A7976" s="40"/>
      <c r="B7976" s="41"/>
      <c r="F7976" s="43"/>
      <c r="P7976" s="44"/>
      <c r="Q7976" s="44"/>
      <c r="R7976" s="43"/>
      <c r="S7976" s="43"/>
      <c r="T7976" s="43"/>
      <c r="U7976" s="43"/>
      <c r="V7976" s="43"/>
      <c r="W7976" s="43"/>
      <c r="X7976" s="43"/>
      <c r="Y7976" s="43"/>
    </row>
    <row r="7977" spans="1:25" s="42" customFormat="1" x14ac:dyDescent="0.25">
      <c r="A7977" s="40"/>
      <c r="B7977" s="41"/>
      <c r="F7977" s="43"/>
      <c r="P7977" s="44"/>
      <c r="Q7977" s="44"/>
      <c r="R7977" s="43"/>
      <c r="S7977" s="43"/>
      <c r="T7977" s="43"/>
      <c r="U7977" s="43"/>
      <c r="V7977" s="43"/>
      <c r="W7977" s="43"/>
      <c r="X7977" s="43"/>
      <c r="Y7977" s="43"/>
    </row>
    <row r="7978" spans="1:25" s="42" customFormat="1" x14ac:dyDescent="0.25">
      <c r="A7978" s="40"/>
      <c r="B7978" s="41"/>
      <c r="F7978" s="43"/>
      <c r="P7978" s="44"/>
      <c r="Q7978" s="44"/>
      <c r="R7978" s="43"/>
      <c r="S7978" s="43"/>
      <c r="T7978" s="43"/>
      <c r="U7978" s="43"/>
      <c r="V7978" s="43"/>
      <c r="W7978" s="43"/>
      <c r="X7978" s="43"/>
      <c r="Y7978" s="43"/>
    </row>
    <row r="7979" spans="1:25" s="42" customFormat="1" x14ac:dyDescent="0.25">
      <c r="A7979" s="40"/>
      <c r="B7979" s="41"/>
      <c r="F7979" s="43"/>
      <c r="P7979" s="44"/>
      <c r="Q7979" s="44"/>
      <c r="R7979" s="43"/>
      <c r="S7979" s="43"/>
      <c r="T7979" s="43"/>
      <c r="U7979" s="43"/>
      <c r="V7979" s="43"/>
      <c r="W7979" s="43"/>
      <c r="X7979" s="43"/>
      <c r="Y7979" s="43"/>
    </row>
    <row r="7980" spans="1:25" s="42" customFormat="1" x14ac:dyDescent="0.25">
      <c r="A7980" s="40"/>
      <c r="B7980" s="41"/>
      <c r="F7980" s="43"/>
      <c r="P7980" s="44"/>
      <c r="Q7980" s="44"/>
      <c r="R7980" s="43"/>
      <c r="S7980" s="43"/>
      <c r="T7980" s="43"/>
      <c r="U7980" s="43"/>
      <c r="V7980" s="43"/>
      <c r="W7980" s="43"/>
      <c r="X7980" s="43"/>
      <c r="Y7980" s="43"/>
    </row>
    <row r="7981" spans="1:25" s="42" customFormat="1" x14ac:dyDescent="0.25">
      <c r="A7981" s="40"/>
      <c r="B7981" s="41"/>
      <c r="F7981" s="43"/>
      <c r="P7981" s="44"/>
      <c r="Q7981" s="44"/>
      <c r="R7981" s="43"/>
      <c r="S7981" s="43"/>
      <c r="T7981" s="43"/>
      <c r="U7981" s="43"/>
      <c r="V7981" s="43"/>
      <c r="W7981" s="43"/>
      <c r="X7981" s="43"/>
      <c r="Y7981" s="43"/>
    </row>
    <row r="7982" spans="1:25" s="42" customFormat="1" x14ac:dyDescent="0.25">
      <c r="A7982" s="40"/>
      <c r="B7982" s="41"/>
      <c r="F7982" s="43"/>
      <c r="P7982" s="44"/>
      <c r="Q7982" s="44"/>
      <c r="R7982" s="43"/>
      <c r="S7982" s="43"/>
      <c r="T7982" s="43"/>
      <c r="U7982" s="43"/>
      <c r="V7982" s="43"/>
      <c r="W7982" s="43"/>
      <c r="X7982" s="43"/>
      <c r="Y7982" s="43"/>
    </row>
    <row r="7983" spans="1:25" s="42" customFormat="1" x14ac:dyDescent="0.25">
      <c r="A7983" s="40"/>
      <c r="B7983" s="41"/>
      <c r="F7983" s="43"/>
      <c r="P7983" s="44"/>
      <c r="Q7983" s="44"/>
      <c r="R7983" s="43"/>
      <c r="S7983" s="43"/>
      <c r="T7983" s="43"/>
      <c r="U7983" s="43"/>
      <c r="V7983" s="43"/>
      <c r="W7983" s="43"/>
      <c r="X7983" s="43"/>
      <c r="Y7983" s="43"/>
    </row>
    <row r="7984" spans="1:25" s="42" customFormat="1" x14ac:dyDescent="0.25">
      <c r="A7984" s="40"/>
      <c r="B7984" s="41"/>
      <c r="F7984" s="43"/>
      <c r="P7984" s="44"/>
      <c r="Q7984" s="44"/>
      <c r="R7984" s="43"/>
      <c r="S7984" s="43"/>
      <c r="T7984" s="43"/>
      <c r="U7984" s="43"/>
      <c r="V7984" s="43"/>
      <c r="W7984" s="43"/>
      <c r="X7984" s="43"/>
      <c r="Y7984" s="43"/>
    </row>
    <row r="7985" spans="1:25" s="42" customFormat="1" x14ac:dyDescent="0.25">
      <c r="A7985" s="40"/>
      <c r="B7985" s="41"/>
      <c r="F7985" s="43"/>
      <c r="P7985" s="44"/>
      <c r="Q7985" s="44"/>
      <c r="R7985" s="43"/>
      <c r="S7985" s="43"/>
      <c r="T7985" s="43"/>
      <c r="U7985" s="43"/>
      <c r="V7985" s="43"/>
      <c r="W7985" s="43"/>
      <c r="X7985" s="43"/>
      <c r="Y7985" s="43"/>
    </row>
    <row r="7986" spans="1:25" s="42" customFormat="1" x14ac:dyDescent="0.25">
      <c r="A7986" s="40"/>
      <c r="B7986" s="41"/>
      <c r="F7986" s="43"/>
      <c r="P7986" s="44"/>
      <c r="Q7986" s="44"/>
      <c r="R7986" s="43"/>
      <c r="S7986" s="43"/>
      <c r="T7986" s="43"/>
      <c r="U7986" s="43"/>
      <c r="V7986" s="43"/>
      <c r="W7986" s="43"/>
      <c r="X7986" s="43"/>
      <c r="Y7986" s="43"/>
    </row>
    <row r="7987" spans="1:25" s="42" customFormat="1" x14ac:dyDescent="0.25">
      <c r="A7987" s="40"/>
      <c r="B7987" s="41"/>
      <c r="F7987" s="43"/>
      <c r="P7987" s="44"/>
      <c r="Q7987" s="44"/>
      <c r="R7987" s="43"/>
      <c r="S7987" s="43"/>
      <c r="T7987" s="43"/>
      <c r="U7987" s="43"/>
      <c r="V7987" s="43"/>
      <c r="W7987" s="43"/>
      <c r="X7987" s="43"/>
      <c r="Y7987" s="43"/>
    </row>
    <row r="7988" spans="1:25" s="42" customFormat="1" x14ac:dyDescent="0.25">
      <c r="A7988" s="40"/>
      <c r="B7988" s="41"/>
      <c r="F7988" s="43"/>
      <c r="P7988" s="44"/>
      <c r="Q7988" s="44"/>
      <c r="R7988" s="43"/>
      <c r="S7988" s="43"/>
      <c r="T7988" s="43"/>
      <c r="U7988" s="43"/>
      <c r="V7988" s="43"/>
      <c r="W7988" s="43"/>
      <c r="X7988" s="43"/>
      <c r="Y7988" s="43"/>
    </row>
    <row r="7989" spans="1:25" s="42" customFormat="1" x14ac:dyDescent="0.25">
      <c r="A7989" s="40"/>
      <c r="B7989" s="41"/>
      <c r="F7989" s="43"/>
      <c r="P7989" s="44"/>
      <c r="Q7989" s="44"/>
      <c r="R7989" s="43"/>
      <c r="S7989" s="43"/>
      <c r="T7989" s="43"/>
      <c r="U7989" s="43"/>
      <c r="V7989" s="43"/>
      <c r="W7989" s="43"/>
      <c r="X7989" s="43"/>
      <c r="Y7989" s="43"/>
    </row>
    <row r="7990" spans="1:25" s="42" customFormat="1" x14ac:dyDescent="0.25">
      <c r="A7990" s="40"/>
      <c r="B7990" s="41"/>
      <c r="F7990" s="43"/>
      <c r="P7990" s="44"/>
      <c r="Q7990" s="44"/>
      <c r="R7990" s="43"/>
      <c r="S7990" s="43"/>
      <c r="T7990" s="43"/>
      <c r="U7990" s="43"/>
      <c r="V7990" s="43"/>
      <c r="W7990" s="43"/>
      <c r="X7990" s="43"/>
      <c r="Y7990" s="43"/>
    </row>
    <row r="7991" spans="1:25" s="42" customFormat="1" x14ac:dyDescent="0.25">
      <c r="A7991" s="40"/>
      <c r="B7991" s="41"/>
      <c r="F7991" s="43"/>
      <c r="P7991" s="44"/>
      <c r="Q7991" s="44"/>
      <c r="R7991" s="43"/>
      <c r="S7991" s="43"/>
      <c r="T7991" s="43"/>
      <c r="U7991" s="43"/>
      <c r="V7991" s="43"/>
      <c r="W7991" s="43"/>
      <c r="X7991" s="43"/>
      <c r="Y7991" s="43"/>
    </row>
    <row r="7992" spans="1:25" s="42" customFormat="1" x14ac:dyDescent="0.25">
      <c r="A7992" s="40"/>
      <c r="B7992" s="41"/>
      <c r="F7992" s="43"/>
      <c r="P7992" s="44"/>
      <c r="Q7992" s="44"/>
      <c r="R7992" s="43"/>
      <c r="S7992" s="43"/>
      <c r="T7992" s="43"/>
      <c r="U7992" s="43"/>
      <c r="V7992" s="43"/>
      <c r="W7992" s="43"/>
      <c r="X7992" s="43"/>
      <c r="Y7992" s="43"/>
    </row>
    <row r="7993" spans="1:25" s="42" customFormat="1" x14ac:dyDescent="0.25">
      <c r="A7993" s="40"/>
      <c r="B7993" s="41"/>
      <c r="F7993" s="43"/>
      <c r="P7993" s="44"/>
      <c r="Q7993" s="44"/>
      <c r="R7993" s="43"/>
      <c r="S7993" s="43"/>
      <c r="T7993" s="43"/>
      <c r="U7993" s="43"/>
      <c r="V7993" s="43"/>
      <c r="W7993" s="43"/>
      <c r="X7993" s="43"/>
      <c r="Y7993" s="43"/>
    </row>
    <row r="7994" spans="1:25" s="42" customFormat="1" x14ac:dyDescent="0.25">
      <c r="A7994" s="40"/>
      <c r="B7994" s="41"/>
      <c r="F7994" s="43"/>
      <c r="P7994" s="44"/>
      <c r="Q7994" s="44"/>
      <c r="R7994" s="43"/>
      <c r="S7994" s="43"/>
      <c r="T7994" s="43"/>
      <c r="U7994" s="43"/>
      <c r="V7994" s="43"/>
      <c r="W7994" s="43"/>
      <c r="X7994" s="43"/>
      <c r="Y7994" s="43"/>
    </row>
    <row r="7995" spans="1:25" s="42" customFormat="1" x14ac:dyDescent="0.25">
      <c r="A7995" s="40"/>
      <c r="B7995" s="41"/>
      <c r="F7995" s="43"/>
      <c r="P7995" s="44"/>
      <c r="Q7995" s="44"/>
      <c r="R7995" s="43"/>
      <c r="S7995" s="43"/>
      <c r="T7995" s="43"/>
      <c r="U7995" s="43"/>
      <c r="V7995" s="43"/>
      <c r="W7995" s="43"/>
      <c r="X7995" s="43"/>
      <c r="Y7995" s="43"/>
    </row>
    <row r="7996" spans="1:25" s="42" customFormat="1" x14ac:dyDescent="0.25">
      <c r="A7996" s="40"/>
      <c r="B7996" s="41"/>
      <c r="F7996" s="43"/>
      <c r="P7996" s="44"/>
      <c r="Q7996" s="44"/>
      <c r="R7996" s="43"/>
      <c r="S7996" s="43"/>
      <c r="T7996" s="43"/>
      <c r="U7996" s="43"/>
      <c r="V7996" s="43"/>
      <c r="W7996" s="43"/>
      <c r="X7996" s="43"/>
      <c r="Y7996" s="43"/>
    </row>
    <row r="7997" spans="1:25" s="42" customFormat="1" x14ac:dyDescent="0.25">
      <c r="A7997" s="40"/>
      <c r="B7997" s="41"/>
      <c r="F7997" s="43"/>
      <c r="P7997" s="44"/>
      <c r="Q7997" s="44"/>
      <c r="R7997" s="43"/>
      <c r="S7997" s="43"/>
      <c r="T7997" s="43"/>
      <c r="U7997" s="43"/>
      <c r="V7997" s="43"/>
      <c r="W7997" s="43"/>
      <c r="X7997" s="43"/>
      <c r="Y7997" s="43"/>
    </row>
    <row r="7998" spans="1:25" s="42" customFormat="1" x14ac:dyDescent="0.25">
      <c r="A7998" s="40"/>
      <c r="B7998" s="41"/>
      <c r="F7998" s="43"/>
      <c r="P7998" s="44"/>
      <c r="Q7998" s="44"/>
      <c r="R7998" s="43"/>
      <c r="S7998" s="43"/>
      <c r="T7998" s="43"/>
      <c r="U7998" s="43"/>
      <c r="V7998" s="43"/>
      <c r="W7998" s="43"/>
      <c r="X7998" s="43"/>
      <c r="Y7998" s="43"/>
    </row>
    <row r="7999" spans="1:25" s="42" customFormat="1" x14ac:dyDescent="0.25">
      <c r="A7999" s="40"/>
      <c r="B7999" s="41"/>
      <c r="F7999" s="43"/>
      <c r="P7999" s="44"/>
      <c r="Q7999" s="44"/>
      <c r="R7999" s="43"/>
      <c r="S7999" s="43"/>
      <c r="T7999" s="43"/>
      <c r="U7999" s="43"/>
      <c r="V7999" s="43"/>
      <c r="W7999" s="43"/>
      <c r="X7999" s="43"/>
      <c r="Y7999" s="43"/>
    </row>
    <row r="8000" spans="1:25" s="42" customFormat="1" x14ac:dyDescent="0.25">
      <c r="A8000" s="40"/>
      <c r="B8000" s="41"/>
      <c r="F8000" s="43"/>
      <c r="P8000" s="44"/>
      <c r="Q8000" s="44"/>
      <c r="R8000" s="43"/>
      <c r="S8000" s="43"/>
      <c r="T8000" s="43"/>
      <c r="U8000" s="43"/>
      <c r="V8000" s="43"/>
      <c r="W8000" s="43"/>
      <c r="X8000" s="43"/>
      <c r="Y8000" s="43"/>
    </row>
    <row r="8001" spans="1:25" s="42" customFormat="1" x14ac:dyDescent="0.25">
      <c r="A8001" s="40"/>
      <c r="B8001" s="41"/>
      <c r="F8001" s="43"/>
      <c r="P8001" s="44"/>
      <c r="Q8001" s="44"/>
      <c r="R8001" s="43"/>
      <c r="S8001" s="43"/>
      <c r="T8001" s="43"/>
      <c r="U8001" s="43"/>
      <c r="V8001" s="43"/>
      <c r="W8001" s="43"/>
      <c r="X8001" s="43"/>
      <c r="Y8001" s="43"/>
    </row>
    <row r="8002" spans="1:25" s="42" customFormat="1" x14ac:dyDescent="0.25">
      <c r="A8002" s="40"/>
      <c r="B8002" s="41"/>
      <c r="F8002" s="43"/>
      <c r="P8002" s="44"/>
      <c r="Q8002" s="44"/>
      <c r="R8002" s="43"/>
      <c r="S8002" s="43"/>
      <c r="T8002" s="43"/>
      <c r="U8002" s="43"/>
      <c r="V8002" s="43"/>
      <c r="W8002" s="43"/>
      <c r="X8002" s="43"/>
      <c r="Y8002" s="43"/>
    </row>
    <row r="8003" spans="1:25" s="42" customFormat="1" x14ac:dyDescent="0.25">
      <c r="A8003" s="40"/>
      <c r="B8003" s="41"/>
      <c r="F8003" s="43"/>
      <c r="P8003" s="44"/>
      <c r="Q8003" s="44"/>
      <c r="R8003" s="43"/>
      <c r="S8003" s="43"/>
      <c r="T8003" s="43"/>
      <c r="U8003" s="43"/>
      <c r="V8003" s="43"/>
      <c r="W8003" s="43"/>
      <c r="X8003" s="43"/>
      <c r="Y8003" s="43"/>
    </row>
    <row r="8004" spans="1:25" s="42" customFormat="1" x14ac:dyDescent="0.25">
      <c r="A8004" s="40"/>
      <c r="B8004" s="41"/>
      <c r="F8004" s="43"/>
      <c r="P8004" s="44"/>
      <c r="Q8004" s="44"/>
      <c r="R8004" s="43"/>
      <c r="S8004" s="43"/>
      <c r="T8004" s="43"/>
      <c r="U8004" s="43"/>
      <c r="V8004" s="43"/>
      <c r="W8004" s="43"/>
      <c r="X8004" s="43"/>
      <c r="Y8004" s="43"/>
    </row>
    <row r="8005" spans="1:25" s="42" customFormat="1" x14ac:dyDescent="0.25">
      <c r="A8005" s="40"/>
      <c r="B8005" s="41"/>
      <c r="F8005" s="43"/>
      <c r="P8005" s="44"/>
      <c r="Q8005" s="44"/>
      <c r="R8005" s="43"/>
      <c r="S8005" s="43"/>
      <c r="T8005" s="43"/>
      <c r="U8005" s="43"/>
      <c r="V8005" s="43"/>
      <c r="W8005" s="43"/>
      <c r="X8005" s="43"/>
      <c r="Y8005" s="43"/>
    </row>
    <row r="8006" spans="1:25" s="42" customFormat="1" x14ac:dyDescent="0.25">
      <c r="A8006" s="40"/>
      <c r="B8006" s="41"/>
      <c r="F8006" s="43"/>
      <c r="P8006" s="44"/>
      <c r="Q8006" s="44"/>
      <c r="R8006" s="43"/>
      <c r="S8006" s="43"/>
      <c r="T8006" s="43"/>
      <c r="U8006" s="43"/>
      <c r="V8006" s="43"/>
      <c r="W8006" s="43"/>
      <c r="X8006" s="43"/>
      <c r="Y8006" s="43"/>
    </row>
    <row r="8007" spans="1:25" s="42" customFormat="1" x14ac:dyDescent="0.25">
      <c r="A8007" s="40"/>
      <c r="B8007" s="41"/>
      <c r="F8007" s="43"/>
      <c r="P8007" s="44"/>
      <c r="Q8007" s="44"/>
      <c r="R8007" s="43"/>
      <c r="S8007" s="43"/>
      <c r="T8007" s="43"/>
      <c r="U8007" s="43"/>
      <c r="V8007" s="43"/>
      <c r="W8007" s="43"/>
      <c r="X8007" s="43"/>
      <c r="Y8007" s="43"/>
    </row>
    <row r="8008" spans="1:25" s="42" customFormat="1" x14ac:dyDescent="0.25">
      <c r="A8008" s="40"/>
      <c r="B8008" s="41"/>
      <c r="F8008" s="43"/>
      <c r="P8008" s="44"/>
      <c r="Q8008" s="44"/>
      <c r="R8008" s="43"/>
      <c r="S8008" s="43"/>
      <c r="T8008" s="43"/>
      <c r="U8008" s="43"/>
      <c r="V8008" s="43"/>
      <c r="W8008" s="43"/>
      <c r="X8008" s="43"/>
      <c r="Y8008" s="43"/>
    </row>
    <row r="8009" spans="1:25" s="42" customFormat="1" x14ac:dyDescent="0.25">
      <c r="A8009" s="40"/>
      <c r="B8009" s="41"/>
      <c r="F8009" s="43"/>
      <c r="P8009" s="44"/>
      <c r="Q8009" s="44"/>
      <c r="R8009" s="43"/>
      <c r="S8009" s="43"/>
      <c r="T8009" s="43"/>
      <c r="U8009" s="43"/>
      <c r="V8009" s="43"/>
      <c r="W8009" s="43"/>
      <c r="X8009" s="43"/>
      <c r="Y8009" s="43"/>
    </row>
    <row r="8010" spans="1:25" s="42" customFormat="1" x14ac:dyDescent="0.25">
      <c r="A8010" s="40"/>
      <c r="B8010" s="41"/>
      <c r="F8010" s="43"/>
      <c r="P8010" s="44"/>
      <c r="Q8010" s="44"/>
      <c r="R8010" s="43"/>
      <c r="S8010" s="43"/>
      <c r="T8010" s="43"/>
      <c r="U8010" s="43"/>
      <c r="V8010" s="43"/>
      <c r="W8010" s="43"/>
      <c r="X8010" s="43"/>
      <c r="Y8010" s="43"/>
    </row>
    <row r="8011" spans="1:25" s="42" customFormat="1" x14ac:dyDescent="0.25">
      <c r="A8011" s="40"/>
      <c r="B8011" s="41"/>
      <c r="F8011" s="43"/>
      <c r="P8011" s="44"/>
      <c r="Q8011" s="44"/>
      <c r="R8011" s="43"/>
      <c r="S8011" s="43"/>
      <c r="T8011" s="43"/>
      <c r="U8011" s="43"/>
      <c r="V8011" s="43"/>
      <c r="W8011" s="43"/>
      <c r="X8011" s="43"/>
      <c r="Y8011" s="43"/>
    </row>
    <row r="8012" spans="1:25" s="42" customFormat="1" x14ac:dyDescent="0.25">
      <c r="A8012" s="40"/>
      <c r="B8012" s="41"/>
      <c r="F8012" s="43"/>
      <c r="P8012" s="44"/>
      <c r="Q8012" s="44"/>
      <c r="R8012" s="43"/>
      <c r="S8012" s="43"/>
      <c r="T8012" s="43"/>
      <c r="U8012" s="43"/>
      <c r="V8012" s="43"/>
      <c r="W8012" s="43"/>
      <c r="X8012" s="43"/>
      <c r="Y8012" s="43"/>
    </row>
    <row r="8013" spans="1:25" s="42" customFormat="1" x14ac:dyDescent="0.25">
      <c r="A8013" s="40"/>
      <c r="B8013" s="41"/>
      <c r="F8013" s="43"/>
      <c r="P8013" s="44"/>
      <c r="Q8013" s="44"/>
      <c r="R8013" s="43"/>
      <c r="S8013" s="43"/>
      <c r="T8013" s="43"/>
      <c r="U8013" s="43"/>
      <c r="V8013" s="43"/>
      <c r="W8013" s="43"/>
      <c r="X8013" s="43"/>
      <c r="Y8013" s="43"/>
    </row>
    <row r="8014" spans="1:25" s="42" customFormat="1" x14ac:dyDescent="0.25">
      <c r="A8014" s="40"/>
      <c r="B8014" s="41"/>
      <c r="F8014" s="43"/>
      <c r="P8014" s="44"/>
      <c r="Q8014" s="44"/>
      <c r="R8014" s="43"/>
      <c r="S8014" s="43"/>
      <c r="T8014" s="43"/>
      <c r="U8014" s="43"/>
      <c r="V8014" s="43"/>
      <c r="W8014" s="43"/>
      <c r="X8014" s="43"/>
      <c r="Y8014" s="43"/>
    </row>
    <row r="8015" spans="1:25" s="42" customFormat="1" x14ac:dyDescent="0.25">
      <c r="A8015" s="40"/>
      <c r="B8015" s="41"/>
      <c r="F8015" s="43"/>
      <c r="P8015" s="44"/>
      <c r="Q8015" s="44"/>
      <c r="R8015" s="43"/>
      <c r="S8015" s="43"/>
      <c r="T8015" s="43"/>
      <c r="U8015" s="43"/>
      <c r="V8015" s="43"/>
      <c r="W8015" s="43"/>
      <c r="X8015" s="43"/>
      <c r="Y8015" s="43"/>
    </row>
    <row r="8016" spans="1:25" s="42" customFormat="1" x14ac:dyDescent="0.25">
      <c r="A8016" s="40"/>
      <c r="B8016" s="41"/>
      <c r="F8016" s="43"/>
      <c r="P8016" s="44"/>
      <c r="Q8016" s="44"/>
      <c r="R8016" s="43"/>
      <c r="S8016" s="43"/>
      <c r="T8016" s="43"/>
      <c r="U8016" s="43"/>
      <c r="V8016" s="43"/>
      <c r="W8016" s="43"/>
      <c r="X8016" s="43"/>
      <c r="Y8016" s="43"/>
    </row>
    <row r="8017" spans="1:25" s="42" customFormat="1" x14ac:dyDescent="0.25">
      <c r="A8017" s="40"/>
      <c r="B8017" s="41"/>
      <c r="F8017" s="43"/>
      <c r="P8017" s="44"/>
      <c r="Q8017" s="44"/>
      <c r="R8017" s="43"/>
      <c r="S8017" s="43"/>
      <c r="T8017" s="43"/>
      <c r="U8017" s="43"/>
      <c r="V8017" s="43"/>
      <c r="W8017" s="43"/>
      <c r="X8017" s="43"/>
      <c r="Y8017" s="43"/>
    </row>
    <row r="8018" spans="1:25" s="42" customFormat="1" x14ac:dyDescent="0.25">
      <c r="A8018" s="40"/>
      <c r="B8018" s="41"/>
      <c r="F8018" s="43"/>
      <c r="P8018" s="44"/>
      <c r="Q8018" s="44"/>
      <c r="R8018" s="43"/>
      <c r="S8018" s="43"/>
      <c r="T8018" s="43"/>
      <c r="U8018" s="43"/>
      <c r="V8018" s="43"/>
      <c r="W8018" s="43"/>
      <c r="X8018" s="43"/>
      <c r="Y8018" s="43"/>
    </row>
    <row r="8019" spans="1:25" s="42" customFormat="1" x14ac:dyDescent="0.25">
      <c r="A8019" s="40"/>
      <c r="B8019" s="41"/>
      <c r="F8019" s="43"/>
      <c r="P8019" s="44"/>
      <c r="Q8019" s="44"/>
      <c r="R8019" s="43"/>
      <c r="S8019" s="43"/>
      <c r="T8019" s="43"/>
      <c r="U8019" s="43"/>
      <c r="V8019" s="43"/>
      <c r="W8019" s="43"/>
      <c r="X8019" s="43"/>
      <c r="Y8019" s="43"/>
    </row>
    <row r="8020" spans="1:25" s="42" customFormat="1" x14ac:dyDescent="0.25">
      <c r="A8020" s="40"/>
      <c r="B8020" s="41"/>
      <c r="F8020" s="43"/>
      <c r="P8020" s="44"/>
      <c r="Q8020" s="44"/>
      <c r="R8020" s="43"/>
      <c r="S8020" s="43"/>
      <c r="T8020" s="43"/>
      <c r="U8020" s="43"/>
      <c r="V8020" s="43"/>
      <c r="W8020" s="43"/>
      <c r="X8020" s="43"/>
      <c r="Y8020" s="43"/>
    </row>
    <row r="8021" spans="1:25" s="42" customFormat="1" x14ac:dyDescent="0.25">
      <c r="A8021" s="40"/>
      <c r="B8021" s="41"/>
      <c r="F8021" s="43"/>
      <c r="P8021" s="44"/>
      <c r="Q8021" s="44"/>
      <c r="R8021" s="43"/>
      <c r="S8021" s="43"/>
      <c r="T8021" s="43"/>
      <c r="U8021" s="43"/>
      <c r="V8021" s="43"/>
      <c r="W8021" s="43"/>
      <c r="X8021" s="43"/>
      <c r="Y8021" s="43"/>
    </row>
    <row r="8022" spans="1:25" s="42" customFormat="1" x14ac:dyDescent="0.25">
      <c r="A8022" s="40"/>
      <c r="B8022" s="41"/>
      <c r="F8022" s="43"/>
      <c r="P8022" s="44"/>
      <c r="Q8022" s="44"/>
      <c r="R8022" s="43"/>
      <c r="S8022" s="43"/>
      <c r="T8022" s="43"/>
      <c r="U8022" s="43"/>
      <c r="V8022" s="43"/>
      <c r="W8022" s="43"/>
      <c r="X8022" s="43"/>
      <c r="Y8022" s="43"/>
    </row>
    <row r="8023" spans="1:25" s="42" customFormat="1" x14ac:dyDescent="0.25">
      <c r="A8023" s="40"/>
      <c r="B8023" s="41"/>
      <c r="F8023" s="43"/>
      <c r="P8023" s="44"/>
      <c r="Q8023" s="44"/>
      <c r="R8023" s="43"/>
      <c r="S8023" s="43"/>
      <c r="T8023" s="43"/>
      <c r="U8023" s="43"/>
      <c r="V8023" s="43"/>
      <c r="W8023" s="43"/>
      <c r="X8023" s="43"/>
      <c r="Y8023" s="43"/>
    </row>
    <row r="8024" spans="1:25" s="42" customFormat="1" x14ac:dyDescent="0.25">
      <c r="A8024" s="40"/>
      <c r="B8024" s="41"/>
      <c r="F8024" s="43"/>
      <c r="P8024" s="44"/>
      <c r="Q8024" s="44"/>
      <c r="R8024" s="43"/>
      <c r="S8024" s="43"/>
      <c r="T8024" s="43"/>
      <c r="U8024" s="43"/>
      <c r="V8024" s="43"/>
      <c r="W8024" s="43"/>
      <c r="X8024" s="43"/>
      <c r="Y8024" s="43"/>
    </row>
    <row r="8025" spans="1:25" s="42" customFormat="1" x14ac:dyDescent="0.25">
      <c r="A8025" s="40"/>
      <c r="B8025" s="41"/>
      <c r="F8025" s="43"/>
      <c r="P8025" s="44"/>
      <c r="Q8025" s="44"/>
      <c r="R8025" s="43"/>
      <c r="S8025" s="43"/>
      <c r="T8025" s="43"/>
      <c r="U8025" s="43"/>
      <c r="V8025" s="43"/>
      <c r="W8025" s="43"/>
      <c r="X8025" s="43"/>
      <c r="Y8025" s="43"/>
    </row>
    <row r="8026" spans="1:25" s="42" customFormat="1" x14ac:dyDescent="0.25">
      <c r="A8026" s="40"/>
      <c r="B8026" s="41"/>
      <c r="F8026" s="43"/>
      <c r="P8026" s="44"/>
      <c r="Q8026" s="44"/>
      <c r="R8026" s="43"/>
      <c r="S8026" s="43"/>
      <c r="T8026" s="43"/>
      <c r="U8026" s="43"/>
      <c r="V8026" s="43"/>
      <c r="W8026" s="43"/>
      <c r="X8026" s="43"/>
      <c r="Y8026" s="43"/>
    </row>
    <row r="8027" spans="1:25" s="42" customFormat="1" x14ac:dyDescent="0.25">
      <c r="A8027" s="40"/>
      <c r="B8027" s="41"/>
      <c r="F8027" s="43"/>
      <c r="P8027" s="44"/>
      <c r="Q8027" s="44"/>
      <c r="R8027" s="43"/>
      <c r="S8027" s="43"/>
      <c r="T8027" s="43"/>
      <c r="U8027" s="43"/>
      <c r="V8027" s="43"/>
      <c r="W8027" s="43"/>
      <c r="X8027" s="43"/>
      <c r="Y8027" s="43"/>
    </row>
    <row r="8028" spans="1:25" s="42" customFormat="1" x14ac:dyDescent="0.25">
      <c r="A8028" s="40"/>
      <c r="B8028" s="41"/>
      <c r="F8028" s="43"/>
      <c r="P8028" s="44"/>
      <c r="Q8028" s="44"/>
      <c r="R8028" s="43"/>
      <c r="S8028" s="43"/>
      <c r="T8028" s="43"/>
      <c r="U8028" s="43"/>
      <c r="V8028" s="43"/>
      <c r="W8028" s="43"/>
      <c r="X8028" s="43"/>
      <c r="Y8028" s="43"/>
    </row>
    <row r="8029" spans="1:25" s="42" customFormat="1" x14ac:dyDescent="0.25">
      <c r="A8029" s="40"/>
      <c r="B8029" s="41"/>
      <c r="F8029" s="43"/>
      <c r="P8029" s="44"/>
      <c r="Q8029" s="44"/>
      <c r="R8029" s="43"/>
      <c r="S8029" s="43"/>
      <c r="T8029" s="43"/>
      <c r="U8029" s="43"/>
      <c r="V8029" s="43"/>
      <c r="W8029" s="43"/>
      <c r="X8029" s="43"/>
      <c r="Y8029" s="43"/>
    </row>
    <row r="8030" spans="1:25" s="42" customFormat="1" x14ac:dyDescent="0.25">
      <c r="A8030" s="40"/>
      <c r="B8030" s="41"/>
      <c r="F8030" s="43"/>
      <c r="P8030" s="44"/>
      <c r="Q8030" s="44"/>
      <c r="R8030" s="43"/>
      <c r="S8030" s="43"/>
      <c r="T8030" s="43"/>
      <c r="U8030" s="43"/>
      <c r="V8030" s="43"/>
      <c r="W8030" s="43"/>
      <c r="X8030" s="43"/>
      <c r="Y8030" s="43"/>
    </row>
    <row r="8031" spans="1:25" s="42" customFormat="1" x14ac:dyDescent="0.25">
      <c r="A8031" s="40"/>
      <c r="B8031" s="41"/>
      <c r="F8031" s="43"/>
      <c r="P8031" s="44"/>
      <c r="Q8031" s="44"/>
      <c r="R8031" s="43"/>
      <c r="S8031" s="43"/>
      <c r="T8031" s="43"/>
      <c r="U8031" s="43"/>
      <c r="V8031" s="43"/>
      <c r="W8031" s="43"/>
      <c r="X8031" s="43"/>
      <c r="Y8031" s="43"/>
    </row>
    <row r="8032" spans="1:25" s="42" customFormat="1" x14ac:dyDescent="0.25">
      <c r="A8032" s="40"/>
      <c r="B8032" s="41"/>
      <c r="F8032" s="43"/>
      <c r="P8032" s="44"/>
      <c r="Q8032" s="44"/>
      <c r="R8032" s="43"/>
      <c r="S8032" s="43"/>
      <c r="T8032" s="43"/>
      <c r="U8032" s="43"/>
      <c r="V8032" s="43"/>
      <c r="W8032" s="43"/>
      <c r="X8032" s="43"/>
      <c r="Y8032" s="43"/>
    </row>
    <row r="8033" spans="1:25" s="42" customFormat="1" x14ac:dyDescent="0.25">
      <c r="A8033" s="40"/>
      <c r="B8033" s="41"/>
      <c r="F8033" s="43"/>
      <c r="P8033" s="44"/>
      <c r="Q8033" s="44"/>
      <c r="R8033" s="43"/>
      <c r="S8033" s="43"/>
      <c r="T8033" s="43"/>
      <c r="U8033" s="43"/>
      <c r="V8033" s="43"/>
      <c r="W8033" s="43"/>
      <c r="X8033" s="43"/>
      <c r="Y8033" s="43"/>
    </row>
    <row r="8034" spans="1:25" s="42" customFormat="1" x14ac:dyDescent="0.25">
      <c r="A8034" s="40"/>
      <c r="B8034" s="41"/>
      <c r="F8034" s="43"/>
      <c r="P8034" s="44"/>
      <c r="Q8034" s="44"/>
      <c r="R8034" s="43"/>
      <c r="S8034" s="43"/>
      <c r="T8034" s="43"/>
      <c r="U8034" s="43"/>
      <c r="V8034" s="43"/>
      <c r="W8034" s="43"/>
      <c r="X8034" s="43"/>
      <c r="Y8034" s="43"/>
    </row>
    <row r="8035" spans="1:25" s="42" customFormat="1" x14ac:dyDescent="0.25">
      <c r="A8035" s="40"/>
      <c r="B8035" s="41"/>
      <c r="F8035" s="43"/>
      <c r="P8035" s="44"/>
      <c r="Q8035" s="44"/>
      <c r="R8035" s="43"/>
      <c r="S8035" s="43"/>
      <c r="T8035" s="43"/>
      <c r="U8035" s="43"/>
      <c r="V8035" s="43"/>
      <c r="W8035" s="43"/>
      <c r="X8035" s="43"/>
      <c r="Y8035" s="43"/>
    </row>
    <row r="8036" spans="1:25" s="42" customFormat="1" x14ac:dyDescent="0.25">
      <c r="A8036" s="40"/>
      <c r="B8036" s="41"/>
      <c r="F8036" s="43"/>
      <c r="P8036" s="44"/>
      <c r="Q8036" s="44"/>
      <c r="R8036" s="43"/>
      <c r="S8036" s="43"/>
      <c r="T8036" s="43"/>
      <c r="U8036" s="43"/>
      <c r="V8036" s="43"/>
      <c r="W8036" s="43"/>
      <c r="X8036" s="43"/>
      <c r="Y8036" s="43"/>
    </row>
    <row r="8037" spans="1:25" s="42" customFormat="1" x14ac:dyDescent="0.25">
      <c r="A8037" s="40"/>
      <c r="B8037" s="41"/>
      <c r="F8037" s="43"/>
      <c r="P8037" s="44"/>
      <c r="Q8037" s="44"/>
      <c r="R8037" s="43"/>
      <c r="S8037" s="43"/>
      <c r="T8037" s="43"/>
      <c r="U8037" s="43"/>
      <c r="V8037" s="43"/>
      <c r="W8037" s="43"/>
      <c r="X8037" s="43"/>
      <c r="Y8037" s="43"/>
    </row>
    <row r="8038" spans="1:25" s="42" customFormat="1" x14ac:dyDescent="0.25">
      <c r="A8038" s="40"/>
      <c r="B8038" s="41"/>
      <c r="F8038" s="43"/>
      <c r="P8038" s="44"/>
      <c r="Q8038" s="44"/>
      <c r="R8038" s="43"/>
      <c r="S8038" s="43"/>
      <c r="T8038" s="43"/>
      <c r="U8038" s="43"/>
      <c r="V8038" s="43"/>
      <c r="W8038" s="43"/>
      <c r="X8038" s="43"/>
      <c r="Y8038" s="43"/>
    </row>
    <row r="8039" spans="1:25" s="42" customFormat="1" x14ac:dyDescent="0.25">
      <c r="A8039" s="40"/>
      <c r="B8039" s="41"/>
      <c r="F8039" s="43"/>
      <c r="P8039" s="44"/>
      <c r="Q8039" s="44"/>
      <c r="R8039" s="43"/>
      <c r="S8039" s="43"/>
      <c r="T8039" s="43"/>
      <c r="U8039" s="43"/>
      <c r="V8039" s="43"/>
      <c r="W8039" s="43"/>
      <c r="X8039" s="43"/>
      <c r="Y8039" s="43"/>
    </row>
    <row r="8040" spans="1:25" s="42" customFormat="1" x14ac:dyDescent="0.25">
      <c r="A8040" s="40"/>
      <c r="B8040" s="41"/>
      <c r="F8040" s="43"/>
      <c r="P8040" s="44"/>
      <c r="Q8040" s="44"/>
      <c r="R8040" s="43"/>
      <c r="S8040" s="43"/>
      <c r="T8040" s="43"/>
      <c r="U8040" s="43"/>
      <c r="V8040" s="43"/>
      <c r="W8040" s="43"/>
      <c r="X8040" s="43"/>
      <c r="Y8040" s="43"/>
    </row>
    <row r="8041" spans="1:25" s="42" customFormat="1" x14ac:dyDescent="0.25">
      <c r="A8041" s="40"/>
      <c r="B8041" s="41"/>
      <c r="F8041" s="43"/>
      <c r="P8041" s="44"/>
      <c r="Q8041" s="44"/>
      <c r="R8041" s="43"/>
      <c r="S8041" s="43"/>
      <c r="T8041" s="43"/>
      <c r="U8041" s="43"/>
      <c r="V8041" s="43"/>
      <c r="W8041" s="43"/>
      <c r="X8041" s="43"/>
      <c r="Y8041" s="43"/>
    </row>
    <row r="8042" spans="1:25" s="42" customFormat="1" x14ac:dyDescent="0.25">
      <c r="A8042" s="40"/>
      <c r="B8042" s="41"/>
      <c r="F8042" s="43"/>
      <c r="P8042" s="44"/>
      <c r="Q8042" s="44"/>
      <c r="R8042" s="43"/>
      <c r="S8042" s="43"/>
      <c r="T8042" s="43"/>
      <c r="U8042" s="43"/>
      <c r="V8042" s="43"/>
      <c r="W8042" s="43"/>
      <c r="X8042" s="43"/>
      <c r="Y8042" s="43"/>
    </row>
    <row r="8043" spans="1:25" s="42" customFormat="1" x14ac:dyDescent="0.25">
      <c r="A8043" s="40"/>
      <c r="B8043" s="41"/>
      <c r="F8043" s="43"/>
      <c r="P8043" s="44"/>
      <c r="Q8043" s="44"/>
      <c r="R8043" s="43"/>
      <c r="S8043" s="43"/>
      <c r="T8043" s="43"/>
      <c r="U8043" s="43"/>
      <c r="V8043" s="43"/>
      <c r="W8043" s="43"/>
      <c r="X8043" s="43"/>
      <c r="Y8043" s="43"/>
    </row>
    <row r="8044" spans="1:25" s="42" customFormat="1" x14ac:dyDescent="0.25">
      <c r="A8044" s="40"/>
      <c r="B8044" s="41"/>
      <c r="F8044" s="43"/>
      <c r="P8044" s="44"/>
      <c r="Q8044" s="44"/>
      <c r="R8044" s="43"/>
      <c r="S8044" s="43"/>
      <c r="T8044" s="43"/>
      <c r="U8044" s="43"/>
      <c r="V8044" s="43"/>
      <c r="W8044" s="43"/>
      <c r="X8044" s="43"/>
      <c r="Y8044" s="43"/>
    </row>
    <row r="8045" spans="1:25" s="42" customFormat="1" x14ac:dyDescent="0.25">
      <c r="A8045" s="40"/>
      <c r="B8045" s="41"/>
      <c r="F8045" s="43"/>
      <c r="P8045" s="44"/>
      <c r="Q8045" s="44"/>
      <c r="R8045" s="43"/>
      <c r="S8045" s="43"/>
      <c r="T8045" s="43"/>
      <c r="U8045" s="43"/>
      <c r="V8045" s="43"/>
      <c r="W8045" s="43"/>
      <c r="X8045" s="43"/>
      <c r="Y8045" s="43"/>
    </row>
    <row r="8046" spans="1:25" s="42" customFormat="1" x14ac:dyDescent="0.25">
      <c r="A8046" s="40"/>
      <c r="B8046" s="41"/>
      <c r="F8046" s="43"/>
      <c r="P8046" s="44"/>
      <c r="Q8046" s="44"/>
      <c r="R8046" s="43"/>
      <c r="S8046" s="43"/>
      <c r="T8046" s="43"/>
      <c r="U8046" s="43"/>
      <c r="V8046" s="43"/>
      <c r="W8046" s="43"/>
      <c r="X8046" s="43"/>
      <c r="Y8046" s="43"/>
    </row>
    <row r="8047" spans="1:25" s="42" customFormat="1" x14ac:dyDescent="0.25">
      <c r="A8047" s="40"/>
      <c r="B8047" s="41"/>
      <c r="F8047" s="43"/>
      <c r="P8047" s="44"/>
      <c r="Q8047" s="44"/>
      <c r="R8047" s="43"/>
      <c r="S8047" s="43"/>
      <c r="T8047" s="43"/>
      <c r="U8047" s="43"/>
      <c r="V8047" s="43"/>
      <c r="W8047" s="43"/>
      <c r="X8047" s="43"/>
      <c r="Y8047" s="43"/>
    </row>
    <row r="8048" spans="1:25" s="42" customFormat="1" x14ac:dyDescent="0.25">
      <c r="A8048" s="40"/>
      <c r="B8048" s="41"/>
      <c r="F8048" s="43"/>
      <c r="P8048" s="44"/>
      <c r="Q8048" s="44"/>
      <c r="R8048" s="43"/>
      <c r="S8048" s="43"/>
      <c r="T8048" s="43"/>
      <c r="U8048" s="43"/>
      <c r="V8048" s="43"/>
      <c r="W8048" s="43"/>
      <c r="X8048" s="43"/>
      <c r="Y8048" s="43"/>
    </row>
    <row r="8049" spans="1:25" s="42" customFormat="1" x14ac:dyDescent="0.25">
      <c r="A8049" s="40"/>
      <c r="B8049" s="41"/>
      <c r="F8049" s="43"/>
      <c r="P8049" s="44"/>
      <c r="Q8049" s="44"/>
      <c r="R8049" s="43"/>
      <c r="S8049" s="43"/>
      <c r="T8049" s="43"/>
      <c r="U8049" s="43"/>
      <c r="V8049" s="43"/>
      <c r="W8049" s="43"/>
      <c r="X8049" s="43"/>
      <c r="Y8049" s="43"/>
    </row>
    <row r="8050" spans="1:25" s="42" customFormat="1" x14ac:dyDescent="0.25">
      <c r="A8050" s="40"/>
      <c r="B8050" s="41"/>
      <c r="F8050" s="43"/>
      <c r="P8050" s="44"/>
      <c r="Q8050" s="44"/>
      <c r="R8050" s="43"/>
      <c r="S8050" s="43"/>
      <c r="T8050" s="43"/>
      <c r="U8050" s="43"/>
      <c r="V8050" s="43"/>
      <c r="W8050" s="43"/>
      <c r="X8050" s="43"/>
      <c r="Y8050" s="43"/>
    </row>
    <row r="8051" spans="1:25" s="42" customFormat="1" x14ac:dyDescent="0.25">
      <c r="A8051" s="40"/>
      <c r="B8051" s="41"/>
      <c r="F8051" s="43"/>
      <c r="P8051" s="44"/>
      <c r="Q8051" s="44"/>
      <c r="R8051" s="43"/>
      <c r="S8051" s="43"/>
      <c r="T8051" s="43"/>
      <c r="U8051" s="43"/>
      <c r="V8051" s="43"/>
      <c r="W8051" s="43"/>
      <c r="X8051" s="43"/>
      <c r="Y8051" s="43"/>
    </row>
    <row r="8052" spans="1:25" s="42" customFormat="1" x14ac:dyDescent="0.25">
      <c r="A8052" s="40"/>
      <c r="B8052" s="41"/>
      <c r="F8052" s="43"/>
      <c r="P8052" s="44"/>
      <c r="Q8052" s="44"/>
      <c r="R8052" s="43"/>
      <c r="S8052" s="43"/>
      <c r="T8052" s="43"/>
      <c r="U8052" s="43"/>
      <c r="V8052" s="43"/>
      <c r="W8052" s="43"/>
      <c r="X8052" s="43"/>
      <c r="Y8052" s="43"/>
    </row>
    <row r="8053" spans="1:25" s="42" customFormat="1" x14ac:dyDescent="0.25">
      <c r="A8053" s="40"/>
      <c r="B8053" s="41"/>
      <c r="F8053" s="43"/>
      <c r="P8053" s="44"/>
      <c r="Q8053" s="44"/>
      <c r="R8053" s="43"/>
      <c r="S8053" s="43"/>
      <c r="T8053" s="43"/>
      <c r="U8053" s="43"/>
      <c r="V8053" s="43"/>
      <c r="W8053" s="43"/>
      <c r="X8053" s="43"/>
      <c r="Y8053" s="43"/>
    </row>
    <row r="8054" spans="1:25" s="42" customFormat="1" x14ac:dyDescent="0.25">
      <c r="A8054" s="40"/>
      <c r="B8054" s="41"/>
      <c r="F8054" s="43"/>
      <c r="P8054" s="44"/>
      <c r="Q8054" s="44"/>
      <c r="R8054" s="43"/>
      <c r="S8054" s="43"/>
      <c r="T8054" s="43"/>
      <c r="U8054" s="43"/>
      <c r="V8054" s="43"/>
      <c r="W8054" s="43"/>
      <c r="X8054" s="43"/>
      <c r="Y8054" s="43"/>
    </row>
    <row r="8055" spans="1:25" s="42" customFormat="1" x14ac:dyDescent="0.25">
      <c r="A8055" s="40"/>
      <c r="B8055" s="41"/>
      <c r="F8055" s="43"/>
      <c r="P8055" s="44"/>
      <c r="Q8055" s="44"/>
      <c r="R8055" s="43"/>
      <c r="S8055" s="43"/>
      <c r="T8055" s="43"/>
      <c r="U8055" s="43"/>
      <c r="V8055" s="43"/>
      <c r="W8055" s="43"/>
      <c r="X8055" s="43"/>
      <c r="Y8055" s="43"/>
    </row>
    <row r="8056" spans="1:25" s="42" customFormat="1" x14ac:dyDescent="0.25">
      <c r="A8056" s="40"/>
      <c r="B8056" s="41"/>
      <c r="F8056" s="43"/>
      <c r="P8056" s="44"/>
      <c r="Q8056" s="44"/>
      <c r="R8056" s="43"/>
      <c r="S8056" s="43"/>
      <c r="T8056" s="43"/>
      <c r="U8056" s="43"/>
      <c r="V8056" s="43"/>
      <c r="W8056" s="43"/>
      <c r="X8056" s="43"/>
      <c r="Y8056" s="43"/>
    </row>
    <row r="8057" spans="1:25" s="42" customFormat="1" x14ac:dyDescent="0.25">
      <c r="A8057" s="40"/>
      <c r="B8057" s="41"/>
      <c r="F8057" s="43"/>
      <c r="P8057" s="44"/>
      <c r="Q8057" s="44"/>
      <c r="R8057" s="43"/>
      <c r="S8057" s="43"/>
      <c r="T8057" s="43"/>
      <c r="U8057" s="43"/>
      <c r="V8057" s="43"/>
      <c r="W8057" s="43"/>
      <c r="X8057" s="43"/>
      <c r="Y8057" s="43"/>
    </row>
    <row r="8058" spans="1:25" s="42" customFormat="1" x14ac:dyDescent="0.25">
      <c r="A8058" s="40"/>
      <c r="B8058" s="41"/>
      <c r="F8058" s="43"/>
      <c r="P8058" s="44"/>
      <c r="Q8058" s="44"/>
      <c r="R8058" s="43"/>
      <c r="S8058" s="43"/>
      <c r="T8058" s="43"/>
      <c r="U8058" s="43"/>
      <c r="V8058" s="43"/>
      <c r="W8058" s="43"/>
      <c r="X8058" s="43"/>
      <c r="Y8058" s="43"/>
    </row>
    <row r="8059" spans="1:25" s="42" customFormat="1" x14ac:dyDescent="0.25">
      <c r="A8059" s="40"/>
      <c r="B8059" s="41"/>
      <c r="F8059" s="43"/>
      <c r="P8059" s="44"/>
      <c r="Q8059" s="44"/>
      <c r="R8059" s="43"/>
      <c r="S8059" s="43"/>
      <c r="T8059" s="43"/>
      <c r="U8059" s="43"/>
      <c r="V8059" s="43"/>
      <c r="W8059" s="43"/>
      <c r="X8059" s="43"/>
      <c r="Y8059" s="43"/>
    </row>
    <row r="8060" spans="1:25" s="42" customFormat="1" x14ac:dyDescent="0.25">
      <c r="A8060" s="40"/>
      <c r="B8060" s="41"/>
      <c r="F8060" s="43"/>
      <c r="P8060" s="44"/>
      <c r="Q8060" s="44"/>
      <c r="R8060" s="43"/>
      <c r="S8060" s="43"/>
      <c r="T8060" s="43"/>
      <c r="U8060" s="43"/>
      <c r="V8060" s="43"/>
      <c r="W8060" s="43"/>
      <c r="X8060" s="43"/>
      <c r="Y8060" s="43"/>
    </row>
    <row r="8061" spans="1:25" s="42" customFormat="1" x14ac:dyDescent="0.25">
      <c r="A8061" s="40"/>
      <c r="B8061" s="41"/>
      <c r="F8061" s="43"/>
      <c r="P8061" s="44"/>
      <c r="Q8061" s="44"/>
      <c r="R8061" s="43"/>
      <c r="S8061" s="43"/>
      <c r="T8061" s="43"/>
      <c r="U8061" s="43"/>
      <c r="V8061" s="43"/>
      <c r="W8061" s="43"/>
      <c r="X8061" s="43"/>
      <c r="Y8061" s="43"/>
    </row>
    <row r="8062" spans="1:25" s="42" customFormat="1" x14ac:dyDescent="0.25">
      <c r="A8062" s="40"/>
      <c r="B8062" s="41"/>
      <c r="F8062" s="43"/>
      <c r="P8062" s="44"/>
      <c r="Q8062" s="44"/>
      <c r="R8062" s="43"/>
      <c r="S8062" s="43"/>
      <c r="T8062" s="43"/>
      <c r="U8062" s="43"/>
      <c r="V8062" s="43"/>
      <c r="W8062" s="43"/>
      <c r="X8062" s="43"/>
      <c r="Y8062" s="43"/>
    </row>
    <row r="8063" spans="1:25" s="42" customFormat="1" x14ac:dyDescent="0.25">
      <c r="A8063" s="40"/>
      <c r="B8063" s="41"/>
      <c r="F8063" s="43"/>
      <c r="P8063" s="44"/>
      <c r="Q8063" s="44"/>
      <c r="R8063" s="43"/>
      <c r="S8063" s="43"/>
      <c r="T8063" s="43"/>
      <c r="U8063" s="43"/>
      <c r="V8063" s="43"/>
      <c r="W8063" s="43"/>
      <c r="X8063" s="43"/>
      <c r="Y8063" s="43"/>
    </row>
    <row r="8064" spans="1:25" s="42" customFormat="1" x14ac:dyDescent="0.25">
      <c r="A8064" s="40"/>
      <c r="B8064" s="41"/>
      <c r="F8064" s="43"/>
      <c r="P8064" s="44"/>
      <c r="Q8064" s="44"/>
      <c r="R8064" s="43"/>
      <c r="S8064" s="43"/>
      <c r="T8064" s="43"/>
      <c r="U8064" s="43"/>
      <c r="V8064" s="43"/>
      <c r="W8064" s="43"/>
      <c r="X8064" s="43"/>
      <c r="Y8064" s="43"/>
    </row>
    <row r="8065" spans="1:25" s="42" customFormat="1" x14ac:dyDescent="0.25">
      <c r="A8065" s="40"/>
      <c r="B8065" s="41"/>
      <c r="F8065" s="43"/>
      <c r="P8065" s="44"/>
      <c r="Q8065" s="44"/>
      <c r="R8065" s="43"/>
      <c r="S8065" s="43"/>
      <c r="T8065" s="43"/>
      <c r="U8065" s="43"/>
      <c r="V8065" s="43"/>
      <c r="W8065" s="43"/>
      <c r="X8065" s="43"/>
      <c r="Y8065" s="43"/>
    </row>
    <row r="8066" spans="1:25" s="42" customFormat="1" x14ac:dyDescent="0.25">
      <c r="A8066" s="40"/>
      <c r="B8066" s="41"/>
      <c r="F8066" s="43"/>
      <c r="P8066" s="44"/>
      <c r="Q8066" s="44"/>
      <c r="R8066" s="43"/>
      <c r="S8066" s="43"/>
      <c r="T8066" s="43"/>
      <c r="U8066" s="43"/>
      <c r="V8066" s="43"/>
      <c r="W8066" s="43"/>
      <c r="X8066" s="43"/>
      <c r="Y8066" s="43"/>
    </row>
    <row r="8067" spans="1:25" s="42" customFormat="1" x14ac:dyDescent="0.25">
      <c r="A8067" s="40"/>
      <c r="B8067" s="41"/>
      <c r="F8067" s="43"/>
      <c r="P8067" s="44"/>
      <c r="Q8067" s="44"/>
      <c r="R8067" s="43"/>
      <c r="S8067" s="43"/>
      <c r="T8067" s="43"/>
      <c r="U8067" s="43"/>
      <c r="V8067" s="43"/>
      <c r="W8067" s="43"/>
      <c r="X8067" s="43"/>
      <c r="Y8067" s="43"/>
    </row>
    <row r="8068" spans="1:25" s="42" customFormat="1" x14ac:dyDescent="0.25">
      <c r="A8068" s="40"/>
      <c r="B8068" s="41"/>
      <c r="F8068" s="43"/>
      <c r="P8068" s="44"/>
      <c r="Q8068" s="44"/>
      <c r="R8068" s="43"/>
      <c r="S8068" s="43"/>
      <c r="T8068" s="43"/>
      <c r="U8068" s="43"/>
      <c r="V8068" s="43"/>
      <c r="W8068" s="43"/>
      <c r="X8068" s="43"/>
      <c r="Y8068" s="43"/>
    </row>
    <row r="8069" spans="1:25" s="42" customFormat="1" x14ac:dyDescent="0.25">
      <c r="A8069" s="40"/>
      <c r="B8069" s="41"/>
      <c r="F8069" s="43"/>
      <c r="P8069" s="44"/>
      <c r="Q8069" s="44"/>
      <c r="R8069" s="43"/>
      <c r="S8069" s="43"/>
      <c r="T8069" s="43"/>
      <c r="U8069" s="43"/>
      <c r="V8069" s="43"/>
      <c r="W8069" s="43"/>
      <c r="X8069" s="43"/>
      <c r="Y8069" s="43"/>
    </row>
    <row r="8070" spans="1:25" s="42" customFormat="1" x14ac:dyDescent="0.25">
      <c r="A8070" s="40"/>
      <c r="B8070" s="41"/>
      <c r="F8070" s="43"/>
      <c r="P8070" s="44"/>
      <c r="Q8070" s="44"/>
      <c r="R8070" s="43"/>
      <c r="S8070" s="43"/>
      <c r="T8070" s="43"/>
      <c r="U8070" s="43"/>
      <c r="V8070" s="43"/>
      <c r="W8070" s="43"/>
      <c r="X8070" s="43"/>
      <c r="Y8070" s="43"/>
    </row>
    <row r="8071" spans="1:25" s="42" customFormat="1" x14ac:dyDescent="0.25">
      <c r="A8071" s="40"/>
      <c r="B8071" s="41"/>
      <c r="F8071" s="43"/>
      <c r="P8071" s="44"/>
      <c r="Q8071" s="44"/>
      <c r="R8071" s="43"/>
      <c r="S8071" s="43"/>
      <c r="T8071" s="43"/>
      <c r="U8071" s="43"/>
      <c r="V8071" s="43"/>
      <c r="W8071" s="43"/>
      <c r="X8071" s="43"/>
      <c r="Y8071" s="43"/>
    </row>
    <row r="8072" spans="1:25" s="42" customFormat="1" x14ac:dyDescent="0.25">
      <c r="A8072" s="40"/>
      <c r="B8072" s="41"/>
      <c r="F8072" s="43"/>
      <c r="P8072" s="44"/>
      <c r="Q8072" s="44"/>
      <c r="R8072" s="43"/>
      <c r="S8072" s="43"/>
      <c r="T8072" s="43"/>
      <c r="U8072" s="43"/>
      <c r="V8072" s="43"/>
      <c r="W8072" s="43"/>
      <c r="X8072" s="43"/>
      <c r="Y8072" s="43"/>
    </row>
    <row r="8073" spans="1:25" s="42" customFormat="1" x14ac:dyDescent="0.25">
      <c r="A8073" s="40"/>
      <c r="B8073" s="41"/>
      <c r="F8073" s="43"/>
      <c r="P8073" s="44"/>
      <c r="Q8073" s="44"/>
      <c r="R8073" s="43"/>
      <c r="S8073" s="43"/>
      <c r="T8073" s="43"/>
      <c r="U8073" s="43"/>
      <c r="V8073" s="43"/>
      <c r="W8073" s="43"/>
      <c r="X8073" s="43"/>
      <c r="Y8073" s="43"/>
    </row>
    <row r="8074" spans="1:25" s="42" customFormat="1" x14ac:dyDescent="0.25">
      <c r="A8074" s="40"/>
      <c r="B8074" s="41"/>
      <c r="F8074" s="43"/>
      <c r="P8074" s="44"/>
      <c r="Q8074" s="44"/>
      <c r="R8074" s="43"/>
      <c r="S8074" s="43"/>
      <c r="T8074" s="43"/>
      <c r="U8074" s="43"/>
      <c r="V8074" s="43"/>
      <c r="W8074" s="43"/>
      <c r="X8074" s="43"/>
      <c r="Y8074" s="43"/>
    </row>
    <row r="8075" spans="1:25" s="42" customFormat="1" x14ac:dyDescent="0.25">
      <c r="A8075" s="40"/>
      <c r="B8075" s="41"/>
      <c r="F8075" s="43"/>
      <c r="P8075" s="44"/>
      <c r="Q8075" s="44"/>
      <c r="R8075" s="43"/>
      <c r="S8075" s="43"/>
      <c r="T8075" s="43"/>
      <c r="U8075" s="43"/>
      <c r="V8075" s="43"/>
      <c r="W8075" s="43"/>
      <c r="X8075" s="43"/>
      <c r="Y8075" s="43"/>
    </row>
    <row r="8076" spans="1:25" s="42" customFormat="1" x14ac:dyDescent="0.25">
      <c r="A8076" s="40"/>
      <c r="B8076" s="41"/>
      <c r="F8076" s="43"/>
      <c r="P8076" s="44"/>
      <c r="Q8076" s="44"/>
      <c r="R8076" s="43"/>
      <c r="S8076" s="43"/>
      <c r="T8076" s="43"/>
      <c r="U8076" s="43"/>
      <c r="V8076" s="43"/>
      <c r="W8076" s="43"/>
      <c r="X8076" s="43"/>
      <c r="Y8076" s="43"/>
    </row>
    <row r="8077" spans="1:25" s="42" customFormat="1" x14ac:dyDescent="0.25">
      <c r="A8077" s="40"/>
      <c r="B8077" s="41"/>
      <c r="F8077" s="43"/>
      <c r="P8077" s="44"/>
      <c r="Q8077" s="44"/>
      <c r="R8077" s="43"/>
      <c r="S8077" s="43"/>
      <c r="T8077" s="43"/>
      <c r="U8077" s="43"/>
      <c r="V8077" s="43"/>
      <c r="W8077" s="43"/>
      <c r="X8077" s="43"/>
      <c r="Y8077" s="43"/>
    </row>
    <row r="8078" spans="1:25" s="42" customFormat="1" x14ac:dyDescent="0.25">
      <c r="A8078" s="40"/>
      <c r="B8078" s="41"/>
      <c r="F8078" s="43"/>
      <c r="P8078" s="44"/>
      <c r="Q8078" s="44"/>
      <c r="R8078" s="43"/>
      <c r="S8078" s="43"/>
      <c r="T8078" s="43"/>
      <c r="U8078" s="43"/>
      <c r="V8078" s="43"/>
      <c r="W8078" s="43"/>
      <c r="X8078" s="43"/>
      <c r="Y8078" s="43"/>
    </row>
    <row r="8079" spans="1:25" s="42" customFormat="1" x14ac:dyDescent="0.25">
      <c r="A8079" s="40"/>
      <c r="B8079" s="41"/>
      <c r="F8079" s="43"/>
      <c r="P8079" s="44"/>
      <c r="Q8079" s="44"/>
      <c r="R8079" s="43"/>
      <c r="S8079" s="43"/>
      <c r="T8079" s="43"/>
      <c r="U8079" s="43"/>
      <c r="V8079" s="43"/>
      <c r="W8079" s="43"/>
      <c r="X8079" s="43"/>
      <c r="Y8079" s="43"/>
    </row>
    <row r="8080" spans="1:25" s="42" customFormat="1" x14ac:dyDescent="0.25">
      <c r="A8080" s="40"/>
      <c r="B8080" s="41"/>
      <c r="F8080" s="43"/>
      <c r="P8080" s="44"/>
      <c r="Q8080" s="44"/>
      <c r="R8080" s="43"/>
      <c r="S8080" s="43"/>
      <c r="T8080" s="43"/>
      <c r="U8080" s="43"/>
      <c r="V8080" s="43"/>
      <c r="W8080" s="43"/>
      <c r="X8080" s="43"/>
      <c r="Y8080" s="43"/>
    </row>
    <row r="8081" spans="1:25" s="42" customFormat="1" x14ac:dyDescent="0.25">
      <c r="A8081" s="40"/>
      <c r="B8081" s="41"/>
      <c r="F8081" s="43"/>
      <c r="P8081" s="44"/>
      <c r="Q8081" s="44"/>
      <c r="R8081" s="43"/>
      <c r="S8081" s="43"/>
      <c r="T8081" s="43"/>
      <c r="U8081" s="43"/>
      <c r="V8081" s="43"/>
      <c r="W8081" s="43"/>
      <c r="X8081" s="43"/>
      <c r="Y8081" s="43"/>
    </row>
    <row r="8082" spans="1:25" s="42" customFormat="1" x14ac:dyDescent="0.25">
      <c r="A8082" s="40"/>
      <c r="B8082" s="41"/>
      <c r="F8082" s="43"/>
      <c r="P8082" s="44"/>
      <c r="Q8082" s="44"/>
      <c r="R8082" s="43"/>
      <c r="S8082" s="43"/>
      <c r="T8082" s="43"/>
      <c r="U8082" s="43"/>
      <c r="V8082" s="43"/>
      <c r="W8082" s="43"/>
      <c r="X8082" s="43"/>
      <c r="Y8082" s="43"/>
    </row>
    <row r="8083" spans="1:25" s="42" customFormat="1" x14ac:dyDescent="0.25">
      <c r="A8083" s="40"/>
      <c r="B8083" s="41"/>
      <c r="F8083" s="43"/>
      <c r="P8083" s="44"/>
      <c r="Q8083" s="44"/>
      <c r="R8083" s="43"/>
      <c r="S8083" s="43"/>
      <c r="T8083" s="43"/>
      <c r="U8083" s="43"/>
      <c r="V8083" s="43"/>
      <c r="W8083" s="43"/>
      <c r="X8083" s="43"/>
      <c r="Y8083" s="43"/>
    </row>
    <row r="8084" spans="1:25" s="42" customFormat="1" x14ac:dyDescent="0.25">
      <c r="A8084" s="40"/>
      <c r="B8084" s="41"/>
      <c r="F8084" s="43"/>
      <c r="P8084" s="44"/>
      <c r="Q8084" s="44"/>
      <c r="R8084" s="43"/>
      <c r="S8084" s="43"/>
      <c r="T8084" s="43"/>
      <c r="U8084" s="43"/>
      <c r="V8084" s="43"/>
      <c r="W8084" s="43"/>
      <c r="X8084" s="43"/>
      <c r="Y8084" s="43"/>
    </row>
    <row r="8085" spans="1:25" s="42" customFormat="1" x14ac:dyDescent="0.25">
      <c r="A8085" s="40"/>
      <c r="B8085" s="41"/>
      <c r="F8085" s="43"/>
      <c r="P8085" s="44"/>
      <c r="Q8085" s="44"/>
      <c r="R8085" s="43"/>
      <c r="S8085" s="43"/>
      <c r="T8085" s="43"/>
      <c r="U8085" s="43"/>
      <c r="V8085" s="43"/>
      <c r="W8085" s="43"/>
      <c r="X8085" s="43"/>
      <c r="Y8085" s="43"/>
    </row>
    <row r="8086" spans="1:25" s="42" customFormat="1" x14ac:dyDescent="0.25">
      <c r="A8086" s="40"/>
      <c r="B8086" s="41"/>
      <c r="F8086" s="43"/>
      <c r="P8086" s="44"/>
      <c r="Q8086" s="44"/>
      <c r="R8086" s="43"/>
      <c r="S8086" s="43"/>
      <c r="T8086" s="43"/>
      <c r="U8086" s="43"/>
      <c r="V8086" s="43"/>
      <c r="W8086" s="43"/>
      <c r="X8086" s="43"/>
      <c r="Y8086" s="43"/>
    </row>
    <row r="8087" spans="1:25" s="42" customFormat="1" x14ac:dyDescent="0.25">
      <c r="A8087" s="40"/>
      <c r="B8087" s="41"/>
      <c r="F8087" s="43"/>
      <c r="P8087" s="44"/>
      <c r="Q8087" s="44"/>
      <c r="R8087" s="43"/>
      <c r="S8087" s="43"/>
      <c r="T8087" s="43"/>
      <c r="U8087" s="43"/>
      <c r="V8087" s="43"/>
      <c r="W8087" s="43"/>
      <c r="X8087" s="43"/>
      <c r="Y8087" s="43"/>
    </row>
    <row r="8088" spans="1:25" s="42" customFormat="1" x14ac:dyDescent="0.25">
      <c r="A8088" s="40"/>
      <c r="B8088" s="41"/>
      <c r="F8088" s="43"/>
      <c r="P8088" s="44"/>
      <c r="Q8088" s="44"/>
      <c r="R8088" s="43"/>
      <c r="S8088" s="43"/>
      <c r="T8088" s="43"/>
      <c r="U8088" s="43"/>
      <c r="V8088" s="43"/>
      <c r="W8088" s="43"/>
      <c r="X8088" s="43"/>
      <c r="Y8088" s="43"/>
    </row>
    <row r="8089" spans="1:25" s="42" customFormat="1" x14ac:dyDescent="0.25">
      <c r="A8089" s="40"/>
      <c r="B8089" s="41"/>
      <c r="F8089" s="43"/>
      <c r="P8089" s="44"/>
      <c r="Q8089" s="44"/>
      <c r="R8089" s="43"/>
      <c r="S8089" s="43"/>
      <c r="T8089" s="43"/>
      <c r="U8089" s="43"/>
      <c r="V8089" s="43"/>
      <c r="W8089" s="43"/>
      <c r="X8089" s="43"/>
      <c r="Y8089" s="43"/>
    </row>
    <row r="8090" spans="1:25" s="42" customFormat="1" x14ac:dyDescent="0.25">
      <c r="A8090" s="40"/>
      <c r="B8090" s="41"/>
      <c r="F8090" s="43"/>
      <c r="P8090" s="44"/>
      <c r="Q8090" s="44"/>
      <c r="R8090" s="43"/>
      <c r="S8090" s="43"/>
      <c r="T8090" s="43"/>
      <c r="U8090" s="43"/>
      <c r="V8090" s="43"/>
      <c r="W8090" s="43"/>
      <c r="X8090" s="43"/>
      <c r="Y8090" s="43"/>
    </row>
    <row r="8091" spans="1:25" s="42" customFormat="1" x14ac:dyDescent="0.25">
      <c r="A8091" s="40"/>
      <c r="B8091" s="41"/>
      <c r="F8091" s="43"/>
      <c r="P8091" s="44"/>
      <c r="Q8091" s="44"/>
      <c r="R8091" s="43"/>
      <c r="S8091" s="43"/>
      <c r="T8091" s="43"/>
      <c r="U8091" s="43"/>
      <c r="V8091" s="43"/>
      <c r="W8091" s="43"/>
      <c r="X8091" s="43"/>
      <c r="Y8091" s="43"/>
    </row>
    <row r="8092" spans="1:25" s="42" customFormat="1" x14ac:dyDescent="0.25">
      <c r="A8092" s="40"/>
      <c r="B8092" s="41"/>
      <c r="F8092" s="43"/>
      <c r="P8092" s="44"/>
      <c r="Q8092" s="44"/>
      <c r="R8092" s="43"/>
      <c r="S8092" s="43"/>
      <c r="T8092" s="43"/>
      <c r="U8092" s="43"/>
      <c r="V8092" s="43"/>
      <c r="W8092" s="43"/>
      <c r="X8092" s="43"/>
      <c r="Y8092" s="43"/>
    </row>
    <row r="8093" spans="1:25" s="42" customFormat="1" x14ac:dyDescent="0.25">
      <c r="A8093" s="40"/>
      <c r="B8093" s="41"/>
      <c r="F8093" s="43"/>
      <c r="P8093" s="44"/>
      <c r="Q8093" s="44"/>
      <c r="R8093" s="43"/>
      <c r="S8093" s="43"/>
      <c r="T8093" s="43"/>
      <c r="U8093" s="43"/>
      <c r="V8093" s="43"/>
      <c r="W8093" s="43"/>
      <c r="X8093" s="43"/>
      <c r="Y8093" s="43"/>
    </row>
    <row r="8094" spans="1:25" s="42" customFormat="1" x14ac:dyDescent="0.25">
      <c r="A8094" s="40"/>
      <c r="B8094" s="41"/>
      <c r="F8094" s="43"/>
      <c r="P8094" s="44"/>
      <c r="Q8094" s="44"/>
      <c r="R8094" s="43"/>
      <c r="S8094" s="43"/>
      <c r="T8094" s="43"/>
      <c r="U8094" s="43"/>
      <c r="V8094" s="43"/>
      <c r="W8094" s="43"/>
      <c r="X8094" s="43"/>
      <c r="Y8094" s="43"/>
    </row>
    <row r="8095" spans="1:25" s="42" customFormat="1" x14ac:dyDescent="0.25">
      <c r="A8095" s="40"/>
      <c r="B8095" s="41"/>
      <c r="F8095" s="43"/>
      <c r="P8095" s="44"/>
      <c r="Q8095" s="44"/>
      <c r="R8095" s="43"/>
      <c r="S8095" s="43"/>
      <c r="T8095" s="43"/>
      <c r="U8095" s="43"/>
      <c r="V8095" s="43"/>
      <c r="W8095" s="43"/>
      <c r="X8095" s="43"/>
      <c r="Y8095" s="43"/>
    </row>
    <row r="8096" spans="1:25" s="42" customFormat="1" x14ac:dyDescent="0.25">
      <c r="A8096" s="40"/>
      <c r="B8096" s="41"/>
      <c r="F8096" s="43"/>
      <c r="P8096" s="44"/>
      <c r="Q8096" s="44"/>
      <c r="R8096" s="43"/>
      <c r="S8096" s="43"/>
      <c r="T8096" s="43"/>
      <c r="U8096" s="43"/>
      <c r="V8096" s="43"/>
      <c r="W8096" s="43"/>
      <c r="X8096" s="43"/>
      <c r="Y8096" s="43"/>
    </row>
    <row r="8097" spans="1:25" s="42" customFormat="1" x14ac:dyDescent="0.25">
      <c r="A8097" s="40"/>
      <c r="B8097" s="41"/>
      <c r="F8097" s="43"/>
      <c r="P8097" s="44"/>
      <c r="Q8097" s="44"/>
      <c r="R8097" s="43"/>
      <c r="S8097" s="43"/>
      <c r="T8097" s="43"/>
      <c r="U8097" s="43"/>
      <c r="V8097" s="43"/>
      <c r="W8097" s="43"/>
      <c r="X8097" s="43"/>
      <c r="Y8097" s="43"/>
    </row>
    <row r="8098" spans="1:25" s="42" customFormat="1" x14ac:dyDescent="0.25">
      <c r="A8098" s="40"/>
      <c r="B8098" s="41"/>
      <c r="F8098" s="43"/>
      <c r="P8098" s="44"/>
      <c r="Q8098" s="44"/>
      <c r="R8098" s="43"/>
      <c r="S8098" s="43"/>
      <c r="T8098" s="43"/>
      <c r="U8098" s="43"/>
      <c r="V8098" s="43"/>
      <c r="W8098" s="43"/>
      <c r="X8098" s="43"/>
      <c r="Y8098" s="43"/>
    </row>
    <row r="8099" spans="1:25" s="42" customFormat="1" x14ac:dyDescent="0.25">
      <c r="A8099" s="40"/>
      <c r="B8099" s="41"/>
      <c r="F8099" s="43"/>
      <c r="P8099" s="44"/>
      <c r="Q8099" s="44"/>
      <c r="R8099" s="43"/>
      <c r="S8099" s="43"/>
      <c r="T8099" s="43"/>
      <c r="U8099" s="43"/>
      <c r="V8099" s="43"/>
      <c r="W8099" s="43"/>
      <c r="X8099" s="43"/>
      <c r="Y8099" s="43"/>
    </row>
    <row r="8100" spans="1:25" s="42" customFormat="1" x14ac:dyDescent="0.25">
      <c r="A8100" s="40"/>
      <c r="B8100" s="41"/>
      <c r="F8100" s="43"/>
      <c r="P8100" s="44"/>
      <c r="Q8100" s="44"/>
      <c r="R8100" s="43"/>
      <c r="S8100" s="43"/>
      <c r="T8100" s="43"/>
      <c r="U8100" s="43"/>
      <c r="V8100" s="43"/>
      <c r="W8100" s="43"/>
      <c r="X8100" s="43"/>
      <c r="Y8100" s="43"/>
    </row>
    <row r="8101" spans="1:25" s="42" customFormat="1" x14ac:dyDescent="0.25">
      <c r="A8101" s="40"/>
      <c r="B8101" s="41"/>
      <c r="F8101" s="43"/>
      <c r="P8101" s="44"/>
      <c r="Q8101" s="44"/>
      <c r="R8101" s="43"/>
      <c r="S8101" s="43"/>
      <c r="T8101" s="43"/>
      <c r="U8101" s="43"/>
      <c r="V8101" s="43"/>
      <c r="W8101" s="43"/>
      <c r="X8101" s="43"/>
      <c r="Y8101" s="43"/>
    </row>
    <row r="8102" spans="1:25" s="42" customFormat="1" x14ac:dyDescent="0.25">
      <c r="A8102" s="40"/>
      <c r="B8102" s="41"/>
      <c r="F8102" s="43"/>
      <c r="P8102" s="44"/>
      <c r="Q8102" s="44"/>
      <c r="R8102" s="43"/>
      <c r="S8102" s="43"/>
      <c r="T8102" s="43"/>
      <c r="U8102" s="43"/>
      <c r="V8102" s="43"/>
      <c r="W8102" s="43"/>
      <c r="X8102" s="43"/>
      <c r="Y8102" s="43"/>
    </row>
    <row r="8103" spans="1:25" s="42" customFormat="1" x14ac:dyDescent="0.25">
      <c r="A8103" s="40"/>
      <c r="B8103" s="41"/>
      <c r="F8103" s="43"/>
      <c r="P8103" s="44"/>
      <c r="Q8103" s="44"/>
      <c r="R8103" s="43"/>
      <c r="S8103" s="43"/>
      <c r="T8103" s="43"/>
      <c r="U8103" s="43"/>
      <c r="V8103" s="43"/>
      <c r="W8103" s="43"/>
      <c r="X8103" s="43"/>
      <c r="Y8103" s="43"/>
    </row>
    <row r="8104" spans="1:25" s="42" customFormat="1" x14ac:dyDescent="0.25">
      <c r="A8104" s="40"/>
      <c r="B8104" s="41"/>
      <c r="F8104" s="43"/>
      <c r="P8104" s="44"/>
      <c r="Q8104" s="44"/>
      <c r="R8104" s="43"/>
      <c r="S8104" s="43"/>
      <c r="T8104" s="43"/>
      <c r="U8104" s="43"/>
      <c r="V8104" s="43"/>
      <c r="W8104" s="43"/>
      <c r="X8104" s="43"/>
      <c r="Y8104" s="43"/>
    </row>
    <row r="8105" spans="1:25" s="42" customFormat="1" x14ac:dyDescent="0.25">
      <c r="A8105" s="40"/>
      <c r="B8105" s="41"/>
      <c r="F8105" s="43"/>
      <c r="P8105" s="44"/>
      <c r="Q8105" s="44"/>
      <c r="R8105" s="43"/>
      <c r="S8105" s="43"/>
      <c r="T8105" s="43"/>
      <c r="U8105" s="43"/>
      <c r="V8105" s="43"/>
      <c r="W8105" s="43"/>
      <c r="X8105" s="43"/>
      <c r="Y8105" s="43"/>
    </row>
    <row r="8106" spans="1:25" s="42" customFormat="1" x14ac:dyDescent="0.25">
      <c r="A8106" s="40"/>
      <c r="B8106" s="41"/>
      <c r="F8106" s="43"/>
      <c r="P8106" s="44"/>
      <c r="Q8106" s="44"/>
      <c r="R8106" s="43"/>
      <c r="S8106" s="43"/>
      <c r="T8106" s="43"/>
      <c r="U8106" s="43"/>
      <c r="V8106" s="43"/>
      <c r="W8106" s="43"/>
      <c r="X8106" s="43"/>
      <c r="Y8106" s="43"/>
    </row>
    <row r="8107" spans="1:25" s="42" customFormat="1" x14ac:dyDescent="0.25">
      <c r="A8107" s="40"/>
      <c r="B8107" s="41"/>
      <c r="F8107" s="43"/>
      <c r="P8107" s="44"/>
      <c r="Q8107" s="44"/>
      <c r="R8107" s="43"/>
      <c r="S8107" s="43"/>
      <c r="T8107" s="43"/>
      <c r="U8107" s="43"/>
      <c r="V8107" s="43"/>
      <c r="W8107" s="43"/>
      <c r="X8107" s="43"/>
      <c r="Y8107" s="43"/>
    </row>
    <row r="8108" spans="1:25" s="42" customFormat="1" x14ac:dyDescent="0.25">
      <c r="A8108" s="40"/>
      <c r="B8108" s="41"/>
      <c r="F8108" s="43"/>
      <c r="P8108" s="44"/>
      <c r="Q8108" s="44"/>
      <c r="R8108" s="43"/>
      <c r="S8108" s="43"/>
      <c r="T8108" s="43"/>
      <c r="U8108" s="43"/>
      <c r="V8108" s="43"/>
      <c r="W8108" s="43"/>
      <c r="X8108" s="43"/>
      <c r="Y8108" s="43"/>
    </row>
    <row r="8109" spans="1:25" s="42" customFormat="1" x14ac:dyDescent="0.25">
      <c r="A8109" s="40"/>
      <c r="B8109" s="41"/>
      <c r="F8109" s="43"/>
      <c r="P8109" s="44"/>
      <c r="Q8109" s="44"/>
      <c r="R8109" s="43"/>
      <c r="S8109" s="43"/>
      <c r="T8109" s="43"/>
      <c r="U8109" s="43"/>
      <c r="V8109" s="43"/>
      <c r="W8109" s="43"/>
      <c r="X8109" s="43"/>
      <c r="Y8109" s="43"/>
    </row>
    <row r="8110" spans="1:25" s="42" customFormat="1" x14ac:dyDescent="0.25">
      <c r="A8110" s="40"/>
      <c r="B8110" s="41"/>
      <c r="F8110" s="43"/>
      <c r="P8110" s="44"/>
      <c r="Q8110" s="44"/>
      <c r="R8110" s="43"/>
      <c r="S8110" s="43"/>
      <c r="T8110" s="43"/>
      <c r="U8110" s="43"/>
      <c r="V8110" s="43"/>
      <c r="W8110" s="43"/>
      <c r="X8110" s="43"/>
      <c r="Y8110" s="43"/>
    </row>
    <row r="8111" spans="1:25" s="42" customFormat="1" x14ac:dyDescent="0.25">
      <c r="A8111" s="40"/>
      <c r="B8111" s="41"/>
      <c r="F8111" s="43"/>
      <c r="P8111" s="44"/>
      <c r="Q8111" s="44"/>
      <c r="R8111" s="43"/>
      <c r="S8111" s="43"/>
      <c r="T8111" s="43"/>
      <c r="U8111" s="43"/>
      <c r="V8111" s="43"/>
      <c r="W8111" s="43"/>
      <c r="X8111" s="43"/>
      <c r="Y8111" s="43"/>
    </row>
    <row r="8112" spans="1:25" s="42" customFormat="1" x14ac:dyDescent="0.25">
      <c r="A8112" s="40"/>
      <c r="B8112" s="41"/>
      <c r="F8112" s="43"/>
      <c r="P8112" s="44"/>
      <c r="Q8112" s="44"/>
      <c r="R8112" s="43"/>
      <c r="S8112" s="43"/>
      <c r="T8112" s="43"/>
      <c r="U8112" s="43"/>
      <c r="V8112" s="43"/>
      <c r="W8112" s="43"/>
      <c r="X8112" s="43"/>
      <c r="Y8112" s="43"/>
    </row>
    <row r="8113" spans="1:25" s="42" customFormat="1" x14ac:dyDescent="0.25">
      <c r="A8113" s="40"/>
      <c r="B8113" s="41"/>
      <c r="F8113" s="43"/>
      <c r="P8113" s="44"/>
      <c r="Q8113" s="44"/>
      <c r="R8113" s="43"/>
      <c r="S8113" s="43"/>
      <c r="T8113" s="43"/>
      <c r="U8113" s="43"/>
      <c r="V8113" s="43"/>
      <c r="W8113" s="43"/>
      <c r="X8113" s="43"/>
      <c r="Y8113" s="43"/>
    </row>
    <row r="8114" spans="1:25" s="42" customFormat="1" x14ac:dyDescent="0.25">
      <c r="A8114" s="40"/>
      <c r="B8114" s="41"/>
      <c r="F8114" s="43"/>
      <c r="P8114" s="44"/>
      <c r="Q8114" s="44"/>
      <c r="R8114" s="43"/>
      <c r="S8114" s="43"/>
      <c r="T8114" s="43"/>
      <c r="U8114" s="43"/>
      <c r="V8114" s="43"/>
      <c r="W8114" s="43"/>
      <c r="X8114" s="43"/>
      <c r="Y8114" s="43"/>
    </row>
    <row r="8115" spans="1:25" s="42" customFormat="1" x14ac:dyDescent="0.25">
      <c r="A8115" s="40"/>
      <c r="B8115" s="41"/>
      <c r="F8115" s="43"/>
      <c r="P8115" s="44"/>
      <c r="Q8115" s="44"/>
      <c r="R8115" s="43"/>
      <c r="S8115" s="43"/>
      <c r="T8115" s="43"/>
      <c r="U8115" s="43"/>
      <c r="V8115" s="43"/>
      <c r="W8115" s="43"/>
      <c r="X8115" s="43"/>
      <c r="Y8115" s="43"/>
    </row>
    <row r="8116" spans="1:25" s="42" customFormat="1" x14ac:dyDescent="0.25">
      <c r="A8116" s="40"/>
      <c r="B8116" s="41"/>
      <c r="F8116" s="43"/>
      <c r="P8116" s="44"/>
      <c r="Q8116" s="44"/>
      <c r="R8116" s="43"/>
      <c r="S8116" s="43"/>
      <c r="T8116" s="43"/>
      <c r="U8116" s="43"/>
      <c r="V8116" s="43"/>
      <c r="W8116" s="43"/>
      <c r="X8116" s="43"/>
      <c r="Y8116" s="43"/>
    </row>
    <row r="8117" spans="1:25" s="42" customFormat="1" x14ac:dyDescent="0.25">
      <c r="A8117" s="40"/>
      <c r="B8117" s="41"/>
      <c r="F8117" s="43"/>
      <c r="P8117" s="44"/>
      <c r="Q8117" s="44"/>
      <c r="R8117" s="43"/>
      <c r="S8117" s="43"/>
      <c r="T8117" s="43"/>
      <c r="U8117" s="43"/>
      <c r="V8117" s="43"/>
      <c r="W8117" s="43"/>
      <c r="X8117" s="43"/>
      <c r="Y8117" s="43"/>
    </row>
    <row r="8118" spans="1:25" s="42" customFormat="1" x14ac:dyDescent="0.25">
      <c r="A8118" s="40"/>
      <c r="B8118" s="41"/>
      <c r="F8118" s="43"/>
      <c r="P8118" s="44"/>
      <c r="Q8118" s="44"/>
      <c r="R8118" s="43"/>
      <c r="S8118" s="43"/>
      <c r="T8118" s="43"/>
      <c r="U8118" s="43"/>
      <c r="V8118" s="43"/>
      <c r="W8118" s="43"/>
      <c r="X8118" s="43"/>
      <c r="Y8118" s="43"/>
    </row>
    <row r="8119" spans="1:25" s="42" customFormat="1" x14ac:dyDescent="0.25">
      <c r="A8119" s="40"/>
      <c r="B8119" s="41"/>
      <c r="F8119" s="43"/>
      <c r="P8119" s="44"/>
      <c r="Q8119" s="44"/>
      <c r="R8119" s="43"/>
      <c r="S8119" s="43"/>
      <c r="T8119" s="43"/>
      <c r="U8119" s="43"/>
      <c r="V8119" s="43"/>
      <c r="W8119" s="43"/>
      <c r="X8119" s="43"/>
      <c r="Y8119" s="43"/>
    </row>
    <row r="8120" spans="1:25" s="42" customFormat="1" x14ac:dyDescent="0.25">
      <c r="A8120" s="40"/>
      <c r="B8120" s="41"/>
      <c r="F8120" s="43"/>
      <c r="P8120" s="44"/>
      <c r="Q8120" s="44"/>
      <c r="R8120" s="43"/>
      <c r="S8120" s="43"/>
      <c r="T8120" s="43"/>
      <c r="U8120" s="43"/>
      <c r="V8120" s="43"/>
      <c r="W8120" s="43"/>
      <c r="X8120" s="43"/>
      <c r="Y8120" s="43"/>
    </row>
    <row r="8121" spans="1:25" s="42" customFormat="1" x14ac:dyDescent="0.25">
      <c r="A8121" s="40"/>
      <c r="B8121" s="41"/>
      <c r="F8121" s="43"/>
      <c r="P8121" s="44"/>
      <c r="Q8121" s="44"/>
      <c r="R8121" s="43"/>
      <c r="S8121" s="43"/>
      <c r="T8121" s="43"/>
      <c r="U8121" s="43"/>
      <c r="V8121" s="43"/>
      <c r="W8121" s="43"/>
      <c r="X8121" s="43"/>
      <c r="Y8121" s="43"/>
    </row>
    <row r="8122" spans="1:25" s="42" customFormat="1" x14ac:dyDescent="0.25">
      <c r="A8122" s="40"/>
      <c r="B8122" s="41"/>
      <c r="F8122" s="43"/>
      <c r="P8122" s="44"/>
      <c r="Q8122" s="44"/>
      <c r="R8122" s="43"/>
      <c r="S8122" s="43"/>
      <c r="T8122" s="43"/>
      <c r="U8122" s="43"/>
      <c r="V8122" s="43"/>
      <c r="W8122" s="43"/>
      <c r="X8122" s="43"/>
      <c r="Y8122" s="43"/>
    </row>
    <row r="8123" spans="1:25" s="42" customFormat="1" x14ac:dyDescent="0.25">
      <c r="A8123" s="40"/>
      <c r="B8123" s="41"/>
      <c r="F8123" s="43"/>
      <c r="P8123" s="44"/>
      <c r="Q8123" s="44"/>
      <c r="R8123" s="43"/>
      <c r="S8123" s="43"/>
      <c r="T8123" s="43"/>
      <c r="U8123" s="43"/>
      <c r="V8123" s="43"/>
      <c r="W8123" s="43"/>
      <c r="X8123" s="43"/>
      <c r="Y8123" s="43"/>
    </row>
    <row r="8124" spans="1:25" s="42" customFormat="1" x14ac:dyDescent="0.25">
      <c r="A8124" s="40"/>
      <c r="B8124" s="41"/>
      <c r="F8124" s="43"/>
      <c r="P8124" s="44"/>
      <c r="Q8124" s="44"/>
      <c r="R8124" s="43"/>
      <c r="S8124" s="43"/>
      <c r="T8124" s="43"/>
      <c r="U8124" s="43"/>
      <c r="V8124" s="43"/>
      <c r="W8124" s="43"/>
      <c r="X8124" s="43"/>
      <c r="Y8124" s="43"/>
    </row>
    <row r="8125" spans="1:25" s="42" customFormat="1" x14ac:dyDescent="0.25">
      <c r="A8125" s="40"/>
      <c r="B8125" s="41"/>
      <c r="F8125" s="43"/>
      <c r="P8125" s="44"/>
      <c r="Q8125" s="44"/>
      <c r="R8125" s="43"/>
      <c r="S8125" s="43"/>
      <c r="T8125" s="43"/>
      <c r="U8125" s="43"/>
      <c r="V8125" s="43"/>
      <c r="W8125" s="43"/>
      <c r="X8125" s="43"/>
      <c r="Y8125" s="43"/>
    </row>
    <row r="8126" spans="1:25" s="42" customFormat="1" x14ac:dyDescent="0.25">
      <c r="A8126" s="40"/>
      <c r="B8126" s="41"/>
      <c r="F8126" s="43"/>
      <c r="P8126" s="44"/>
      <c r="Q8126" s="44"/>
      <c r="R8126" s="43"/>
      <c r="S8126" s="43"/>
      <c r="T8126" s="43"/>
      <c r="U8126" s="43"/>
      <c r="V8126" s="43"/>
      <c r="W8126" s="43"/>
      <c r="X8126" s="43"/>
      <c r="Y8126" s="43"/>
    </row>
    <row r="8127" spans="1:25" s="42" customFormat="1" x14ac:dyDescent="0.25">
      <c r="A8127" s="40"/>
      <c r="B8127" s="41"/>
      <c r="F8127" s="43"/>
      <c r="P8127" s="44"/>
      <c r="Q8127" s="44"/>
      <c r="R8127" s="43"/>
      <c r="S8127" s="43"/>
      <c r="T8127" s="43"/>
      <c r="U8127" s="43"/>
      <c r="V8127" s="43"/>
      <c r="W8127" s="43"/>
      <c r="X8127" s="43"/>
      <c r="Y8127" s="43"/>
    </row>
    <row r="8128" spans="1:25" s="42" customFormat="1" x14ac:dyDescent="0.25">
      <c r="A8128" s="40"/>
      <c r="B8128" s="41"/>
      <c r="F8128" s="43"/>
      <c r="P8128" s="44"/>
      <c r="Q8128" s="44"/>
      <c r="R8128" s="43"/>
      <c r="S8128" s="43"/>
      <c r="T8128" s="43"/>
      <c r="U8128" s="43"/>
      <c r="V8128" s="43"/>
      <c r="W8128" s="43"/>
      <c r="X8128" s="43"/>
      <c r="Y8128" s="43"/>
    </row>
    <row r="8129" spans="1:25" s="42" customFormat="1" x14ac:dyDescent="0.25">
      <c r="A8129" s="40"/>
      <c r="B8129" s="41"/>
      <c r="F8129" s="43"/>
      <c r="P8129" s="44"/>
      <c r="Q8129" s="44"/>
      <c r="R8129" s="43"/>
      <c r="S8129" s="43"/>
      <c r="T8129" s="43"/>
      <c r="U8129" s="43"/>
      <c r="V8129" s="43"/>
      <c r="W8129" s="43"/>
      <c r="X8129" s="43"/>
      <c r="Y8129" s="43"/>
    </row>
    <row r="8130" spans="1:25" s="42" customFormat="1" x14ac:dyDescent="0.25">
      <c r="A8130" s="40"/>
      <c r="B8130" s="41"/>
      <c r="F8130" s="43"/>
      <c r="P8130" s="44"/>
      <c r="Q8130" s="44"/>
      <c r="R8130" s="43"/>
      <c r="S8130" s="43"/>
      <c r="T8130" s="43"/>
      <c r="U8130" s="43"/>
      <c r="V8130" s="43"/>
      <c r="W8130" s="43"/>
      <c r="X8130" s="43"/>
      <c r="Y8130" s="43"/>
    </row>
    <row r="8131" spans="1:25" s="42" customFormat="1" x14ac:dyDescent="0.25">
      <c r="A8131" s="40"/>
      <c r="B8131" s="41"/>
      <c r="F8131" s="43"/>
      <c r="P8131" s="44"/>
      <c r="Q8131" s="44"/>
      <c r="R8131" s="43"/>
      <c r="S8131" s="43"/>
      <c r="T8131" s="43"/>
      <c r="U8131" s="43"/>
      <c r="V8131" s="43"/>
      <c r="W8131" s="43"/>
      <c r="X8131" s="43"/>
      <c r="Y8131" s="43"/>
    </row>
    <row r="8132" spans="1:25" s="42" customFormat="1" x14ac:dyDescent="0.25">
      <c r="A8132" s="40"/>
      <c r="B8132" s="41"/>
      <c r="F8132" s="43"/>
      <c r="P8132" s="44"/>
      <c r="Q8132" s="44"/>
      <c r="R8132" s="43"/>
      <c r="S8132" s="43"/>
      <c r="T8132" s="43"/>
      <c r="U8132" s="43"/>
      <c r="V8132" s="43"/>
      <c r="W8132" s="43"/>
      <c r="X8132" s="43"/>
      <c r="Y8132" s="43"/>
    </row>
    <row r="8133" spans="1:25" s="42" customFormat="1" x14ac:dyDescent="0.25">
      <c r="A8133" s="40"/>
      <c r="B8133" s="41"/>
      <c r="F8133" s="43"/>
      <c r="P8133" s="44"/>
      <c r="Q8133" s="44"/>
      <c r="R8133" s="43"/>
      <c r="S8133" s="43"/>
      <c r="T8133" s="43"/>
      <c r="U8133" s="43"/>
      <c r="V8133" s="43"/>
      <c r="W8133" s="43"/>
      <c r="X8133" s="43"/>
      <c r="Y8133" s="43"/>
    </row>
    <row r="8134" spans="1:25" s="42" customFormat="1" x14ac:dyDescent="0.25">
      <c r="A8134" s="40"/>
      <c r="B8134" s="41"/>
      <c r="F8134" s="43"/>
      <c r="P8134" s="44"/>
      <c r="Q8134" s="44"/>
      <c r="R8134" s="43"/>
      <c r="S8134" s="43"/>
      <c r="T8134" s="43"/>
      <c r="U8134" s="43"/>
      <c r="V8134" s="43"/>
      <c r="W8134" s="43"/>
      <c r="X8134" s="43"/>
      <c r="Y8134" s="43"/>
    </row>
    <row r="8135" spans="1:25" s="42" customFormat="1" x14ac:dyDescent="0.25">
      <c r="A8135" s="40"/>
      <c r="B8135" s="41"/>
      <c r="F8135" s="43"/>
      <c r="P8135" s="44"/>
      <c r="Q8135" s="44"/>
      <c r="R8135" s="43"/>
      <c r="S8135" s="43"/>
      <c r="T8135" s="43"/>
      <c r="U8135" s="43"/>
      <c r="V8135" s="43"/>
      <c r="W8135" s="43"/>
      <c r="X8135" s="43"/>
      <c r="Y8135" s="43"/>
    </row>
    <row r="8136" spans="1:25" s="42" customFormat="1" x14ac:dyDescent="0.25">
      <c r="A8136" s="40"/>
      <c r="B8136" s="41"/>
      <c r="F8136" s="43"/>
      <c r="P8136" s="44"/>
      <c r="Q8136" s="44"/>
      <c r="R8136" s="43"/>
      <c r="S8136" s="43"/>
      <c r="T8136" s="43"/>
      <c r="U8136" s="43"/>
      <c r="V8136" s="43"/>
      <c r="W8136" s="43"/>
      <c r="X8136" s="43"/>
      <c r="Y8136" s="43"/>
    </row>
    <row r="8137" spans="1:25" s="42" customFormat="1" x14ac:dyDescent="0.25">
      <c r="A8137" s="40"/>
      <c r="B8137" s="41"/>
      <c r="F8137" s="43"/>
      <c r="P8137" s="44"/>
      <c r="Q8137" s="44"/>
      <c r="R8137" s="43"/>
      <c r="S8137" s="43"/>
      <c r="T8137" s="43"/>
      <c r="U8137" s="43"/>
      <c r="V8137" s="43"/>
      <c r="W8137" s="43"/>
      <c r="X8137" s="43"/>
      <c r="Y8137" s="43"/>
    </row>
    <row r="8138" spans="1:25" s="42" customFormat="1" x14ac:dyDescent="0.25">
      <c r="A8138" s="40"/>
      <c r="B8138" s="41"/>
      <c r="F8138" s="43"/>
      <c r="P8138" s="44"/>
      <c r="Q8138" s="44"/>
      <c r="R8138" s="43"/>
      <c r="S8138" s="43"/>
      <c r="T8138" s="43"/>
      <c r="U8138" s="43"/>
      <c r="V8138" s="43"/>
      <c r="W8138" s="43"/>
      <c r="X8138" s="43"/>
      <c r="Y8138" s="43"/>
    </row>
    <row r="8139" spans="1:25" s="42" customFormat="1" x14ac:dyDescent="0.25">
      <c r="A8139" s="40"/>
      <c r="B8139" s="41"/>
      <c r="F8139" s="43"/>
      <c r="P8139" s="44"/>
      <c r="Q8139" s="44"/>
      <c r="R8139" s="43"/>
      <c r="S8139" s="43"/>
      <c r="T8139" s="43"/>
      <c r="U8139" s="43"/>
      <c r="V8139" s="43"/>
      <c r="W8139" s="43"/>
      <c r="X8139" s="43"/>
      <c r="Y8139" s="43"/>
    </row>
    <row r="8140" spans="1:25" s="42" customFormat="1" x14ac:dyDescent="0.25">
      <c r="A8140" s="40"/>
      <c r="B8140" s="41"/>
      <c r="F8140" s="43"/>
      <c r="P8140" s="44"/>
      <c r="Q8140" s="44"/>
      <c r="R8140" s="43"/>
      <c r="S8140" s="43"/>
      <c r="T8140" s="43"/>
      <c r="U8140" s="43"/>
      <c r="V8140" s="43"/>
      <c r="W8140" s="43"/>
      <c r="X8140" s="43"/>
      <c r="Y8140" s="43"/>
    </row>
    <row r="8141" spans="1:25" s="42" customFormat="1" x14ac:dyDescent="0.25">
      <c r="A8141" s="40"/>
      <c r="B8141" s="41"/>
      <c r="F8141" s="43"/>
      <c r="P8141" s="44"/>
      <c r="Q8141" s="44"/>
      <c r="R8141" s="43"/>
      <c r="S8141" s="43"/>
      <c r="T8141" s="43"/>
      <c r="U8141" s="43"/>
      <c r="V8141" s="43"/>
      <c r="W8141" s="43"/>
      <c r="X8141" s="43"/>
      <c r="Y8141" s="43"/>
    </row>
    <row r="8142" spans="1:25" s="42" customFormat="1" x14ac:dyDescent="0.25">
      <c r="A8142" s="40"/>
      <c r="B8142" s="41"/>
      <c r="F8142" s="43"/>
      <c r="P8142" s="44"/>
      <c r="Q8142" s="44"/>
      <c r="R8142" s="43"/>
      <c r="S8142" s="43"/>
      <c r="T8142" s="43"/>
      <c r="U8142" s="43"/>
      <c r="V8142" s="43"/>
      <c r="W8142" s="43"/>
      <c r="X8142" s="43"/>
      <c r="Y8142" s="43"/>
    </row>
    <row r="8143" spans="1:25" s="42" customFormat="1" x14ac:dyDescent="0.25">
      <c r="A8143" s="40"/>
      <c r="B8143" s="41"/>
      <c r="F8143" s="43"/>
      <c r="P8143" s="44"/>
      <c r="Q8143" s="44"/>
      <c r="R8143" s="43"/>
      <c r="S8143" s="43"/>
      <c r="T8143" s="43"/>
      <c r="U8143" s="43"/>
      <c r="V8143" s="43"/>
      <c r="W8143" s="43"/>
      <c r="X8143" s="43"/>
      <c r="Y8143" s="43"/>
    </row>
    <row r="8144" spans="1:25" s="42" customFormat="1" x14ac:dyDescent="0.25">
      <c r="A8144" s="40"/>
      <c r="B8144" s="41"/>
      <c r="F8144" s="43"/>
      <c r="P8144" s="44"/>
      <c r="Q8144" s="44"/>
      <c r="R8144" s="43"/>
      <c r="S8144" s="43"/>
      <c r="T8144" s="43"/>
      <c r="U8144" s="43"/>
      <c r="V8144" s="43"/>
      <c r="W8144" s="43"/>
      <c r="X8144" s="43"/>
      <c r="Y8144" s="43"/>
    </row>
    <row r="8145" spans="1:25" s="42" customFormat="1" x14ac:dyDescent="0.25">
      <c r="A8145" s="40"/>
      <c r="B8145" s="41"/>
      <c r="F8145" s="43"/>
      <c r="P8145" s="44"/>
      <c r="Q8145" s="44"/>
      <c r="R8145" s="43"/>
      <c r="S8145" s="43"/>
      <c r="T8145" s="43"/>
      <c r="U8145" s="43"/>
      <c r="V8145" s="43"/>
      <c r="W8145" s="43"/>
      <c r="X8145" s="43"/>
      <c r="Y8145" s="43"/>
    </row>
    <row r="8146" spans="1:25" s="42" customFormat="1" x14ac:dyDescent="0.25">
      <c r="A8146" s="40"/>
      <c r="B8146" s="41"/>
      <c r="F8146" s="43"/>
      <c r="P8146" s="44"/>
      <c r="Q8146" s="44"/>
      <c r="R8146" s="43"/>
      <c r="S8146" s="43"/>
      <c r="T8146" s="43"/>
      <c r="U8146" s="43"/>
      <c r="V8146" s="43"/>
      <c r="W8146" s="43"/>
      <c r="X8146" s="43"/>
      <c r="Y8146" s="43"/>
    </row>
    <row r="8147" spans="1:25" s="42" customFormat="1" x14ac:dyDescent="0.25">
      <c r="A8147" s="40"/>
      <c r="B8147" s="41"/>
      <c r="F8147" s="43"/>
      <c r="P8147" s="44"/>
      <c r="Q8147" s="44"/>
      <c r="R8147" s="43"/>
      <c r="S8147" s="43"/>
      <c r="T8147" s="43"/>
      <c r="U8147" s="43"/>
      <c r="V8147" s="43"/>
      <c r="W8147" s="43"/>
      <c r="X8147" s="43"/>
      <c r="Y8147" s="43"/>
    </row>
    <row r="8148" spans="1:25" s="42" customFormat="1" x14ac:dyDescent="0.25">
      <c r="A8148" s="40"/>
      <c r="B8148" s="41"/>
      <c r="F8148" s="43"/>
      <c r="P8148" s="44"/>
      <c r="Q8148" s="44"/>
      <c r="R8148" s="43"/>
      <c r="S8148" s="43"/>
      <c r="T8148" s="43"/>
      <c r="U8148" s="43"/>
      <c r="V8148" s="43"/>
      <c r="W8148" s="43"/>
      <c r="X8148" s="43"/>
      <c r="Y8148" s="43"/>
    </row>
    <row r="8149" spans="1:25" s="42" customFormat="1" x14ac:dyDescent="0.25">
      <c r="A8149" s="40"/>
      <c r="B8149" s="41"/>
      <c r="F8149" s="43"/>
      <c r="P8149" s="44"/>
      <c r="Q8149" s="44"/>
      <c r="R8149" s="43"/>
      <c r="S8149" s="43"/>
      <c r="T8149" s="43"/>
      <c r="U8149" s="43"/>
      <c r="V8149" s="43"/>
      <c r="W8149" s="43"/>
      <c r="X8149" s="43"/>
      <c r="Y8149" s="43"/>
    </row>
    <row r="8150" spans="1:25" s="42" customFormat="1" x14ac:dyDescent="0.25">
      <c r="A8150" s="40"/>
      <c r="B8150" s="41"/>
      <c r="F8150" s="43"/>
      <c r="P8150" s="44"/>
      <c r="Q8150" s="44"/>
      <c r="R8150" s="43"/>
      <c r="S8150" s="43"/>
      <c r="T8150" s="43"/>
      <c r="U8150" s="43"/>
      <c r="V8150" s="43"/>
      <c r="W8150" s="43"/>
      <c r="X8150" s="43"/>
      <c r="Y8150" s="43"/>
    </row>
    <row r="8151" spans="1:25" s="42" customFormat="1" x14ac:dyDescent="0.25">
      <c r="A8151" s="40"/>
      <c r="B8151" s="41"/>
      <c r="F8151" s="43"/>
      <c r="P8151" s="44"/>
      <c r="Q8151" s="44"/>
      <c r="R8151" s="43"/>
      <c r="S8151" s="43"/>
      <c r="T8151" s="43"/>
      <c r="U8151" s="43"/>
      <c r="V8151" s="43"/>
      <c r="W8151" s="43"/>
      <c r="X8151" s="43"/>
      <c r="Y8151" s="43"/>
    </row>
    <row r="8152" spans="1:25" s="42" customFormat="1" x14ac:dyDescent="0.25">
      <c r="A8152" s="40"/>
      <c r="B8152" s="41"/>
      <c r="F8152" s="43"/>
      <c r="P8152" s="44"/>
      <c r="Q8152" s="44"/>
      <c r="R8152" s="43"/>
      <c r="S8152" s="43"/>
      <c r="T8152" s="43"/>
      <c r="U8152" s="43"/>
      <c r="V8152" s="43"/>
      <c r="W8152" s="43"/>
      <c r="X8152" s="43"/>
      <c r="Y8152" s="43"/>
    </row>
    <row r="8153" spans="1:25" s="42" customFormat="1" x14ac:dyDescent="0.25">
      <c r="A8153" s="40"/>
      <c r="B8153" s="41"/>
      <c r="F8153" s="43"/>
      <c r="P8153" s="44"/>
      <c r="Q8153" s="44"/>
      <c r="R8153" s="43"/>
      <c r="S8153" s="43"/>
      <c r="T8153" s="43"/>
      <c r="U8153" s="43"/>
      <c r="V8153" s="43"/>
      <c r="W8153" s="43"/>
      <c r="X8153" s="43"/>
      <c r="Y8153" s="43"/>
    </row>
    <row r="8154" spans="1:25" s="42" customFormat="1" x14ac:dyDescent="0.25">
      <c r="A8154" s="40"/>
      <c r="B8154" s="41"/>
      <c r="F8154" s="43"/>
      <c r="P8154" s="44"/>
      <c r="Q8154" s="44"/>
      <c r="R8154" s="43"/>
      <c r="S8154" s="43"/>
      <c r="T8154" s="43"/>
      <c r="U8154" s="43"/>
      <c r="V8154" s="43"/>
      <c r="W8154" s="43"/>
      <c r="X8154" s="43"/>
      <c r="Y8154" s="43"/>
    </row>
    <row r="8155" spans="1:25" s="42" customFormat="1" x14ac:dyDescent="0.25">
      <c r="A8155" s="40"/>
      <c r="B8155" s="41"/>
      <c r="F8155" s="43"/>
      <c r="P8155" s="44"/>
      <c r="Q8155" s="44"/>
      <c r="R8155" s="43"/>
      <c r="S8155" s="43"/>
      <c r="T8155" s="43"/>
      <c r="U8155" s="43"/>
      <c r="V8155" s="43"/>
      <c r="W8155" s="43"/>
      <c r="X8155" s="43"/>
      <c r="Y8155" s="43"/>
    </row>
    <row r="8156" spans="1:25" s="42" customFormat="1" x14ac:dyDescent="0.25">
      <c r="A8156" s="40"/>
      <c r="B8156" s="41"/>
      <c r="F8156" s="43"/>
      <c r="P8156" s="44"/>
      <c r="Q8156" s="44"/>
      <c r="R8156" s="43"/>
      <c r="S8156" s="43"/>
      <c r="T8156" s="43"/>
      <c r="U8156" s="43"/>
      <c r="V8156" s="43"/>
      <c r="W8156" s="43"/>
      <c r="X8156" s="43"/>
      <c r="Y8156" s="43"/>
    </row>
    <row r="8157" spans="1:25" s="42" customFormat="1" x14ac:dyDescent="0.25">
      <c r="A8157" s="40"/>
      <c r="B8157" s="41"/>
      <c r="F8157" s="43"/>
      <c r="P8157" s="44"/>
      <c r="Q8157" s="44"/>
      <c r="R8157" s="43"/>
      <c r="S8157" s="43"/>
      <c r="T8157" s="43"/>
      <c r="U8157" s="43"/>
      <c r="V8157" s="43"/>
      <c r="W8157" s="43"/>
      <c r="X8157" s="43"/>
      <c r="Y8157" s="43"/>
    </row>
    <row r="8158" spans="1:25" s="42" customFormat="1" x14ac:dyDescent="0.25">
      <c r="A8158" s="40"/>
      <c r="B8158" s="41"/>
      <c r="F8158" s="43"/>
      <c r="P8158" s="44"/>
      <c r="Q8158" s="44"/>
      <c r="R8158" s="43"/>
      <c r="S8158" s="43"/>
      <c r="T8158" s="43"/>
      <c r="U8158" s="43"/>
      <c r="V8158" s="43"/>
      <c r="W8158" s="43"/>
      <c r="X8158" s="43"/>
      <c r="Y8158" s="43"/>
    </row>
    <row r="8159" spans="1:25" s="42" customFormat="1" x14ac:dyDescent="0.25">
      <c r="A8159" s="40"/>
      <c r="B8159" s="41"/>
      <c r="F8159" s="43"/>
      <c r="P8159" s="44"/>
      <c r="Q8159" s="44"/>
      <c r="R8159" s="43"/>
      <c r="S8159" s="43"/>
      <c r="T8159" s="43"/>
      <c r="U8159" s="43"/>
      <c r="V8159" s="43"/>
      <c r="W8159" s="43"/>
      <c r="X8159" s="43"/>
      <c r="Y8159" s="43"/>
    </row>
    <row r="8160" spans="1:25" s="42" customFormat="1" x14ac:dyDescent="0.25">
      <c r="A8160" s="40"/>
      <c r="B8160" s="41"/>
      <c r="F8160" s="43"/>
      <c r="P8160" s="44"/>
      <c r="Q8160" s="44"/>
      <c r="R8160" s="43"/>
      <c r="S8160" s="43"/>
      <c r="T8160" s="43"/>
      <c r="U8160" s="43"/>
      <c r="V8160" s="43"/>
      <c r="W8160" s="43"/>
      <c r="X8160" s="43"/>
      <c r="Y8160" s="43"/>
    </row>
    <row r="8161" spans="1:25" s="42" customFormat="1" x14ac:dyDescent="0.25">
      <c r="A8161" s="40"/>
      <c r="B8161" s="41"/>
      <c r="F8161" s="43"/>
      <c r="P8161" s="44"/>
      <c r="Q8161" s="44"/>
      <c r="R8161" s="43"/>
      <c r="S8161" s="43"/>
      <c r="T8161" s="43"/>
      <c r="U8161" s="43"/>
      <c r="V8161" s="43"/>
      <c r="W8161" s="43"/>
      <c r="X8161" s="43"/>
      <c r="Y8161" s="43"/>
    </row>
    <row r="8162" spans="1:25" s="42" customFormat="1" x14ac:dyDescent="0.25">
      <c r="A8162" s="40"/>
      <c r="B8162" s="41"/>
      <c r="F8162" s="43"/>
      <c r="P8162" s="44"/>
      <c r="Q8162" s="44"/>
      <c r="R8162" s="43"/>
      <c r="S8162" s="43"/>
      <c r="T8162" s="43"/>
      <c r="U8162" s="43"/>
      <c r="V8162" s="43"/>
      <c r="W8162" s="43"/>
      <c r="X8162" s="43"/>
      <c r="Y8162" s="43"/>
    </row>
    <row r="8163" spans="1:25" s="42" customFormat="1" x14ac:dyDescent="0.25">
      <c r="A8163" s="40"/>
      <c r="B8163" s="41"/>
      <c r="F8163" s="43"/>
      <c r="P8163" s="44"/>
      <c r="Q8163" s="44"/>
      <c r="R8163" s="43"/>
      <c r="S8163" s="43"/>
      <c r="T8163" s="43"/>
      <c r="U8163" s="43"/>
      <c r="V8163" s="43"/>
      <c r="W8163" s="43"/>
      <c r="X8163" s="43"/>
      <c r="Y8163" s="43"/>
    </row>
    <row r="8164" spans="1:25" s="42" customFormat="1" x14ac:dyDescent="0.25">
      <c r="A8164" s="40"/>
      <c r="B8164" s="41"/>
      <c r="F8164" s="43"/>
      <c r="P8164" s="44"/>
      <c r="Q8164" s="44"/>
      <c r="R8164" s="43"/>
      <c r="S8164" s="43"/>
      <c r="T8164" s="43"/>
      <c r="U8164" s="43"/>
      <c r="V8164" s="43"/>
      <c r="W8164" s="43"/>
      <c r="X8164" s="43"/>
      <c r="Y8164" s="43"/>
    </row>
    <row r="8165" spans="1:25" s="42" customFormat="1" x14ac:dyDescent="0.25">
      <c r="A8165" s="40"/>
      <c r="B8165" s="41"/>
      <c r="F8165" s="43"/>
      <c r="P8165" s="44"/>
      <c r="Q8165" s="44"/>
      <c r="R8165" s="43"/>
      <c r="S8165" s="43"/>
      <c r="T8165" s="43"/>
      <c r="U8165" s="43"/>
      <c r="V8165" s="43"/>
      <c r="W8165" s="43"/>
      <c r="X8165" s="43"/>
      <c r="Y8165" s="43"/>
    </row>
    <row r="8166" spans="1:25" s="42" customFormat="1" x14ac:dyDescent="0.25">
      <c r="A8166" s="40"/>
      <c r="B8166" s="41"/>
      <c r="F8166" s="43"/>
      <c r="P8166" s="44"/>
      <c r="Q8166" s="44"/>
      <c r="R8166" s="43"/>
      <c r="S8166" s="43"/>
      <c r="T8166" s="43"/>
      <c r="U8166" s="43"/>
      <c r="V8166" s="43"/>
      <c r="W8166" s="43"/>
      <c r="X8166" s="43"/>
      <c r="Y8166" s="43"/>
    </row>
    <row r="8167" spans="1:25" s="42" customFormat="1" x14ac:dyDescent="0.25">
      <c r="A8167" s="40"/>
      <c r="B8167" s="41"/>
      <c r="F8167" s="43"/>
      <c r="P8167" s="44"/>
      <c r="Q8167" s="44"/>
      <c r="R8167" s="43"/>
      <c r="S8167" s="43"/>
      <c r="T8167" s="43"/>
      <c r="U8167" s="43"/>
      <c r="V8167" s="43"/>
      <c r="W8167" s="43"/>
      <c r="X8167" s="43"/>
      <c r="Y8167" s="43"/>
    </row>
    <row r="8168" spans="1:25" s="42" customFormat="1" x14ac:dyDescent="0.25">
      <c r="A8168" s="40"/>
      <c r="B8168" s="41"/>
      <c r="F8168" s="43"/>
      <c r="P8168" s="44"/>
      <c r="Q8168" s="44"/>
      <c r="R8168" s="43"/>
      <c r="S8168" s="43"/>
      <c r="T8168" s="43"/>
      <c r="U8168" s="43"/>
      <c r="V8168" s="43"/>
      <c r="W8168" s="43"/>
      <c r="X8168" s="43"/>
      <c r="Y8168" s="43"/>
    </row>
    <row r="8169" spans="1:25" s="42" customFormat="1" x14ac:dyDescent="0.25">
      <c r="A8169" s="40"/>
      <c r="B8169" s="41"/>
      <c r="F8169" s="43"/>
      <c r="P8169" s="44"/>
      <c r="Q8169" s="44"/>
      <c r="R8169" s="43"/>
      <c r="S8169" s="43"/>
      <c r="T8169" s="43"/>
      <c r="U8169" s="43"/>
      <c r="V8169" s="43"/>
      <c r="W8169" s="43"/>
      <c r="X8169" s="43"/>
      <c r="Y8169" s="43"/>
    </row>
    <row r="8170" spans="1:25" s="42" customFormat="1" x14ac:dyDescent="0.25">
      <c r="A8170" s="40"/>
      <c r="B8170" s="41"/>
      <c r="F8170" s="43"/>
      <c r="P8170" s="44"/>
      <c r="Q8170" s="44"/>
      <c r="R8170" s="43"/>
      <c r="S8170" s="43"/>
      <c r="T8170" s="43"/>
      <c r="U8170" s="43"/>
      <c r="V8170" s="43"/>
      <c r="W8170" s="43"/>
      <c r="X8170" s="43"/>
      <c r="Y8170" s="43"/>
    </row>
    <row r="8171" spans="1:25" s="42" customFormat="1" x14ac:dyDescent="0.25">
      <c r="A8171" s="40"/>
      <c r="B8171" s="41"/>
      <c r="F8171" s="43"/>
      <c r="P8171" s="44"/>
      <c r="Q8171" s="44"/>
      <c r="R8171" s="43"/>
      <c r="S8171" s="43"/>
      <c r="T8171" s="43"/>
      <c r="U8171" s="43"/>
      <c r="V8171" s="43"/>
      <c r="W8171" s="43"/>
      <c r="X8171" s="43"/>
      <c r="Y8171" s="43"/>
    </row>
    <row r="8172" spans="1:25" s="42" customFormat="1" x14ac:dyDescent="0.25">
      <c r="A8172" s="40"/>
      <c r="B8172" s="41"/>
      <c r="F8172" s="43"/>
      <c r="P8172" s="44"/>
      <c r="Q8172" s="44"/>
      <c r="R8172" s="43"/>
      <c r="S8172" s="43"/>
      <c r="T8172" s="43"/>
      <c r="U8172" s="43"/>
      <c r="V8172" s="43"/>
      <c r="W8172" s="43"/>
      <c r="X8172" s="43"/>
      <c r="Y8172" s="43"/>
    </row>
    <row r="8173" spans="1:25" s="42" customFormat="1" x14ac:dyDescent="0.25">
      <c r="A8173" s="40"/>
      <c r="B8173" s="41"/>
      <c r="F8173" s="43"/>
      <c r="P8173" s="44"/>
      <c r="Q8173" s="44"/>
      <c r="R8173" s="43"/>
      <c r="S8173" s="43"/>
      <c r="T8173" s="43"/>
      <c r="U8173" s="43"/>
      <c r="V8173" s="43"/>
      <c r="W8173" s="43"/>
      <c r="X8173" s="43"/>
      <c r="Y8173" s="43"/>
    </row>
    <row r="8174" spans="1:25" s="42" customFormat="1" x14ac:dyDescent="0.25">
      <c r="A8174" s="40"/>
      <c r="B8174" s="41"/>
      <c r="F8174" s="43"/>
      <c r="P8174" s="44"/>
      <c r="Q8174" s="44"/>
      <c r="R8174" s="43"/>
      <c r="S8174" s="43"/>
      <c r="T8174" s="43"/>
      <c r="U8174" s="43"/>
      <c r="V8174" s="43"/>
      <c r="W8174" s="43"/>
      <c r="X8174" s="43"/>
      <c r="Y8174" s="43"/>
    </row>
    <row r="8175" spans="1:25" s="42" customFormat="1" x14ac:dyDescent="0.25">
      <c r="A8175" s="40"/>
      <c r="B8175" s="41"/>
      <c r="F8175" s="43"/>
      <c r="P8175" s="44"/>
      <c r="Q8175" s="44"/>
      <c r="R8175" s="43"/>
      <c r="S8175" s="43"/>
      <c r="T8175" s="43"/>
      <c r="U8175" s="43"/>
      <c r="V8175" s="43"/>
      <c r="W8175" s="43"/>
      <c r="X8175" s="43"/>
      <c r="Y8175" s="43"/>
    </row>
    <row r="8176" spans="1:25" s="42" customFormat="1" x14ac:dyDescent="0.25">
      <c r="A8176" s="40"/>
      <c r="B8176" s="41"/>
      <c r="F8176" s="43"/>
      <c r="P8176" s="44"/>
      <c r="Q8176" s="44"/>
      <c r="R8176" s="43"/>
      <c r="S8176" s="43"/>
      <c r="T8176" s="43"/>
      <c r="U8176" s="43"/>
      <c r="V8176" s="43"/>
      <c r="W8176" s="43"/>
      <c r="X8176" s="43"/>
      <c r="Y8176" s="43"/>
    </row>
    <row r="8177" spans="1:25" s="42" customFormat="1" x14ac:dyDescent="0.25">
      <c r="A8177" s="40"/>
      <c r="B8177" s="41"/>
      <c r="F8177" s="43"/>
      <c r="P8177" s="44"/>
      <c r="Q8177" s="44"/>
      <c r="R8177" s="43"/>
      <c r="S8177" s="43"/>
      <c r="T8177" s="43"/>
      <c r="U8177" s="43"/>
      <c r="V8177" s="43"/>
      <c r="W8177" s="43"/>
      <c r="X8177" s="43"/>
      <c r="Y8177" s="43"/>
    </row>
    <row r="8178" spans="1:25" s="42" customFormat="1" x14ac:dyDescent="0.25">
      <c r="A8178" s="40"/>
      <c r="B8178" s="41"/>
      <c r="F8178" s="43"/>
      <c r="P8178" s="44"/>
      <c r="Q8178" s="44"/>
      <c r="R8178" s="43"/>
      <c r="S8178" s="43"/>
      <c r="T8178" s="43"/>
      <c r="U8178" s="43"/>
      <c r="V8178" s="43"/>
      <c r="W8178" s="43"/>
      <c r="X8178" s="43"/>
      <c r="Y8178" s="43"/>
    </row>
    <row r="8179" spans="1:25" s="42" customFormat="1" x14ac:dyDescent="0.25">
      <c r="A8179" s="40"/>
      <c r="B8179" s="41"/>
      <c r="F8179" s="43"/>
      <c r="P8179" s="44"/>
      <c r="Q8179" s="44"/>
      <c r="R8179" s="43"/>
      <c r="S8179" s="43"/>
      <c r="T8179" s="43"/>
      <c r="U8179" s="43"/>
      <c r="V8179" s="43"/>
      <c r="W8179" s="43"/>
      <c r="X8179" s="43"/>
      <c r="Y8179" s="43"/>
    </row>
    <row r="8180" spans="1:25" s="42" customFormat="1" x14ac:dyDescent="0.25">
      <c r="A8180" s="40"/>
      <c r="B8180" s="41"/>
      <c r="F8180" s="43"/>
      <c r="P8180" s="44"/>
      <c r="Q8180" s="44"/>
      <c r="R8180" s="43"/>
      <c r="S8180" s="43"/>
      <c r="T8180" s="43"/>
      <c r="U8180" s="43"/>
      <c r="V8180" s="43"/>
      <c r="W8180" s="43"/>
      <c r="X8180" s="43"/>
      <c r="Y8180" s="43"/>
    </row>
    <row r="8181" spans="1:25" s="42" customFormat="1" x14ac:dyDescent="0.25">
      <c r="A8181" s="40"/>
      <c r="B8181" s="41"/>
      <c r="F8181" s="43"/>
      <c r="P8181" s="44"/>
      <c r="Q8181" s="44"/>
      <c r="R8181" s="43"/>
      <c r="S8181" s="43"/>
      <c r="T8181" s="43"/>
      <c r="U8181" s="43"/>
      <c r="V8181" s="43"/>
      <c r="W8181" s="43"/>
      <c r="X8181" s="43"/>
      <c r="Y8181" s="43"/>
    </row>
    <row r="8182" spans="1:25" s="42" customFormat="1" x14ac:dyDescent="0.25">
      <c r="A8182" s="40"/>
      <c r="B8182" s="41"/>
      <c r="F8182" s="43"/>
      <c r="P8182" s="44"/>
      <c r="Q8182" s="44"/>
      <c r="R8182" s="43"/>
      <c r="S8182" s="43"/>
      <c r="T8182" s="43"/>
      <c r="U8182" s="43"/>
      <c r="V8182" s="43"/>
      <c r="W8182" s="43"/>
      <c r="X8182" s="43"/>
      <c r="Y8182" s="43"/>
    </row>
    <row r="8183" spans="1:25" s="42" customFormat="1" x14ac:dyDescent="0.25">
      <c r="A8183" s="40"/>
      <c r="B8183" s="41"/>
      <c r="F8183" s="43"/>
      <c r="P8183" s="44"/>
      <c r="Q8183" s="44"/>
      <c r="R8183" s="43"/>
      <c r="S8183" s="43"/>
      <c r="T8183" s="43"/>
      <c r="U8183" s="43"/>
      <c r="V8183" s="43"/>
      <c r="W8183" s="43"/>
      <c r="X8183" s="43"/>
      <c r="Y8183" s="43"/>
    </row>
    <row r="8184" spans="1:25" s="42" customFormat="1" x14ac:dyDescent="0.25">
      <c r="A8184" s="40"/>
      <c r="B8184" s="41"/>
      <c r="F8184" s="43"/>
      <c r="P8184" s="44"/>
      <c r="Q8184" s="44"/>
      <c r="R8184" s="43"/>
      <c r="S8184" s="43"/>
      <c r="T8184" s="43"/>
      <c r="U8184" s="43"/>
      <c r="V8184" s="43"/>
      <c r="W8184" s="43"/>
      <c r="X8184" s="43"/>
      <c r="Y8184" s="43"/>
    </row>
    <row r="8185" spans="1:25" s="42" customFormat="1" x14ac:dyDescent="0.25">
      <c r="A8185" s="40"/>
      <c r="B8185" s="41"/>
      <c r="F8185" s="43"/>
      <c r="P8185" s="44"/>
      <c r="Q8185" s="44"/>
      <c r="R8185" s="43"/>
      <c r="S8185" s="43"/>
      <c r="T8185" s="43"/>
      <c r="U8185" s="43"/>
      <c r="V8185" s="43"/>
      <c r="W8185" s="43"/>
      <c r="X8185" s="43"/>
      <c r="Y8185" s="43"/>
    </row>
    <row r="8186" spans="1:25" s="42" customFormat="1" x14ac:dyDescent="0.25">
      <c r="A8186" s="40"/>
      <c r="B8186" s="41"/>
      <c r="F8186" s="43"/>
      <c r="P8186" s="44"/>
      <c r="Q8186" s="44"/>
      <c r="R8186" s="43"/>
      <c r="S8186" s="43"/>
      <c r="T8186" s="43"/>
      <c r="U8186" s="43"/>
      <c r="V8186" s="43"/>
      <c r="W8186" s="43"/>
      <c r="X8186" s="43"/>
      <c r="Y8186" s="43"/>
    </row>
    <row r="8187" spans="1:25" s="42" customFormat="1" x14ac:dyDescent="0.25">
      <c r="A8187" s="40"/>
      <c r="B8187" s="41"/>
      <c r="F8187" s="43"/>
      <c r="P8187" s="44"/>
      <c r="Q8187" s="44"/>
      <c r="R8187" s="43"/>
      <c r="S8187" s="43"/>
      <c r="T8187" s="43"/>
      <c r="U8187" s="43"/>
      <c r="V8187" s="43"/>
      <c r="W8187" s="43"/>
      <c r="X8187" s="43"/>
      <c r="Y8187" s="43"/>
    </row>
    <row r="8188" spans="1:25" s="42" customFormat="1" x14ac:dyDescent="0.25">
      <c r="A8188" s="40"/>
      <c r="B8188" s="41"/>
      <c r="F8188" s="43"/>
      <c r="P8188" s="44"/>
      <c r="Q8188" s="44"/>
      <c r="R8188" s="43"/>
      <c r="S8188" s="43"/>
      <c r="T8188" s="43"/>
      <c r="U8188" s="43"/>
      <c r="V8188" s="43"/>
      <c r="W8188" s="43"/>
      <c r="X8188" s="43"/>
      <c r="Y8188" s="43"/>
    </row>
    <row r="8189" spans="1:25" s="42" customFormat="1" x14ac:dyDescent="0.25">
      <c r="A8189" s="40"/>
      <c r="B8189" s="41"/>
      <c r="F8189" s="43"/>
      <c r="P8189" s="44"/>
      <c r="Q8189" s="44"/>
      <c r="R8189" s="43"/>
      <c r="S8189" s="43"/>
      <c r="T8189" s="43"/>
      <c r="U8189" s="43"/>
      <c r="V8189" s="43"/>
      <c r="W8189" s="43"/>
      <c r="X8189" s="43"/>
      <c r="Y8189" s="43"/>
    </row>
    <row r="8190" spans="1:25" s="42" customFormat="1" x14ac:dyDescent="0.25">
      <c r="A8190" s="40"/>
      <c r="B8190" s="41"/>
      <c r="F8190" s="43"/>
      <c r="P8190" s="44"/>
      <c r="Q8190" s="44"/>
      <c r="R8190" s="43"/>
      <c r="S8190" s="43"/>
      <c r="T8190" s="43"/>
      <c r="U8190" s="43"/>
      <c r="V8190" s="43"/>
      <c r="W8190" s="43"/>
      <c r="X8190" s="43"/>
      <c r="Y8190" s="43"/>
    </row>
    <row r="8191" spans="1:25" s="42" customFormat="1" x14ac:dyDescent="0.25">
      <c r="A8191" s="40"/>
      <c r="B8191" s="41"/>
      <c r="F8191" s="43"/>
      <c r="P8191" s="44"/>
      <c r="Q8191" s="44"/>
      <c r="R8191" s="43"/>
      <c r="S8191" s="43"/>
      <c r="T8191" s="43"/>
      <c r="U8191" s="43"/>
      <c r="V8191" s="43"/>
      <c r="W8191" s="43"/>
      <c r="X8191" s="43"/>
      <c r="Y8191" s="43"/>
    </row>
    <row r="8192" spans="1:25" s="42" customFormat="1" x14ac:dyDescent="0.25">
      <c r="A8192" s="40"/>
      <c r="B8192" s="41"/>
      <c r="F8192" s="43"/>
      <c r="P8192" s="44"/>
      <c r="Q8192" s="44"/>
      <c r="R8192" s="43"/>
      <c r="S8192" s="43"/>
      <c r="T8192" s="43"/>
      <c r="U8192" s="43"/>
      <c r="V8192" s="43"/>
      <c r="W8192" s="43"/>
      <c r="X8192" s="43"/>
      <c r="Y8192" s="43"/>
    </row>
    <row r="8193" spans="1:25" s="42" customFormat="1" x14ac:dyDescent="0.25">
      <c r="A8193" s="40"/>
      <c r="B8193" s="41"/>
      <c r="F8193" s="43"/>
      <c r="P8193" s="44"/>
      <c r="Q8193" s="44"/>
      <c r="R8193" s="43"/>
      <c r="S8193" s="43"/>
      <c r="T8193" s="43"/>
      <c r="U8193" s="43"/>
      <c r="V8193" s="43"/>
      <c r="W8193" s="43"/>
      <c r="X8193" s="43"/>
      <c r="Y8193" s="43"/>
    </row>
    <row r="8194" spans="1:25" s="42" customFormat="1" x14ac:dyDescent="0.25">
      <c r="A8194" s="40"/>
      <c r="B8194" s="41"/>
      <c r="F8194" s="43"/>
      <c r="P8194" s="44"/>
      <c r="Q8194" s="44"/>
      <c r="R8194" s="43"/>
      <c r="S8194" s="43"/>
      <c r="T8194" s="43"/>
      <c r="U8194" s="43"/>
      <c r="V8194" s="43"/>
      <c r="W8194" s="43"/>
      <c r="X8194" s="43"/>
      <c r="Y8194" s="43"/>
    </row>
    <row r="8195" spans="1:25" s="42" customFormat="1" x14ac:dyDescent="0.25">
      <c r="A8195" s="40"/>
      <c r="B8195" s="41"/>
      <c r="F8195" s="43"/>
      <c r="P8195" s="44"/>
      <c r="Q8195" s="44"/>
      <c r="R8195" s="43"/>
      <c r="S8195" s="43"/>
      <c r="T8195" s="43"/>
      <c r="U8195" s="43"/>
      <c r="V8195" s="43"/>
      <c r="W8195" s="43"/>
      <c r="X8195" s="43"/>
      <c r="Y8195" s="43"/>
    </row>
    <row r="8196" spans="1:25" s="42" customFormat="1" x14ac:dyDescent="0.25">
      <c r="A8196" s="40"/>
      <c r="B8196" s="41"/>
      <c r="F8196" s="43"/>
      <c r="P8196" s="44"/>
      <c r="Q8196" s="44"/>
      <c r="R8196" s="43"/>
      <c r="S8196" s="43"/>
      <c r="T8196" s="43"/>
      <c r="U8196" s="43"/>
      <c r="V8196" s="43"/>
      <c r="W8196" s="43"/>
      <c r="X8196" s="43"/>
      <c r="Y8196" s="43"/>
    </row>
    <row r="8197" spans="1:25" s="42" customFormat="1" x14ac:dyDescent="0.25">
      <c r="A8197" s="40"/>
      <c r="B8197" s="41"/>
      <c r="F8197" s="43"/>
      <c r="P8197" s="44"/>
      <c r="Q8197" s="44"/>
      <c r="R8197" s="43"/>
      <c r="S8197" s="43"/>
      <c r="T8197" s="43"/>
      <c r="U8197" s="43"/>
      <c r="V8197" s="43"/>
      <c r="W8197" s="43"/>
      <c r="X8197" s="43"/>
      <c r="Y8197" s="43"/>
    </row>
    <row r="8198" spans="1:25" s="42" customFormat="1" x14ac:dyDescent="0.25">
      <c r="A8198" s="40"/>
      <c r="B8198" s="41"/>
      <c r="F8198" s="43"/>
      <c r="P8198" s="44"/>
      <c r="Q8198" s="44"/>
      <c r="R8198" s="43"/>
      <c r="S8198" s="43"/>
      <c r="T8198" s="43"/>
      <c r="U8198" s="43"/>
      <c r="V8198" s="43"/>
      <c r="W8198" s="43"/>
      <c r="X8198" s="43"/>
      <c r="Y8198" s="43"/>
    </row>
    <row r="8199" spans="1:25" s="42" customFormat="1" x14ac:dyDescent="0.25">
      <c r="A8199" s="40"/>
      <c r="B8199" s="41"/>
      <c r="F8199" s="43"/>
      <c r="P8199" s="44"/>
      <c r="Q8199" s="44"/>
      <c r="R8199" s="43"/>
      <c r="S8199" s="43"/>
      <c r="T8199" s="43"/>
      <c r="U8199" s="43"/>
      <c r="V8199" s="43"/>
      <c r="W8199" s="43"/>
      <c r="X8199" s="43"/>
      <c r="Y8199" s="43"/>
    </row>
    <row r="8200" spans="1:25" s="42" customFormat="1" x14ac:dyDescent="0.25">
      <c r="A8200" s="40"/>
      <c r="B8200" s="41"/>
      <c r="F8200" s="43"/>
      <c r="P8200" s="44"/>
      <c r="Q8200" s="44"/>
      <c r="R8200" s="43"/>
      <c r="S8200" s="43"/>
      <c r="T8200" s="43"/>
      <c r="U8200" s="43"/>
      <c r="V8200" s="43"/>
      <c r="W8200" s="43"/>
      <c r="X8200" s="43"/>
      <c r="Y8200" s="43"/>
    </row>
    <row r="8201" spans="1:25" s="42" customFormat="1" x14ac:dyDescent="0.25">
      <c r="A8201" s="40"/>
      <c r="B8201" s="41"/>
      <c r="F8201" s="43"/>
      <c r="P8201" s="44"/>
      <c r="Q8201" s="44"/>
      <c r="R8201" s="43"/>
      <c r="S8201" s="43"/>
      <c r="T8201" s="43"/>
      <c r="U8201" s="43"/>
      <c r="V8201" s="43"/>
      <c r="W8201" s="43"/>
      <c r="X8201" s="43"/>
      <c r="Y8201" s="43"/>
    </row>
    <row r="8202" spans="1:25" s="42" customFormat="1" x14ac:dyDescent="0.25">
      <c r="A8202" s="40"/>
      <c r="B8202" s="41"/>
      <c r="F8202" s="43"/>
      <c r="P8202" s="44"/>
      <c r="Q8202" s="44"/>
      <c r="R8202" s="43"/>
      <c r="S8202" s="43"/>
      <c r="T8202" s="43"/>
      <c r="U8202" s="43"/>
      <c r="V8202" s="43"/>
      <c r="W8202" s="43"/>
      <c r="X8202" s="43"/>
      <c r="Y8202" s="43"/>
    </row>
    <row r="8203" spans="1:25" s="42" customFormat="1" x14ac:dyDescent="0.25">
      <c r="A8203" s="40"/>
      <c r="B8203" s="41"/>
      <c r="F8203" s="43"/>
      <c r="P8203" s="44"/>
      <c r="Q8203" s="44"/>
      <c r="R8203" s="43"/>
      <c r="S8203" s="43"/>
      <c r="T8203" s="43"/>
      <c r="U8203" s="43"/>
      <c r="V8203" s="43"/>
      <c r="W8203" s="43"/>
      <c r="X8203" s="43"/>
      <c r="Y8203" s="43"/>
    </row>
    <row r="8204" spans="1:25" s="42" customFormat="1" x14ac:dyDescent="0.25">
      <c r="A8204" s="40"/>
      <c r="B8204" s="41"/>
      <c r="F8204" s="43"/>
      <c r="P8204" s="44"/>
      <c r="Q8204" s="44"/>
      <c r="R8204" s="43"/>
      <c r="S8204" s="43"/>
      <c r="T8204" s="43"/>
      <c r="U8204" s="43"/>
      <c r="V8204" s="43"/>
      <c r="W8204" s="43"/>
      <c r="X8204" s="43"/>
      <c r="Y8204" s="43"/>
    </row>
    <row r="8205" spans="1:25" s="42" customFormat="1" x14ac:dyDescent="0.25">
      <c r="A8205" s="40"/>
      <c r="B8205" s="41"/>
      <c r="F8205" s="43"/>
      <c r="P8205" s="44"/>
      <c r="Q8205" s="44"/>
      <c r="R8205" s="43"/>
      <c r="S8205" s="43"/>
      <c r="T8205" s="43"/>
      <c r="U8205" s="43"/>
      <c r="V8205" s="43"/>
      <c r="W8205" s="43"/>
      <c r="X8205" s="43"/>
      <c r="Y8205" s="43"/>
    </row>
    <row r="8206" spans="1:25" s="42" customFormat="1" x14ac:dyDescent="0.25">
      <c r="A8206" s="40"/>
      <c r="B8206" s="41"/>
      <c r="F8206" s="43"/>
      <c r="P8206" s="44"/>
      <c r="Q8206" s="44"/>
      <c r="R8206" s="43"/>
      <c r="S8206" s="43"/>
      <c r="T8206" s="43"/>
      <c r="U8206" s="43"/>
      <c r="V8206" s="43"/>
      <c r="W8206" s="43"/>
      <c r="X8206" s="43"/>
      <c r="Y8206" s="43"/>
    </row>
    <row r="8207" spans="1:25" s="42" customFormat="1" x14ac:dyDescent="0.25">
      <c r="A8207" s="40"/>
      <c r="B8207" s="41"/>
      <c r="F8207" s="43"/>
      <c r="P8207" s="44"/>
      <c r="Q8207" s="44"/>
      <c r="R8207" s="43"/>
      <c r="S8207" s="43"/>
      <c r="T8207" s="43"/>
      <c r="U8207" s="43"/>
      <c r="V8207" s="43"/>
      <c r="W8207" s="43"/>
      <c r="X8207" s="43"/>
      <c r="Y8207" s="43"/>
    </row>
    <row r="8208" spans="1:25" s="42" customFormat="1" x14ac:dyDescent="0.25">
      <c r="A8208" s="40"/>
      <c r="B8208" s="41"/>
      <c r="F8208" s="43"/>
      <c r="P8208" s="44"/>
      <c r="Q8208" s="44"/>
      <c r="R8208" s="43"/>
      <c r="S8208" s="43"/>
      <c r="T8208" s="43"/>
      <c r="U8208" s="43"/>
      <c r="V8208" s="43"/>
      <c r="W8208" s="43"/>
      <c r="X8208" s="43"/>
      <c r="Y8208" s="43"/>
    </row>
    <row r="8209" spans="1:25" s="42" customFormat="1" x14ac:dyDescent="0.25">
      <c r="A8209" s="40"/>
      <c r="B8209" s="41"/>
      <c r="F8209" s="43"/>
      <c r="P8209" s="44"/>
      <c r="Q8209" s="44"/>
      <c r="R8209" s="43"/>
      <c r="S8209" s="43"/>
      <c r="T8209" s="43"/>
      <c r="U8209" s="43"/>
      <c r="V8209" s="43"/>
      <c r="W8209" s="43"/>
      <c r="X8209" s="43"/>
      <c r="Y8209" s="43"/>
    </row>
    <row r="8210" spans="1:25" s="42" customFormat="1" x14ac:dyDescent="0.25">
      <c r="A8210" s="40"/>
      <c r="B8210" s="41"/>
      <c r="F8210" s="43"/>
      <c r="P8210" s="44"/>
      <c r="Q8210" s="44"/>
      <c r="R8210" s="43"/>
      <c r="S8210" s="43"/>
      <c r="T8210" s="43"/>
      <c r="U8210" s="43"/>
      <c r="V8210" s="43"/>
      <c r="W8210" s="43"/>
      <c r="X8210" s="43"/>
      <c r="Y8210" s="43"/>
    </row>
    <row r="8211" spans="1:25" s="42" customFormat="1" x14ac:dyDescent="0.25">
      <c r="A8211" s="40"/>
      <c r="B8211" s="41"/>
      <c r="F8211" s="43"/>
      <c r="P8211" s="44"/>
      <c r="Q8211" s="44"/>
      <c r="R8211" s="43"/>
      <c r="S8211" s="43"/>
      <c r="T8211" s="43"/>
      <c r="U8211" s="43"/>
      <c r="V8211" s="43"/>
      <c r="W8211" s="43"/>
      <c r="X8211" s="43"/>
      <c r="Y8211" s="43"/>
    </row>
    <row r="8212" spans="1:25" s="42" customFormat="1" x14ac:dyDescent="0.25">
      <c r="A8212" s="40"/>
      <c r="B8212" s="41"/>
      <c r="F8212" s="43"/>
      <c r="P8212" s="44"/>
      <c r="Q8212" s="44"/>
      <c r="R8212" s="43"/>
      <c r="S8212" s="43"/>
      <c r="T8212" s="43"/>
      <c r="U8212" s="43"/>
      <c r="V8212" s="43"/>
      <c r="W8212" s="43"/>
      <c r="X8212" s="43"/>
      <c r="Y8212" s="43"/>
    </row>
    <row r="8213" spans="1:25" s="42" customFormat="1" x14ac:dyDescent="0.25">
      <c r="A8213" s="40"/>
      <c r="B8213" s="41"/>
      <c r="F8213" s="43"/>
      <c r="P8213" s="44"/>
      <c r="Q8213" s="44"/>
      <c r="R8213" s="43"/>
      <c r="S8213" s="43"/>
      <c r="T8213" s="43"/>
      <c r="U8213" s="43"/>
      <c r="V8213" s="43"/>
      <c r="W8213" s="43"/>
      <c r="X8213" s="43"/>
      <c r="Y8213" s="43"/>
    </row>
    <row r="8214" spans="1:25" s="42" customFormat="1" x14ac:dyDescent="0.25">
      <c r="A8214" s="40"/>
      <c r="B8214" s="41"/>
      <c r="F8214" s="43"/>
      <c r="P8214" s="44"/>
      <c r="Q8214" s="44"/>
      <c r="R8214" s="43"/>
      <c r="S8214" s="43"/>
      <c r="T8214" s="43"/>
      <c r="U8214" s="43"/>
      <c r="V8214" s="43"/>
      <c r="W8214" s="43"/>
      <c r="X8214" s="43"/>
      <c r="Y8214" s="43"/>
    </row>
    <row r="8215" spans="1:25" s="42" customFormat="1" x14ac:dyDescent="0.25">
      <c r="A8215" s="40"/>
      <c r="B8215" s="41"/>
      <c r="F8215" s="43"/>
      <c r="P8215" s="44"/>
      <c r="Q8215" s="44"/>
      <c r="R8215" s="43"/>
      <c r="S8215" s="43"/>
      <c r="T8215" s="43"/>
      <c r="U8215" s="43"/>
      <c r="V8215" s="43"/>
      <c r="W8215" s="43"/>
      <c r="X8215" s="43"/>
      <c r="Y8215" s="43"/>
    </row>
    <row r="8216" spans="1:25" s="42" customFormat="1" x14ac:dyDescent="0.25">
      <c r="A8216" s="40"/>
      <c r="B8216" s="41"/>
      <c r="F8216" s="43"/>
      <c r="P8216" s="44"/>
      <c r="Q8216" s="44"/>
      <c r="R8216" s="43"/>
      <c r="S8216" s="43"/>
      <c r="T8216" s="43"/>
      <c r="U8216" s="43"/>
      <c r="V8216" s="43"/>
      <c r="W8216" s="43"/>
      <c r="X8216" s="43"/>
      <c r="Y8216" s="43"/>
    </row>
    <row r="8217" spans="1:25" s="42" customFormat="1" x14ac:dyDescent="0.25">
      <c r="A8217" s="40"/>
      <c r="B8217" s="41"/>
      <c r="F8217" s="43"/>
      <c r="P8217" s="44"/>
      <c r="Q8217" s="44"/>
      <c r="R8217" s="43"/>
      <c r="S8217" s="43"/>
      <c r="T8217" s="43"/>
      <c r="U8217" s="43"/>
      <c r="V8217" s="43"/>
      <c r="W8217" s="43"/>
      <c r="X8217" s="43"/>
      <c r="Y8217" s="43"/>
    </row>
    <row r="8218" spans="1:25" s="42" customFormat="1" x14ac:dyDescent="0.25">
      <c r="A8218" s="40"/>
      <c r="B8218" s="41"/>
      <c r="F8218" s="43"/>
      <c r="P8218" s="44"/>
      <c r="Q8218" s="44"/>
      <c r="R8218" s="43"/>
      <c r="S8218" s="43"/>
      <c r="T8218" s="43"/>
      <c r="U8218" s="43"/>
      <c r="V8218" s="43"/>
      <c r="W8218" s="43"/>
      <c r="X8218" s="43"/>
      <c r="Y8218" s="43"/>
    </row>
    <row r="8219" spans="1:25" s="42" customFormat="1" x14ac:dyDescent="0.25">
      <c r="A8219" s="40"/>
      <c r="B8219" s="41"/>
      <c r="F8219" s="43"/>
      <c r="P8219" s="44"/>
      <c r="Q8219" s="44"/>
      <c r="R8219" s="43"/>
      <c r="S8219" s="43"/>
      <c r="T8219" s="43"/>
      <c r="U8219" s="43"/>
      <c r="V8219" s="43"/>
      <c r="W8219" s="43"/>
      <c r="X8219" s="43"/>
      <c r="Y8219" s="43"/>
    </row>
    <row r="8220" spans="1:25" s="42" customFormat="1" x14ac:dyDescent="0.25">
      <c r="A8220" s="40"/>
      <c r="B8220" s="41"/>
      <c r="F8220" s="43"/>
      <c r="P8220" s="44"/>
      <c r="Q8220" s="44"/>
      <c r="R8220" s="43"/>
      <c r="S8220" s="43"/>
      <c r="T8220" s="43"/>
      <c r="U8220" s="43"/>
      <c r="V8220" s="43"/>
      <c r="W8220" s="43"/>
      <c r="X8220" s="43"/>
      <c r="Y8220" s="43"/>
    </row>
    <row r="8221" spans="1:25" s="42" customFormat="1" x14ac:dyDescent="0.25">
      <c r="A8221" s="40"/>
      <c r="B8221" s="41"/>
      <c r="F8221" s="43"/>
      <c r="P8221" s="44"/>
      <c r="Q8221" s="44"/>
      <c r="R8221" s="43"/>
      <c r="S8221" s="43"/>
      <c r="T8221" s="43"/>
      <c r="U8221" s="43"/>
      <c r="V8221" s="43"/>
      <c r="W8221" s="43"/>
      <c r="X8221" s="43"/>
      <c r="Y8221" s="43"/>
    </row>
    <row r="8222" spans="1:25" s="42" customFormat="1" x14ac:dyDescent="0.25">
      <c r="A8222" s="40"/>
      <c r="B8222" s="41"/>
      <c r="F8222" s="43"/>
      <c r="P8222" s="44"/>
      <c r="Q8222" s="44"/>
      <c r="R8222" s="43"/>
      <c r="S8222" s="43"/>
      <c r="T8222" s="43"/>
      <c r="U8222" s="43"/>
      <c r="V8222" s="43"/>
      <c r="W8222" s="43"/>
      <c r="X8222" s="43"/>
      <c r="Y8222" s="43"/>
    </row>
    <row r="8223" spans="1:25" s="42" customFormat="1" x14ac:dyDescent="0.25">
      <c r="A8223" s="40"/>
      <c r="B8223" s="41"/>
      <c r="F8223" s="43"/>
      <c r="P8223" s="44"/>
      <c r="Q8223" s="44"/>
      <c r="R8223" s="43"/>
      <c r="S8223" s="43"/>
      <c r="T8223" s="43"/>
      <c r="U8223" s="43"/>
      <c r="V8223" s="43"/>
      <c r="W8223" s="43"/>
      <c r="X8223" s="43"/>
      <c r="Y8223" s="43"/>
    </row>
    <row r="8224" spans="1:25" s="42" customFormat="1" x14ac:dyDescent="0.25">
      <c r="A8224" s="40"/>
      <c r="B8224" s="41"/>
      <c r="F8224" s="43"/>
      <c r="P8224" s="44"/>
      <c r="Q8224" s="44"/>
      <c r="R8224" s="43"/>
      <c r="S8224" s="43"/>
      <c r="T8224" s="43"/>
      <c r="U8224" s="43"/>
      <c r="V8224" s="43"/>
      <c r="W8224" s="43"/>
      <c r="X8224" s="43"/>
      <c r="Y8224" s="43"/>
    </row>
    <row r="8225" spans="1:25" s="42" customFormat="1" x14ac:dyDescent="0.25">
      <c r="A8225" s="40"/>
      <c r="B8225" s="41"/>
      <c r="F8225" s="43"/>
      <c r="P8225" s="44"/>
      <c r="Q8225" s="44"/>
      <c r="R8225" s="43"/>
      <c r="S8225" s="43"/>
      <c r="T8225" s="43"/>
      <c r="U8225" s="43"/>
      <c r="V8225" s="43"/>
      <c r="W8225" s="43"/>
      <c r="X8225" s="43"/>
      <c r="Y8225" s="43"/>
    </row>
    <row r="8226" spans="1:25" s="42" customFormat="1" x14ac:dyDescent="0.25">
      <c r="A8226" s="40"/>
      <c r="B8226" s="41"/>
      <c r="F8226" s="43"/>
      <c r="P8226" s="44"/>
      <c r="Q8226" s="44"/>
      <c r="R8226" s="43"/>
      <c r="S8226" s="43"/>
      <c r="T8226" s="43"/>
      <c r="U8226" s="43"/>
      <c r="V8226" s="43"/>
      <c r="W8226" s="43"/>
      <c r="X8226" s="43"/>
      <c r="Y8226" s="43"/>
    </row>
    <row r="8227" spans="1:25" s="42" customFormat="1" x14ac:dyDescent="0.25">
      <c r="A8227" s="40"/>
      <c r="B8227" s="41"/>
      <c r="F8227" s="43"/>
      <c r="P8227" s="44"/>
      <c r="Q8227" s="44"/>
      <c r="R8227" s="43"/>
      <c r="S8227" s="43"/>
      <c r="T8227" s="43"/>
      <c r="U8227" s="43"/>
      <c r="V8227" s="43"/>
      <c r="W8227" s="43"/>
      <c r="X8227" s="43"/>
      <c r="Y8227" s="43"/>
    </row>
    <row r="8228" spans="1:25" s="42" customFormat="1" x14ac:dyDescent="0.25">
      <c r="A8228" s="40"/>
      <c r="B8228" s="41"/>
      <c r="F8228" s="43"/>
      <c r="P8228" s="44"/>
      <c r="Q8228" s="44"/>
      <c r="R8228" s="43"/>
      <c r="S8228" s="43"/>
      <c r="T8228" s="43"/>
      <c r="U8228" s="43"/>
      <c r="V8228" s="43"/>
      <c r="W8228" s="43"/>
      <c r="X8228" s="43"/>
      <c r="Y8228" s="43"/>
    </row>
    <row r="8229" spans="1:25" s="42" customFormat="1" x14ac:dyDescent="0.25">
      <c r="A8229" s="40"/>
      <c r="B8229" s="41"/>
      <c r="F8229" s="43"/>
      <c r="P8229" s="44"/>
      <c r="Q8229" s="44"/>
      <c r="R8229" s="43"/>
      <c r="S8229" s="43"/>
      <c r="T8229" s="43"/>
      <c r="U8229" s="43"/>
      <c r="V8229" s="43"/>
      <c r="W8229" s="43"/>
      <c r="X8229" s="43"/>
      <c r="Y8229" s="43"/>
    </row>
    <row r="8230" spans="1:25" s="42" customFormat="1" x14ac:dyDescent="0.25">
      <c r="A8230" s="40"/>
      <c r="B8230" s="41"/>
      <c r="F8230" s="43"/>
      <c r="P8230" s="44"/>
      <c r="Q8230" s="44"/>
      <c r="R8230" s="43"/>
      <c r="S8230" s="43"/>
      <c r="T8230" s="43"/>
      <c r="U8230" s="43"/>
      <c r="V8230" s="43"/>
      <c r="W8230" s="43"/>
      <c r="X8230" s="43"/>
      <c r="Y8230" s="43"/>
    </row>
    <row r="8231" spans="1:25" s="42" customFormat="1" x14ac:dyDescent="0.25">
      <c r="A8231" s="40"/>
      <c r="B8231" s="41"/>
      <c r="F8231" s="43"/>
      <c r="P8231" s="44"/>
      <c r="Q8231" s="44"/>
      <c r="R8231" s="43"/>
      <c r="S8231" s="43"/>
      <c r="T8231" s="43"/>
      <c r="U8231" s="43"/>
      <c r="V8231" s="43"/>
      <c r="W8231" s="43"/>
      <c r="X8231" s="43"/>
      <c r="Y8231" s="43"/>
    </row>
    <row r="8232" spans="1:25" s="42" customFormat="1" x14ac:dyDescent="0.25">
      <c r="A8232" s="40"/>
      <c r="B8232" s="41"/>
      <c r="F8232" s="43"/>
      <c r="P8232" s="44"/>
      <c r="Q8232" s="44"/>
      <c r="R8232" s="43"/>
      <c r="S8232" s="43"/>
      <c r="T8232" s="43"/>
      <c r="U8232" s="43"/>
      <c r="V8232" s="43"/>
      <c r="W8232" s="43"/>
      <c r="X8232" s="43"/>
      <c r="Y8232" s="43"/>
    </row>
    <row r="8233" spans="1:25" s="42" customFormat="1" x14ac:dyDescent="0.25">
      <c r="A8233" s="40"/>
      <c r="B8233" s="41"/>
      <c r="F8233" s="43"/>
      <c r="P8233" s="44"/>
      <c r="Q8233" s="44"/>
      <c r="R8233" s="43"/>
      <c r="S8233" s="43"/>
      <c r="T8233" s="43"/>
      <c r="U8233" s="43"/>
      <c r="V8233" s="43"/>
      <c r="W8233" s="43"/>
      <c r="X8233" s="43"/>
      <c r="Y8233" s="43"/>
    </row>
    <row r="8234" spans="1:25" s="42" customFormat="1" x14ac:dyDescent="0.25">
      <c r="A8234" s="40"/>
      <c r="B8234" s="41"/>
      <c r="F8234" s="43"/>
      <c r="P8234" s="44"/>
      <c r="Q8234" s="44"/>
      <c r="R8234" s="43"/>
      <c r="S8234" s="43"/>
      <c r="T8234" s="43"/>
      <c r="U8234" s="43"/>
      <c r="V8234" s="43"/>
      <c r="W8234" s="43"/>
      <c r="X8234" s="43"/>
      <c r="Y8234" s="43"/>
    </row>
    <row r="8235" spans="1:25" s="42" customFormat="1" x14ac:dyDescent="0.25">
      <c r="A8235" s="40"/>
      <c r="B8235" s="41"/>
      <c r="F8235" s="43"/>
      <c r="P8235" s="44"/>
      <c r="Q8235" s="44"/>
      <c r="R8235" s="43"/>
      <c r="S8235" s="43"/>
      <c r="T8235" s="43"/>
      <c r="U8235" s="43"/>
      <c r="V8235" s="43"/>
      <c r="W8235" s="43"/>
      <c r="X8235" s="43"/>
      <c r="Y8235" s="43"/>
    </row>
    <row r="8236" spans="1:25" s="42" customFormat="1" x14ac:dyDescent="0.25">
      <c r="A8236" s="40"/>
      <c r="B8236" s="41"/>
      <c r="F8236" s="43"/>
      <c r="P8236" s="44"/>
      <c r="Q8236" s="44"/>
      <c r="R8236" s="43"/>
      <c r="S8236" s="43"/>
      <c r="T8236" s="43"/>
      <c r="U8236" s="43"/>
      <c r="V8236" s="43"/>
      <c r="W8236" s="43"/>
      <c r="X8236" s="43"/>
      <c r="Y8236" s="43"/>
    </row>
    <row r="8237" spans="1:25" s="42" customFormat="1" x14ac:dyDescent="0.25">
      <c r="A8237" s="40"/>
      <c r="B8237" s="41"/>
      <c r="F8237" s="43"/>
      <c r="P8237" s="44"/>
      <c r="Q8237" s="44"/>
      <c r="R8237" s="43"/>
      <c r="S8237" s="43"/>
      <c r="T8237" s="43"/>
      <c r="U8237" s="43"/>
      <c r="V8237" s="43"/>
      <c r="W8237" s="43"/>
      <c r="X8237" s="43"/>
      <c r="Y8237" s="43"/>
    </row>
    <row r="8238" spans="1:25" s="42" customFormat="1" x14ac:dyDescent="0.25">
      <c r="A8238" s="40"/>
      <c r="B8238" s="41"/>
      <c r="F8238" s="43"/>
      <c r="P8238" s="44"/>
      <c r="Q8238" s="44"/>
      <c r="R8238" s="43"/>
      <c r="S8238" s="43"/>
      <c r="T8238" s="43"/>
      <c r="U8238" s="43"/>
      <c r="V8238" s="43"/>
      <c r="W8238" s="43"/>
      <c r="X8238" s="43"/>
      <c r="Y8238" s="43"/>
    </row>
    <row r="8239" spans="1:25" s="42" customFormat="1" x14ac:dyDescent="0.25">
      <c r="A8239" s="40"/>
      <c r="B8239" s="41"/>
      <c r="F8239" s="43"/>
      <c r="P8239" s="44"/>
      <c r="Q8239" s="44"/>
      <c r="R8239" s="43"/>
      <c r="S8239" s="43"/>
      <c r="T8239" s="43"/>
      <c r="U8239" s="43"/>
      <c r="V8239" s="43"/>
      <c r="W8239" s="43"/>
      <c r="X8239" s="43"/>
      <c r="Y8239" s="43"/>
    </row>
    <row r="8240" spans="1:25" s="42" customFormat="1" x14ac:dyDescent="0.25">
      <c r="A8240" s="40"/>
      <c r="B8240" s="41"/>
      <c r="F8240" s="43"/>
      <c r="P8240" s="44"/>
      <c r="Q8240" s="44"/>
      <c r="R8240" s="43"/>
      <c r="S8240" s="43"/>
      <c r="T8240" s="43"/>
      <c r="U8240" s="43"/>
      <c r="V8240" s="43"/>
      <c r="W8240" s="43"/>
      <c r="X8240" s="43"/>
      <c r="Y8240" s="43"/>
    </row>
    <row r="8241" spans="1:25" s="42" customFormat="1" x14ac:dyDescent="0.25">
      <c r="A8241" s="40"/>
      <c r="B8241" s="41"/>
      <c r="F8241" s="43"/>
      <c r="P8241" s="44"/>
      <c r="Q8241" s="44"/>
      <c r="R8241" s="43"/>
      <c r="S8241" s="43"/>
      <c r="T8241" s="43"/>
      <c r="U8241" s="43"/>
      <c r="V8241" s="43"/>
      <c r="W8241" s="43"/>
      <c r="X8241" s="43"/>
      <c r="Y8241" s="43"/>
    </row>
    <row r="8242" spans="1:25" s="42" customFormat="1" x14ac:dyDescent="0.25">
      <c r="A8242" s="40"/>
      <c r="B8242" s="41"/>
      <c r="F8242" s="43"/>
      <c r="P8242" s="44"/>
      <c r="Q8242" s="44"/>
      <c r="R8242" s="43"/>
      <c r="S8242" s="43"/>
      <c r="T8242" s="43"/>
      <c r="U8242" s="43"/>
      <c r="V8242" s="43"/>
      <c r="W8242" s="43"/>
      <c r="X8242" s="43"/>
      <c r="Y8242" s="43"/>
    </row>
    <row r="8243" spans="1:25" s="42" customFormat="1" x14ac:dyDescent="0.25">
      <c r="A8243" s="40"/>
      <c r="B8243" s="41"/>
      <c r="F8243" s="43"/>
      <c r="P8243" s="44"/>
      <c r="Q8243" s="44"/>
      <c r="R8243" s="43"/>
      <c r="S8243" s="43"/>
      <c r="T8243" s="43"/>
      <c r="U8243" s="43"/>
      <c r="V8243" s="43"/>
      <c r="W8243" s="43"/>
      <c r="X8243" s="43"/>
      <c r="Y8243" s="43"/>
    </row>
    <row r="8244" spans="1:25" s="42" customFormat="1" x14ac:dyDescent="0.25">
      <c r="A8244" s="40"/>
      <c r="B8244" s="41"/>
      <c r="F8244" s="43"/>
      <c r="P8244" s="44"/>
      <c r="Q8244" s="44"/>
      <c r="R8244" s="43"/>
      <c r="S8244" s="43"/>
      <c r="T8244" s="43"/>
      <c r="U8244" s="43"/>
      <c r="V8244" s="43"/>
      <c r="W8244" s="43"/>
      <c r="X8244" s="43"/>
      <c r="Y8244" s="43"/>
    </row>
    <row r="8245" spans="1:25" s="42" customFormat="1" x14ac:dyDescent="0.25">
      <c r="A8245" s="40"/>
      <c r="B8245" s="41"/>
      <c r="F8245" s="43"/>
      <c r="P8245" s="44"/>
      <c r="Q8245" s="44"/>
      <c r="R8245" s="43"/>
      <c r="S8245" s="43"/>
      <c r="T8245" s="43"/>
      <c r="U8245" s="43"/>
      <c r="V8245" s="43"/>
      <c r="W8245" s="43"/>
      <c r="X8245" s="43"/>
      <c r="Y8245" s="43"/>
    </row>
    <row r="8246" spans="1:25" s="42" customFormat="1" x14ac:dyDescent="0.25">
      <c r="A8246" s="40"/>
      <c r="B8246" s="41"/>
      <c r="F8246" s="43"/>
      <c r="P8246" s="44"/>
      <c r="Q8246" s="44"/>
      <c r="R8246" s="43"/>
      <c r="S8246" s="43"/>
      <c r="T8246" s="43"/>
      <c r="U8246" s="43"/>
      <c r="V8246" s="43"/>
      <c r="W8246" s="43"/>
      <c r="X8246" s="43"/>
      <c r="Y8246" s="43"/>
    </row>
    <row r="8247" spans="1:25" s="42" customFormat="1" x14ac:dyDescent="0.25">
      <c r="A8247" s="40"/>
      <c r="B8247" s="41"/>
      <c r="F8247" s="43"/>
      <c r="P8247" s="44"/>
      <c r="Q8247" s="44"/>
      <c r="R8247" s="43"/>
      <c r="S8247" s="43"/>
      <c r="T8247" s="43"/>
      <c r="U8247" s="43"/>
      <c r="V8247" s="43"/>
      <c r="W8247" s="43"/>
      <c r="X8247" s="43"/>
      <c r="Y8247" s="43"/>
    </row>
    <row r="8248" spans="1:25" s="42" customFormat="1" x14ac:dyDescent="0.25">
      <c r="A8248" s="40"/>
      <c r="B8248" s="41"/>
      <c r="F8248" s="43"/>
      <c r="P8248" s="44"/>
      <c r="Q8248" s="44"/>
      <c r="R8248" s="43"/>
      <c r="S8248" s="43"/>
      <c r="T8248" s="43"/>
      <c r="U8248" s="43"/>
      <c r="V8248" s="43"/>
      <c r="W8248" s="43"/>
      <c r="X8248" s="43"/>
      <c r="Y8248" s="43"/>
    </row>
    <row r="8249" spans="1:25" s="42" customFormat="1" x14ac:dyDescent="0.25">
      <c r="A8249" s="40"/>
      <c r="B8249" s="41"/>
      <c r="F8249" s="43"/>
      <c r="P8249" s="44"/>
      <c r="Q8249" s="44"/>
      <c r="R8249" s="43"/>
      <c r="S8249" s="43"/>
      <c r="T8249" s="43"/>
      <c r="U8249" s="43"/>
      <c r="V8249" s="43"/>
      <c r="W8249" s="43"/>
      <c r="X8249" s="43"/>
      <c r="Y8249" s="43"/>
    </row>
    <row r="8250" spans="1:25" s="42" customFormat="1" x14ac:dyDescent="0.25">
      <c r="A8250" s="40"/>
      <c r="B8250" s="41"/>
      <c r="F8250" s="43"/>
      <c r="P8250" s="44"/>
      <c r="Q8250" s="44"/>
      <c r="R8250" s="43"/>
      <c r="S8250" s="43"/>
      <c r="T8250" s="43"/>
      <c r="U8250" s="43"/>
      <c r="V8250" s="43"/>
      <c r="W8250" s="43"/>
      <c r="X8250" s="43"/>
      <c r="Y8250" s="43"/>
    </row>
    <row r="8251" spans="1:25" s="42" customFormat="1" x14ac:dyDescent="0.25">
      <c r="A8251" s="40"/>
      <c r="B8251" s="41"/>
      <c r="F8251" s="43"/>
      <c r="P8251" s="44"/>
      <c r="Q8251" s="44"/>
      <c r="R8251" s="43"/>
      <c r="S8251" s="43"/>
      <c r="T8251" s="43"/>
      <c r="U8251" s="43"/>
      <c r="V8251" s="43"/>
      <c r="W8251" s="43"/>
      <c r="X8251" s="43"/>
      <c r="Y8251" s="43"/>
    </row>
    <row r="8252" spans="1:25" s="42" customFormat="1" x14ac:dyDescent="0.25">
      <c r="A8252" s="40"/>
      <c r="B8252" s="41"/>
      <c r="F8252" s="43"/>
      <c r="P8252" s="44"/>
      <c r="Q8252" s="44"/>
      <c r="R8252" s="43"/>
      <c r="S8252" s="43"/>
      <c r="T8252" s="43"/>
      <c r="U8252" s="43"/>
      <c r="V8252" s="43"/>
      <c r="W8252" s="43"/>
      <c r="X8252" s="43"/>
      <c r="Y8252" s="43"/>
    </row>
    <row r="8253" spans="1:25" s="42" customFormat="1" x14ac:dyDescent="0.25">
      <c r="A8253" s="40"/>
      <c r="B8253" s="41"/>
      <c r="F8253" s="43"/>
      <c r="P8253" s="44"/>
      <c r="Q8253" s="44"/>
      <c r="R8253" s="43"/>
      <c r="S8253" s="43"/>
      <c r="T8253" s="43"/>
      <c r="U8253" s="43"/>
      <c r="V8253" s="43"/>
      <c r="W8253" s="43"/>
      <c r="X8253" s="43"/>
      <c r="Y8253" s="43"/>
    </row>
    <row r="8254" spans="1:25" s="42" customFormat="1" x14ac:dyDescent="0.25">
      <c r="A8254" s="40"/>
      <c r="B8254" s="41"/>
      <c r="F8254" s="43"/>
      <c r="P8254" s="44"/>
      <c r="Q8254" s="44"/>
      <c r="R8254" s="43"/>
      <c r="S8254" s="43"/>
      <c r="T8254" s="43"/>
      <c r="U8254" s="43"/>
      <c r="V8254" s="43"/>
      <c r="W8254" s="43"/>
      <c r="X8254" s="43"/>
      <c r="Y8254" s="43"/>
    </row>
    <row r="8255" spans="1:25" s="42" customFormat="1" x14ac:dyDescent="0.25">
      <c r="A8255" s="40"/>
      <c r="B8255" s="41"/>
      <c r="F8255" s="43"/>
      <c r="P8255" s="44"/>
      <c r="Q8255" s="44"/>
      <c r="R8255" s="43"/>
      <c r="S8255" s="43"/>
      <c r="T8255" s="43"/>
      <c r="U8255" s="43"/>
      <c r="V8255" s="43"/>
      <c r="W8255" s="43"/>
      <c r="X8255" s="43"/>
      <c r="Y8255" s="43"/>
    </row>
    <row r="8256" spans="1:25" s="42" customFormat="1" x14ac:dyDescent="0.25">
      <c r="A8256" s="40"/>
      <c r="B8256" s="41"/>
      <c r="F8256" s="43"/>
      <c r="P8256" s="44"/>
      <c r="Q8256" s="44"/>
      <c r="R8256" s="43"/>
      <c r="S8256" s="43"/>
      <c r="T8256" s="43"/>
      <c r="U8256" s="43"/>
      <c r="V8256" s="43"/>
      <c r="W8256" s="43"/>
      <c r="X8256" s="43"/>
      <c r="Y8256" s="43"/>
    </row>
    <row r="8257" spans="1:25" s="42" customFormat="1" x14ac:dyDescent="0.25">
      <c r="A8257" s="40"/>
      <c r="B8257" s="41"/>
      <c r="F8257" s="43"/>
      <c r="P8257" s="44"/>
      <c r="Q8257" s="44"/>
      <c r="R8257" s="43"/>
      <c r="S8257" s="43"/>
      <c r="T8257" s="43"/>
      <c r="U8257" s="43"/>
      <c r="V8257" s="43"/>
      <c r="W8257" s="43"/>
      <c r="X8257" s="43"/>
      <c r="Y8257" s="43"/>
    </row>
    <row r="8258" spans="1:25" s="42" customFormat="1" x14ac:dyDescent="0.25">
      <c r="A8258" s="40"/>
      <c r="B8258" s="41"/>
      <c r="F8258" s="43"/>
      <c r="P8258" s="44"/>
      <c r="Q8258" s="44"/>
      <c r="R8258" s="43"/>
      <c r="S8258" s="43"/>
      <c r="T8258" s="43"/>
      <c r="U8258" s="43"/>
      <c r="V8258" s="43"/>
      <c r="W8258" s="43"/>
      <c r="X8258" s="43"/>
      <c r="Y8258" s="43"/>
    </row>
    <row r="8259" spans="1:25" s="42" customFormat="1" x14ac:dyDescent="0.25">
      <c r="A8259" s="40"/>
      <c r="B8259" s="41"/>
      <c r="F8259" s="43"/>
      <c r="P8259" s="44"/>
      <c r="Q8259" s="44"/>
      <c r="R8259" s="43"/>
      <c r="S8259" s="43"/>
      <c r="T8259" s="43"/>
      <c r="U8259" s="43"/>
      <c r="V8259" s="43"/>
      <c r="W8259" s="43"/>
      <c r="X8259" s="43"/>
      <c r="Y8259" s="43"/>
    </row>
    <row r="8260" spans="1:25" s="42" customFormat="1" x14ac:dyDescent="0.25">
      <c r="A8260" s="40"/>
      <c r="B8260" s="41"/>
      <c r="F8260" s="43"/>
      <c r="P8260" s="44"/>
      <c r="Q8260" s="44"/>
      <c r="R8260" s="43"/>
      <c r="S8260" s="43"/>
      <c r="T8260" s="43"/>
      <c r="U8260" s="43"/>
      <c r="V8260" s="43"/>
      <c r="W8260" s="43"/>
      <c r="X8260" s="43"/>
      <c r="Y8260" s="43"/>
    </row>
    <row r="8261" spans="1:25" s="42" customFormat="1" x14ac:dyDescent="0.25">
      <c r="A8261" s="40"/>
      <c r="B8261" s="41"/>
      <c r="F8261" s="43"/>
      <c r="P8261" s="44"/>
      <c r="Q8261" s="44"/>
      <c r="R8261" s="43"/>
      <c r="S8261" s="43"/>
      <c r="T8261" s="43"/>
      <c r="U8261" s="43"/>
      <c r="V8261" s="43"/>
      <c r="W8261" s="43"/>
      <c r="X8261" s="43"/>
      <c r="Y8261" s="43"/>
    </row>
    <row r="8262" spans="1:25" s="42" customFormat="1" x14ac:dyDescent="0.25">
      <c r="A8262" s="40"/>
      <c r="B8262" s="41"/>
      <c r="F8262" s="43"/>
      <c r="P8262" s="44"/>
      <c r="Q8262" s="44"/>
      <c r="R8262" s="43"/>
      <c r="S8262" s="43"/>
      <c r="T8262" s="43"/>
      <c r="U8262" s="43"/>
      <c r="V8262" s="43"/>
      <c r="W8262" s="43"/>
      <c r="X8262" s="43"/>
      <c r="Y8262" s="43"/>
    </row>
    <row r="8263" spans="1:25" s="42" customFormat="1" x14ac:dyDescent="0.25">
      <c r="A8263" s="40"/>
      <c r="B8263" s="41"/>
      <c r="F8263" s="43"/>
      <c r="P8263" s="44"/>
      <c r="Q8263" s="44"/>
      <c r="R8263" s="43"/>
      <c r="S8263" s="43"/>
      <c r="T8263" s="43"/>
      <c r="U8263" s="43"/>
      <c r="V8263" s="43"/>
      <c r="W8263" s="43"/>
      <c r="X8263" s="43"/>
      <c r="Y8263" s="43"/>
    </row>
    <row r="8264" spans="1:25" s="42" customFormat="1" x14ac:dyDescent="0.25">
      <c r="A8264" s="40"/>
      <c r="B8264" s="41"/>
      <c r="F8264" s="43"/>
      <c r="P8264" s="44"/>
      <c r="Q8264" s="44"/>
      <c r="R8264" s="43"/>
      <c r="S8264" s="43"/>
      <c r="T8264" s="43"/>
      <c r="U8264" s="43"/>
      <c r="V8264" s="43"/>
      <c r="W8264" s="43"/>
      <c r="X8264" s="43"/>
      <c r="Y8264" s="43"/>
    </row>
    <row r="8265" spans="1:25" s="42" customFormat="1" x14ac:dyDescent="0.25">
      <c r="A8265" s="40"/>
      <c r="B8265" s="41"/>
      <c r="F8265" s="43"/>
      <c r="P8265" s="44"/>
      <c r="Q8265" s="44"/>
      <c r="R8265" s="43"/>
      <c r="S8265" s="43"/>
      <c r="T8265" s="43"/>
      <c r="U8265" s="43"/>
      <c r="V8265" s="43"/>
      <c r="W8265" s="43"/>
      <c r="X8265" s="43"/>
      <c r="Y8265" s="43"/>
    </row>
    <row r="8266" spans="1:25" s="42" customFormat="1" x14ac:dyDescent="0.25">
      <c r="A8266" s="40"/>
      <c r="B8266" s="41"/>
      <c r="F8266" s="43"/>
      <c r="P8266" s="44"/>
      <c r="Q8266" s="44"/>
      <c r="R8266" s="43"/>
      <c r="S8266" s="43"/>
      <c r="T8266" s="43"/>
      <c r="U8266" s="43"/>
      <c r="V8266" s="43"/>
      <c r="W8266" s="43"/>
      <c r="X8266" s="43"/>
      <c r="Y8266" s="43"/>
    </row>
    <row r="8267" spans="1:25" s="42" customFormat="1" x14ac:dyDescent="0.25">
      <c r="A8267" s="40"/>
      <c r="B8267" s="41"/>
      <c r="F8267" s="43"/>
      <c r="P8267" s="44"/>
      <c r="Q8267" s="44"/>
      <c r="R8267" s="43"/>
      <c r="S8267" s="43"/>
      <c r="T8267" s="43"/>
      <c r="U8267" s="43"/>
      <c r="V8267" s="43"/>
      <c r="W8267" s="43"/>
      <c r="X8267" s="43"/>
      <c r="Y8267" s="43"/>
    </row>
    <row r="8268" spans="1:25" s="42" customFormat="1" x14ac:dyDescent="0.25">
      <c r="A8268" s="40"/>
      <c r="B8268" s="41"/>
      <c r="F8268" s="43"/>
      <c r="P8268" s="44"/>
      <c r="Q8268" s="44"/>
      <c r="R8268" s="43"/>
      <c r="S8268" s="43"/>
      <c r="T8268" s="43"/>
      <c r="U8268" s="43"/>
      <c r="V8268" s="43"/>
      <c r="W8268" s="43"/>
      <c r="X8268" s="43"/>
      <c r="Y8268" s="43"/>
    </row>
    <row r="8269" spans="1:25" s="42" customFormat="1" x14ac:dyDescent="0.25">
      <c r="A8269" s="40"/>
      <c r="B8269" s="41"/>
      <c r="F8269" s="43"/>
      <c r="P8269" s="44"/>
      <c r="Q8269" s="44"/>
      <c r="R8269" s="43"/>
      <c r="S8269" s="43"/>
      <c r="T8269" s="43"/>
      <c r="U8269" s="43"/>
      <c r="V8269" s="43"/>
      <c r="W8269" s="43"/>
      <c r="X8269" s="43"/>
      <c r="Y8269" s="43"/>
    </row>
    <row r="8270" spans="1:25" s="42" customFormat="1" x14ac:dyDescent="0.25">
      <c r="A8270" s="40"/>
      <c r="B8270" s="41"/>
      <c r="F8270" s="43"/>
      <c r="P8270" s="44"/>
      <c r="Q8270" s="44"/>
      <c r="R8270" s="43"/>
      <c r="S8270" s="43"/>
      <c r="T8270" s="43"/>
      <c r="U8270" s="43"/>
      <c r="V8270" s="43"/>
      <c r="W8270" s="43"/>
      <c r="X8270" s="43"/>
      <c r="Y8270" s="43"/>
    </row>
    <row r="8271" spans="1:25" s="42" customFormat="1" x14ac:dyDescent="0.25">
      <c r="A8271" s="40"/>
      <c r="B8271" s="41"/>
      <c r="F8271" s="43"/>
      <c r="P8271" s="44"/>
      <c r="Q8271" s="44"/>
      <c r="R8271" s="43"/>
      <c r="S8271" s="43"/>
      <c r="T8271" s="43"/>
      <c r="U8271" s="43"/>
      <c r="V8271" s="43"/>
      <c r="W8271" s="43"/>
      <c r="X8271" s="43"/>
      <c r="Y8271" s="43"/>
    </row>
    <row r="8272" spans="1:25" s="42" customFormat="1" x14ac:dyDescent="0.25">
      <c r="A8272" s="40"/>
      <c r="B8272" s="41"/>
      <c r="F8272" s="43"/>
      <c r="P8272" s="44"/>
      <c r="Q8272" s="44"/>
      <c r="R8272" s="43"/>
      <c r="S8272" s="43"/>
      <c r="T8272" s="43"/>
      <c r="U8272" s="43"/>
      <c r="V8272" s="43"/>
      <c r="W8272" s="43"/>
      <c r="X8272" s="43"/>
      <c r="Y8272" s="43"/>
    </row>
    <row r="8273" spans="1:25" s="42" customFormat="1" x14ac:dyDescent="0.25">
      <c r="A8273" s="40"/>
      <c r="B8273" s="41"/>
      <c r="F8273" s="43"/>
      <c r="P8273" s="44"/>
      <c r="Q8273" s="44"/>
      <c r="R8273" s="43"/>
      <c r="S8273" s="43"/>
      <c r="T8273" s="43"/>
      <c r="U8273" s="43"/>
      <c r="V8273" s="43"/>
      <c r="W8273" s="43"/>
      <c r="X8273" s="43"/>
      <c r="Y8273" s="43"/>
    </row>
    <row r="8274" spans="1:25" s="42" customFormat="1" x14ac:dyDescent="0.25">
      <c r="A8274" s="40"/>
      <c r="B8274" s="41"/>
      <c r="F8274" s="43"/>
      <c r="P8274" s="44"/>
      <c r="Q8274" s="44"/>
      <c r="R8274" s="43"/>
      <c r="S8274" s="43"/>
      <c r="T8274" s="43"/>
      <c r="U8274" s="43"/>
      <c r="V8274" s="43"/>
      <c r="W8274" s="43"/>
      <c r="X8274" s="43"/>
      <c r="Y8274" s="43"/>
    </row>
    <row r="8275" spans="1:25" s="42" customFormat="1" x14ac:dyDescent="0.25">
      <c r="A8275" s="40"/>
      <c r="B8275" s="41"/>
      <c r="F8275" s="43"/>
      <c r="P8275" s="44"/>
      <c r="Q8275" s="44"/>
      <c r="R8275" s="43"/>
      <c r="S8275" s="43"/>
      <c r="T8275" s="43"/>
      <c r="U8275" s="43"/>
      <c r="V8275" s="43"/>
      <c r="W8275" s="43"/>
      <c r="X8275" s="43"/>
      <c r="Y8275" s="43"/>
    </row>
    <row r="8276" spans="1:25" s="42" customFormat="1" x14ac:dyDescent="0.25">
      <c r="A8276" s="40"/>
      <c r="B8276" s="41"/>
      <c r="F8276" s="43"/>
      <c r="P8276" s="44"/>
      <c r="Q8276" s="44"/>
      <c r="R8276" s="43"/>
      <c r="S8276" s="43"/>
      <c r="T8276" s="43"/>
      <c r="U8276" s="43"/>
      <c r="V8276" s="43"/>
      <c r="W8276" s="43"/>
      <c r="X8276" s="43"/>
      <c r="Y8276" s="43"/>
    </row>
    <row r="8277" spans="1:25" s="42" customFormat="1" x14ac:dyDescent="0.25">
      <c r="A8277" s="40"/>
      <c r="B8277" s="41"/>
      <c r="F8277" s="43"/>
      <c r="P8277" s="44"/>
      <c r="Q8277" s="44"/>
      <c r="R8277" s="43"/>
      <c r="S8277" s="43"/>
      <c r="T8277" s="43"/>
      <c r="U8277" s="43"/>
      <c r="V8277" s="43"/>
      <c r="W8277" s="43"/>
      <c r="X8277" s="43"/>
      <c r="Y8277" s="43"/>
    </row>
    <row r="8278" spans="1:25" s="42" customFormat="1" x14ac:dyDescent="0.25">
      <c r="A8278" s="40"/>
      <c r="B8278" s="41"/>
      <c r="F8278" s="43"/>
      <c r="P8278" s="44"/>
      <c r="Q8278" s="44"/>
      <c r="R8278" s="43"/>
      <c r="S8278" s="43"/>
      <c r="T8278" s="43"/>
      <c r="U8278" s="43"/>
      <c r="V8278" s="43"/>
      <c r="W8278" s="43"/>
      <c r="X8278" s="43"/>
      <c r="Y8278" s="43"/>
    </row>
    <row r="8279" spans="1:25" s="42" customFormat="1" x14ac:dyDescent="0.25">
      <c r="A8279" s="40"/>
      <c r="B8279" s="41"/>
      <c r="F8279" s="43"/>
      <c r="P8279" s="44"/>
      <c r="Q8279" s="44"/>
      <c r="R8279" s="43"/>
      <c r="S8279" s="43"/>
      <c r="T8279" s="43"/>
      <c r="U8279" s="43"/>
      <c r="V8279" s="43"/>
      <c r="W8279" s="43"/>
      <c r="X8279" s="43"/>
      <c r="Y8279" s="43"/>
    </row>
    <row r="8280" spans="1:25" s="42" customFormat="1" x14ac:dyDescent="0.25">
      <c r="A8280" s="40"/>
      <c r="B8280" s="41"/>
      <c r="F8280" s="43"/>
      <c r="P8280" s="44"/>
      <c r="Q8280" s="44"/>
      <c r="R8280" s="43"/>
      <c r="S8280" s="43"/>
      <c r="T8280" s="43"/>
      <c r="U8280" s="43"/>
      <c r="V8280" s="43"/>
      <c r="W8280" s="43"/>
      <c r="X8280" s="43"/>
      <c r="Y8280" s="43"/>
    </row>
    <row r="8281" spans="1:25" s="42" customFormat="1" x14ac:dyDescent="0.25">
      <c r="A8281" s="40"/>
      <c r="B8281" s="41"/>
      <c r="F8281" s="43"/>
      <c r="P8281" s="44"/>
      <c r="Q8281" s="44"/>
      <c r="R8281" s="43"/>
      <c r="S8281" s="43"/>
      <c r="T8281" s="43"/>
      <c r="U8281" s="43"/>
      <c r="V8281" s="43"/>
      <c r="W8281" s="43"/>
      <c r="X8281" s="43"/>
      <c r="Y8281" s="43"/>
    </row>
    <row r="8282" spans="1:25" s="42" customFormat="1" x14ac:dyDescent="0.25">
      <c r="A8282" s="40"/>
      <c r="B8282" s="41"/>
      <c r="F8282" s="43"/>
      <c r="P8282" s="44"/>
      <c r="Q8282" s="44"/>
      <c r="R8282" s="43"/>
      <c r="S8282" s="43"/>
      <c r="T8282" s="43"/>
      <c r="U8282" s="43"/>
      <c r="V8282" s="43"/>
      <c r="W8282" s="43"/>
      <c r="X8282" s="43"/>
      <c r="Y8282" s="43"/>
    </row>
    <row r="8283" spans="1:25" s="42" customFormat="1" x14ac:dyDescent="0.25">
      <c r="A8283" s="40"/>
      <c r="B8283" s="41"/>
      <c r="F8283" s="43"/>
      <c r="P8283" s="44"/>
      <c r="Q8283" s="44"/>
      <c r="R8283" s="43"/>
      <c r="S8283" s="43"/>
      <c r="T8283" s="43"/>
      <c r="U8283" s="43"/>
      <c r="V8283" s="43"/>
      <c r="W8283" s="43"/>
      <c r="X8283" s="43"/>
      <c r="Y8283" s="43"/>
    </row>
    <row r="8284" spans="1:25" s="42" customFormat="1" x14ac:dyDescent="0.25">
      <c r="A8284" s="40"/>
      <c r="B8284" s="41"/>
      <c r="F8284" s="43"/>
      <c r="P8284" s="44"/>
      <c r="Q8284" s="44"/>
      <c r="R8284" s="43"/>
      <c r="S8284" s="43"/>
      <c r="T8284" s="43"/>
      <c r="U8284" s="43"/>
      <c r="V8284" s="43"/>
      <c r="W8284" s="43"/>
      <c r="X8284" s="43"/>
      <c r="Y8284" s="43"/>
    </row>
    <row r="8285" spans="1:25" s="42" customFormat="1" x14ac:dyDescent="0.25">
      <c r="A8285" s="40"/>
      <c r="B8285" s="41"/>
      <c r="F8285" s="43"/>
      <c r="P8285" s="44"/>
      <c r="Q8285" s="44"/>
      <c r="R8285" s="43"/>
      <c r="S8285" s="43"/>
      <c r="T8285" s="43"/>
      <c r="U8285" s="43"/>
      <c r="V8285" s="43"/>
      <c r="W8285" s="43"/>
      <c r="X8285" s="43"/>
      <c r="Y8285" s="43"/>
    </row>
    <row r="8286" spans="1:25" s="42" customFormat="1" x14ac:dyDescent="0.25">
      <c r="A8286" s="40"/>
      <c r="B8286" s="41"/>
      <c r="F8286" s="43"/>
      <c r="P8286" s="44"/>
      <c r="Q8286" s="44"/>
      <c r="R8286" s="43"/>
      <c r="S8286" s="43"/>
      <c r="T8286" s="43"/>
      <c r="U8286" s="43"/>
      <c r="V8286" s="43"/>
      <c r="W8286" s="43"/>
      <c r="X8286" s="43"/>
      <c r="Y8286" s="43"/>
    </row>
    <row r="8287" spans="1:25" s="42" customFormat="1" x14ac:dyDescent="0.25">
      <c r="A8287" s="40"/>
      <c r="B8287" s="41"/>
      <c r="F8287" s="43"/>
      <c r="P8287" s="44"/>
      <c r="Q8287" s="44"/>
      <c r="R8287" s="43"/>
      <c r="S8287" s="43"/>
      <c r="T8287" s="43"/>
      <c r="U8287" s="43"/>
      <c r="V8287" s="43"/>
      <c r="W8287" s="43"/>
      <c r="X8287" s="43"/>
      <c r="Y8287" s="43"/>
    </row>
    <row r="8288" spans="1:25" s="42" customFormat="1" x14ac:dyDescent="0.25">
      <c r="A8288" s="40"/>
      <c r="B8288" s="41"/>
      <c r="F8288" s="43"/>
      <c r="P8288" s="44"/>
      <c r="Q8288" s="44"/>
      <c r="R8288" s="43"/>
      <c r="S8288" s="43"/>
      <c r="T8288" s="43"/>
      <c r="U8288" s="43"/>
      <c r="V8288" s="43"/>
      <c r="W8288" s="43"/>
      <c r="X8288" s="43"/>
      <c r="Y8288" s="43"/>
    </row>
    <row r="8289" spans="1:25" s="42" customFormat="1" x14ac:dyDescent="0.25">
      <c r="A8289" s="40"/>
      <c r="B8289" s="41"/>
      <c r="F8289" s="43"/>
      <c r="P8289" s="44"/>
      <c r="Q8289" s="44"/>
      <c r="R8289" s="43"/>
      <c r="S8289" s="43"/>
      <c r="T8289" s="43"/>
      <c r="U8289" s="43"/>
      <c r="V8289" s="43"/>
      <c r="W8289" s="43"/>
      <c r="X8289" s="43"/>
      <c r="Y8289" s="43"/>
    </row>
    <row r="8290" spans="1:25" s="42" customFormat="1" x14ac:dyDescent="0.25">
      <c r="A8290" s="40"/>
      <c r="B8290" s="41"/>
      <c r="F8290" s="43"/>
      <c r="P8290" s="44"/>
      <c r="Q8290" s="44"/>
      <c r="R8290" s="43"/>
      <c r="S8290" s="43"/>
      <c r="T8290" s="43"/>
      <c r="U8290" s="43"/>
      <c r="V8290" s="43"/>
      <c r="W8290" s="43"/>
      <c r="X8290" s="43"/>
      <c r="Y8290" s="43"/>
    </row>
    <row r="8291" spans="1:25" s="42" customFormat="1" x14ac:dyDescent="0.25">
      <c r="A8291" s="40"/>
      <c r="B8291" s="41"/>
      <c r="F8291" s="43"/>
      <c r="P8291" s="44"/>
      <c r="Q8291" s="44"/>
      <c r="R8291" s="43"/>
      <c r="S8291" s="43"/>
      <c r="T8291" s="43"/>
      <c r="U8291" s="43"/>
      <c r="V8291" s="43"/>
      <c r="W8291" s="43"/>
      <c r="X8291" s="43"/>
      <c r="Y8291" s="43"/>
    </row>
    <row r="8292" spans="1:25" s="42" customFormat="1" x14ac:dyDescent="0.25">
      <c r="A8292" s="40"/>
      <c r="B8292" s="41"/>
      <c r="F8292" s="43"/>
      <c r="P8292" s="44"/>
      <c r="Q8292" s="44"/>
      <c r="R8292" s="43"/>
      <c r="S8292" s="43"/>
      <c r="T8292" s="43"/>
      <c r="U8292" s="43"/>
      <c r="V8292" s="43"/>
      <c r="W8292" s="43"/>
      <c r="X8292" s="43"/>
      <c r="Y8292" s="43"/>
    </row>
    <row r="8293" spans="1:25" s="42" customFormat="1" x14ac:dyDescent="0.25">
      <c r="A8293" s="40"/>
      <c r="B8293" s="41"/>
      <c r="F8293" s="43"/>
      <c r="P8293" s="44"/>
      <c r="Q8293" s="44"/>
      <c r="R8293" s="43"/>
      <c r="S8293" s="43"/>
      <c r="T8293" s="43"/>
      <c r="U8293" s="43"/>
      <c r="V8293" s="43"/>
      <c r="W8293" s="43"/>
      <c r="X8293" s="43"/>
      <c r="Y8293" s="43"/>
    </row>
    <row r="8294" spans="1:25" s="42" customFormat="1" x14ac:dyDescent="0.25">
      <c r="A8294" s="40"/>
      <c r="B8294" s="41"/>
      <c r="F8294" s="43"/>
      <c r="P8294" s="44"/>
      <c r="Q8294" s="44"/>
      <c r="R8294" s="43"/>
      <c r="S8294" s="43"/>
      <c r="T8294" s="43"/>
      <c r="U8294" s="43"/>
      <c r="V8294" s="43"/>
      <c r="W8294" s="43"/>
      <c r="X8294" s="43"/>
      <c r="Y8294" s="43"/>
    </row>
    <row r="8295" spans="1:25" s="42" customFormat="1" x14ac:dyDescent="0.25">
      <c r="A8295" s="40"/>
      <c r="B8295" s="41"/>
      <c r="F8295" s="43"/>
      <c r="P8295" s="44"/>
      <c r="Q8295" s="44"/>
      <c r="R8295" s="43"/>
      <c r="S8295" s="43"/>
      <c r="T8295" s="43"/>
      <c r="U8295" s="43"/>
      <c r="V8295" s="43"/>
      <c r="W8295" s="43"/>
      <c r="X8295" s="43"/>
      <c r="Y8295" s="43"/>
    </row>
    <row r="8296" spans="1:25" s="42" customFormat="1" x14ac:dyDescent="0.25">
      <c r="A8296" s="40"/>
      <c r="B8296" s="41"/>
      <c r="F8296" s="43"/>
      <c r="P8296" s="44"/>
      <c r="Q8296" s="44"/>
      <c r="R8296" s="43"/>
      <c r="S8296" s="43"/>
      <c r="T8296" s="43"/>
      <c r="U8296" s="43"/>
      <c r="V8296" s="43"/>
      <c r="W8296" s="43"/>
      <c r="X8296" s="43"/>
      <c r="Y8296" s="43"/>
    </row>
    <row r="8297" spans="1:25" s="42" customFormat="1" x14ac:dyDescent="0.25">
      <c r="A8297" s="40"/>
      <c r="B8297" s="41"/>
      <c r="F8297" s="43"/>
      <c r="P8297" s="44"/>
      <c r="Q8297" s="44"/>
      <c r="R8297" s="43"/>
      <c r="S8297" s="43"/>
      <c r="T8297" s="43"/>
      <c r="U8297" s="43"/>
      <c r="V8297" s="43"/>
      <c r="W8297" s="43"/>
      <c r="X8297" s="43"/>
      <c r="Y8297" s="43"/>
    </row>
    <row r="8298" spans="1:25" s="42" customFormat="1" x14ac:dyDescent="0.25">
      <c r="A8298" s="40"/>
      <c r="B8298" s="41"/>
      <c r="F8298" s="43"/>
      <c r="P8298" s="44"/>
      <c r="Q8298" s="44"/>
      <c r="R8298" s="43"/>
      <c r="S8298" s="43"/>
      <c r="T8298" s="43"/>
      <c r="U8298" s="43"/>
      <c r="V8298" s="43"/>
      <c r="W8298" s="43"/>
      <c r="X8298" s="43"/>
      <c r="Y8298" s="43"/>
    </row>
    <row r="8299" spans="1:25" s="42" customFormat="1" x14ac:dyDescent="0.25">
      <c r="A8299" s="40"/>
      <c r="B8299" s="41"/>
      <c r="F8299" s="43"/>
      <c r="P8299" s="44"/>
      <c r="Q8299" s="44"/>
      <c r="R8299" s="43"/>
      <c r="S8299" s="43"/>
      <c r="T8299" s="43"/>
      <c r="U8299" s="43"/>
      <c r="V8299" s="43"/>
      <c r="W8299" s="43"/>
      <c r="X8299" s="43"/>
      <c r="Y8299" s="43"/>
    </row>
    <row r="8300" spans="1:25" s="42" customFormat="1" x14ac:dyDescent="0.25">
      <c r="A8300" s="40"/>
      <c r="B8300" s="41"/>
      <c r="F8300" s="43"/>
      <c r="P8300" s="44"/>
      <c r="Q8300" s="44"/>
      <c r="R8300" s="43"/>
      <c r="S8300" s="43"/>
      <c r="T8300" s="43"/>
      <c r="U8300" s="43"/>
      <c r="V8300" s="43"/>
      <c r="W8300" s="43"/>
      <c r="X8300" s="43"/>
      <c r="Y8300" s="43"/>
    </row>
    <row r="8301" spans="1:25" s="42" customFormat="1" x14ac:dyDescent="0.25">
      <c r="A8301" s="40"/>
      <c r="B8301" s="41"/>
      <c r="F8301" s="43"/>
      <c r="P8301" s="44"/>
      <c r="Q8301" s="44"/>
      <c r="R8301" s="43"/>
      <c r="S8301" s="43"/>
      <c r="T8301" s="43"/>
      <c r="U8301" s="43"/>
      <c r="V8301" s="43"/>
      <c r="W8301" s="43"/>
      <c r="X8301" s="43"/>
      <c r="Y8301" s="43"/>
    </row>
    <row r="8302" spans="1:25" s="42" customFormat="1" x14ac:dyDescent="0.25">
      <c r="A8302" s="40"/>
      <c r="B8302" s="41"/>
      <c r="F8302" s="43"/>
      <c r="P8302" s="44"/>
      <c r="Q8302" s="44"/>
      <c r="R8302" s="43"/>
      <c r="S8302" s="43"/>
      <c r="T8302" s="43"/>
      <c r="U8302" s="43"/>
      <c r="V8302" s="43"/>
      <c r="W8302" s="43"/>
      <c r="X8302" s="43"/>
      <c r="Y8302" s="43"/>
    </row>
    <row r="8303" spans="1:25" s="42" customFormat="1" x14ac:dyDescent="0.25">
      <c r="A8303" s="40"/>
      <c r="B8303" s="41"/>
      <c r="F8303" s="43"/>
      <c r="P8303" s="44"/>
      <c r="Q8303" s="44"/>
      <c r="R8303" s="43"/>
      <c r="S8303" s="43"/>
      <c r="T8303" s="43"/>
      <c r="U8303" s="43"/>
      <c r="V8303" s="43"/>
      <c r="W8303" s="43"/>
      <c r="X8303" s="43"/>
      <c r="Y8303" s="43"/>
    </row>
    <row r="8304" spans="1:25" s="42" customFormat="1" x14ac:dyDescent="0.25">
      <c r="A8304" s="40"/>
      <c r="B8304" s="41"/>
      <c r="F8304" s="43"/>
      <c r="P8304" s="44"/>
      <c r="Q8304" s="44"/>
      <c r="R8304" s="43"/>
      <c r="S8304" s="43"/>
      <c r="T8304" s="43"/>
      <c r="U8304" s="43"/>
      <c r="V8304" s="43"/>
      <c r="W8304" s="43"/>
      <c r="X8304" s="43"/>
      <c r="Y8304" s="43"/>
    </row>
    <row r="8305" spans="1:25" s="42" customFormat="1" x14ac:dyDescent="0.25">
      <c r="A8305" s="40"/>
      <c r="B8305" s="41"/>
      <c r="F8305" s="43"/>
      <c r="P8305" s="44"/>
      <c r="Q8305" s="44"/>
      <c r="R8305" s="43"/>
      <c r="S8305" s="43"/>
      <c r="T8305" s="43"/>
      <c r="U8305" s="43"/>
      <c r="V8305" s="43"/>
      <c r="W8305" s="43"/>
      <c r="X8305" s="43"/>
      <c r="Y8305" s="43"/>
    </row>
    <row r="8306" spans="1:25" s="42" customFormat="1" x14ac:dyDescent="0.25">
      <c r="A8306" s="40"/>
      <c r="B8306" s="41"/>
      <c r="F8306" s="43"/>
      <c r="P8306" s="44"/>
      <c r="Q8306" s="44"/>
      <c r="R8306" s="43"/>
      <c r="S8306" s="43"/>
      <c r="T8306" s="43"/>
      <c r="U8306" s="43"/>
      <c r="V8306" s="43"/>
      <c r="W8306" s="43"/>
      <c r="X8306" s="43"/>
      <c r="Y8306" s="43"/>
    </row>
    <row r="8307" spans="1:25" s="42" customFormat="1" x14ac:dyDescent="0.25">
      <c r="A8307" s="40"/>
      <c r="B8307" s="41"/>
      <c r="F8307" s="43"/>
      <c r="P8307" s="44"/>
      <c r="Q8307" s="44"/>
      <c r="R8307" s="43"/>
      <c r="S8307" s="43"/>
      <c r="T8307" s="43"/>
      <c r="U8307" s="43"/>
      <c r="V8307" s="43"/>
      <c r="W8307" s="43"/>
      <c r="X8307" s="43"/>
      <c r="Y8307" s="43"/>
    </row>
    <row r="8308" spans="1:25" s="42" customFormat="1" x14ac:dyDescent="0.25">
      <c r="A8308" s="40"/>
      <c r="B8308" s="41"/>
      <c r="F8308" s="43"/>
      <c r="P8308" s="44"/>
      <c r="Q8308" s="44"/>
      <c r="R8308" s="43"/>
      <c r="S8308" s="43"/>
      <c r="T8308" s="43"/>
      <c r="U8308" s="43"/>
      <c r="V8308" s="43"/>
      <c r="W8308" s="43"/>
      <c r="X8308" s="43"/>
      <c r="Y8308" s="43"/>
    </row>
    <row r="8309" spans="1:25" s="42" customFormat="1" x14ac:dyDescent="0.25">
      <c r="A8309" s="40"/>
      <c r="B8309" s="41"/>
      <c r="F8309" s="43"/>
      <c r="P8309" s="44"/>
      <c r="Q8309" s="44"/>
      <c r="R8309" s="43"/>
      <c r="S8309" s="43"/>
      <c r="T8309" s="43"/>
      <c r="U8309" s="43"/>
      <c r="V8309" s="43"/>
      <c r="W8309" s="43"/>
      <c r="X8309" s="43"/>
      <c r="Y8309" s="43"/>
    </row>
    <row r="8310" spans="1:25" s="42" customFormat="1" x14ac:dyDescent="0.25">
      <c r="A8310" s="40"/>
      <c r="B8310" s="41"/>
      <c r="F8310" s="43"/>
      <c r="P8310" s="44"/>
      <c r="Q8310" s="44"/>
      <c r="R8310" s="43"/>
      <c r="S8310" s="43"/>
      <c r="T8310" s="43"/>
      <c r="U8310" s="43"/>
      <c r="V8310" s="43"/>
      <c r="W8310" s="43"/>
      <c r="X8310" s="43"/>
      <c r="Y8310" s="43"/>
    </row>
    <row r="8311" spans="1:25" s="42" customFormat="1" x14ac:dyDescent="0.25">
      <c r="A8311" s="40"/>
      <c r="B8311" s="41"/>
      <c r="F8311" s="43"/>
      <c r="P8311" s="44"/>
      <c r="Q8311" s="44"/>
      <c r="R8311" s="43"/>
      <c r="S8311" s="43"/>
      <c r="T8311" s="43"/>
      <c r="U8311" s="43"/>
      <c r="V8311" s="43"/>
      <c r="W8311" s="43"/>
      <c r="X8311" s="43"/>
      <c r="Y8311" s="43"/>
    </row>
    <row r="8312" spans="1:25" s="42" customFormat="1" x14ac:dyDescent="0.25">
      <c r="A8312" s="40"/>
      <c r="B8312" s="41"/>
      <c r="F8312" s="43"/>
      <c r="P8312" s="44"/>
      <c r="Q8312" s="44"/>
      <c r="R8312" s="43"/>
      <c r="S8312" s="43"/>
      <c r="T8312" s="43"/>
      <c r="U8312" s="43"/>
      <c r="V8312" s="43"/>
      <c r="W8312" s="43"/>
      <c r="X8312" s="43"/>
      <c r="Y8312" s="43"/>
    </row>
    <row r="8313" spans="1:25" s="42" customFormat="1" x14ac:dyDescent="0.25">
      <c r="A8313" s="40"/>
      <c r="B8313" s="41"/>
      <c r="F8313" s="43"/>
      <c r="P8313" s="44"/>
      <c r="Q8313" s="44"/>
      <c r="R8313" s="43"/>
      <c r="S8313" s="43"/>
      <c r="T8313" s="43"/>
      <c r="U8313" s="43"/>
      <c r="V8313" s="43"/>
      <c r="W8313" s="43"/>
      <c r="X8313" s="43"/>
      <c r="Y8313" s="43"/>
    </row>
    <row r="8314" spans="1:25" s="42" customFormat="1" x14ac:dyDescent="0.25">
      <c r="A8314" s="40"/>
      <c r="B8314" s="41"/>
      <c r="F8314" s="43"/>
      <c r="P8314" s="44"/>
      <c r="Q8314" s="44"/>
      <c r="R8314" s="43"/>
      <c r="S8314" s="43"/>
      <c r="T8314" s="43"/>
      <c r="U8314" s="43"/>
      <c r="V8314" s="43"/>
      <c r="W8314" s="43"/>
      <c r="X8314" s="43"/>
      <c r="Y8314" s="43"/>
    </row>
    <row r="8315" spans="1:25" s="42" customFormat="1" x14ac:dyDescent="0.25">
      <c r="A8315" s="40"/>
      <c r="B8315" s="41"/>
      <c r="F8315" s="43"/>
      <c r="P8315" s="44"/>
      <c r="Q8315" s="44"/>
      <c r="R8315" s="43"/>
      <c r="S8315" s="43"/>
      <c r="T8315" s="43"/>
      <c r="U8315" s="43"/>
      <c r="V8315" s="43"/>
      <c r="W8315" s="43"/>
      <c r="X8315" s="43"/>
      <c r="Y8315" s="43"/>
    </row>
    <row r="8316" spans="1:25" s="42" customFormat="1" x14ac:dyDescent="0.25">
      <c r="A8316" s="40"/>
      <c r="B8316" s="41"/>
      <c r="F8316" s="43"/>
      <c r="P8316" s="44"/>
      <c r="Q8316" s="44"/>
      <c r="R8316" s="43"/>
      <c r="S8316" s="43"/>
      <c r="T8316" s="43"/>
      <c r="U8316" s="43"/>
      <c r="V8316" s="43"/>
      <c r="W8316" s="43"/>
      <c r="X8316" s="43"/>
      <c r="Y8316" s="43"/>
    </row>
    <row r="8317" spans="1:25" s="42" customFormat="1" x14ac:dyDescent="0.25">
      <c r="A8317" s="40"/>
      <c r="B8317" s="41"/>
      <c r="F8317" s="43"/>
      <c r="P8317" s="44"/>
      <c r="Q8317" s="44"/>
      <c r="R8317" s="43"/>
      <c r="S8317" s="43"/>
      <c r="T8317" s="43"/>
      <c r="U8317" s="43"/>
      <c r="V8317" s="43"/>
      <c r="W8317" s="43"/>
      <c r="X8317" s="43"/>
      <c r="Y8317" s="43"/>
    </row>
    <row r="8318" spans="1:25" s="42" customFormat="1" x14ac:dyDescent="0.25">
      <c r="A8318" s="40"/>
      <c r="B8318" s="41"/>
      <c r="F8318" s="43"/>
      <c r="P8318" s="44"/>
      <c r="Q8318" s="44"/>
      <c r="R8318" s="43"/>
      <c r="S8318" s="43"/>
      <c r="T8318" s="43"/>
      <c r="U8318" s="43"/>
      <c r="V8318" s="43"/>
      <c r="W8318" s="43"/>
      <c r="X8318" s="43"/>
      <c r="Y8318" s="43"/>
    </row>
    <row r="8319" spans="1:25" s="42" customFormat="1" x14ac:dyDescent="0.25">
      <c r="A8319" s="40"/>
      <c r="B8319" s="41"/>
      <c r="F8319" s="43"/>
      <c r="P8319" s="44"/>
      <c r="Q8319" s="44"/>
      <c r="R8319" s="43"/>
      <c r="S8319" s="43"/>
      <c r="T8319" s="43"/>
      <c r="U8319" s="43"/>
      <c r="V8319" s="43"/>
      <c r="W8319" s="43"/>
      <c r="X8319" s="43"/>
      <c r="Y8319" s="43"/>
    </row>
    <row r="8320" spans="1:25" s="42" customFormat="1" x14ac:dyDescent="0.25">
      <c r="A8320" s="40"/>
      <c r="B8320" s="41"/>
      <c r="F8320" s="43"/>
      <c r="P8320" s="44"/>
      <c r="Q8320" s="44"/>
      <c r="R8320" s="43"/>
      <c r="S8320" s="43"/>
      <c r="T8320" s="43"/>
      <c r="U8320" s="43"/>
      <c r="V8320" s="43"/>
      <c r="W8320" s="43"/>
      <c r="X8320" s="43"/>
      <c r="Y8320" s="43"/>
    </row>
    <row r="8321" spans="1:25" s="42" customFormat="1" x14ac:dyDescent="0.25">
      <c r="A8321" s="40"/>
      <c r="B8321" s="41"/>
      <c r="F8321" s="43"/>
      <c r="P8321" s="44"/>
      <c r="Q8321" s="44"/>
      <c r="R8321" s="43"/>
      <c r="S8321" s="43"/>
      <c r="T8321" s="43"/>
      <c r="U8321" s="43"/>
      <c r="V8321" s="43"/>
      <c r="W8321" s="43"/>
      <c r="X8321" s="43"/>
      <c r="Y8321" s="43"/>
    </row>
    <row r="8322" spans="1:25" s="42" customFormat="1" x14ac:dyDescent="0.25">
      <c r="A8322" s="40"/>
      <c r="B8322" s="41"/>
      <c r="F8322" s="43"/>
      <c r="P8322" s="44"/>
      <c r="Q8322" s="44"/>
      <c r="R8322" s="43"/>
      <c r="S8322" s="43"/>
      <c r="T8322" s="43"/>
      <c r="U8322" s="43"/>
      <c r="V8322" s="43"/>
      <c r="W8322" s="43"/>
      <c r="X8322" s="43"/>
      <c r="Y8322" s="43"/>
    </row>
    <row r="8323" spans="1:25" s="42" customFormat="1" x14ac:dyDescent="0.25">
      <c r="A8323" s="40"/>
      <c r="B8323" s="41"/>
      <c r="F8323" s="43"/>
      <c r="P8323" s="44"/>
      <c r="Q8323" s="44"/>
      <c r="R8323" s="43"/>
      <c r="S8323" s="43"/>
      <c r="T8323" s="43"/>
      <c r="U8323" s="43"/>
      <c r="V8323" s="43"/>
      <c r="W8323" s="43"/>
      <c r="X8323" s="43"/>
      <c r="Y8323" s="43"/>
    </row>
    <row r="8324" spans="1:25" s="42" customFormat="1" x14ac:dyDescent="0.25">
      <c r="A8324" s="40"/>
      <c r="B8324" s="41"/>
      <c r="F8324" s="43"/>
      <c r="P8324" s="44"/>
      <c r="Q8324" s="44"/>
      <c r="R8324" s="43"/>
      <c r="S8324" s="43"/>
      <c r="T8324" s="43"/>
      <c r="U8324" s="43"/>
      <c r="V8324" s="43"/>
      <c r="W8324" s="43"/>
      <c r="X8324" s="43"/>
      <c r="Y8324" s="43"/>
    </row>
    <row r="8325" spans="1:25" s="42" customFormat="1" x14ac:dyDescent="0.25">
      <c r="A8325" s="40"/>
      <c r="B8325" s="41"/>
      <c r="F8325" s="43"/>
      <c r="P8325" s="44"/>
      <c r="Q8325" s="44"/>
      <c r="R8325" s="43"/>
      <c r="S8325" s="43"/>
      <c r="T8325" s="43"/>
      <c r="U8325" s="43"/>
      <c r="V8325" s="43"/>
      <c r="W8325" s="43"/>
      <c r="X8325" s="43"/>
      <c r="Y8325" s="43"/>
    </row>
    <row r="8326" spans="1:25" s="42" customFormat="1" x14ac:dyDescent="0.25">
      <c r="A8326" s="40"/>
      <c r="B8326" s="41"/>
      <c r="F8326" s="43"/>
      <c r="P8326" s="44"/>
      <c r="Q8326" s="44"/>
      <c r="R8326" s="43"/>
      <c r="S8326" s="43"/>
      <c r="T8326" s="43"/>
      <c r="U8326" s="43"/>
      <c r="V8326" s="43"/>
      <c r="W8326" s="43"/>
      <c r="X8326" s="43"/>
      <c r="Y8326" s="43"/>
    </row>
    <row r="8327" spans="1:25" s="42" customFormat="1" x14ac:dyDescent="0.25">
      <c r="A8327" s="40"/>
      <c r="B8327" s="41"/>
      <c r="F8327" s="43"/>
      <c r="P8327" s="44"/>
      <c r="Q8327" s="44"/>
      <c r="R8327" s="43"/>
      <c r="S8327" s="43"/>
      <c r="T8327" s="43"/>
      <c r="U8327" s="43"/>
      <c r="V8327" s="43"/>
      <c r="W8327" s="43"/>
      <c r="X8327" s="43"/>
      <c r="Y8327" s="43"/>
    </row>
    <row r="8328" spans="1:25" s="42" customFormat="1" x14ac:dyDescent="0.25">
      <c r="A8328" s="40"/>
      <c r="B8328" s="41"/>
      <c r="F8328" s="43"/>
      <c r="P8328" s="44"/>
      <c r="Q8328" s="44"/>
      <c r="R8328" s="43"/>
      <c r="S8328" s="43"/>
      <c r="T8328" s="43"/>
      <c r="U8328" s="43"/>
      <c r="V8328" s="43"/>
      <c r="W8328" s="43"/>
      <c r="X8328" s="43"/>
      <c r="Y8328" s="43"/>
    </row>
    <row r="8329" spans="1:25" s="42" customFormat="1" x14ac:dyDescent="0.25">
      <c r="A8329" s="40"/>
      <c r="B8329" s="41"/>
      <c r="F8329" s="43"/>
      <c r="P8329" s="44"/>
      <c r="Q8329" s="44"/>
      <c r="R8329" s="43"/>
      <c r="S8329" s="43"/>
      <c r="T8329" s="43"/>
      <c r="U8329" s="43"/>
      <c r="V8329" s="43"/>
      <c r="W8329" s="43"/>
      <c r="X8329" s="43"/>
      <c r="Y8329" s="43"/>
    </row>
    <row r="8330" spans="1:25" s="42" customFormat="1" x14ac:dyDescent="0.25">
      <c r="A8330" s="40"/>
      <c r="B8330" s="41"/>
      <c r="F8330" s="43"/>
      <c r="P8330" s="44"/>
      <c r="Q8330" s="44"/>
      <c r="R8330" s="43"/>
      <c r="S8330" s="43"/>
      <c r="T8330" s="43"/>
      <c r="U8330" s="43"/>
      <c r="V8330" s="43"/>
      <c r="W8330" s="43"/>
      <c r="X8330" s="43"/>
      <c r="Y8330" s="43"/>
    </row>
    <row r="8331" spans="1:25" s="42" customFormat="1" x14ac:dyDescent="0.25">
      <c r="A8331" s="40"/>
      <c r="B8331" s="41"/>
      <c r="F8331" s="43"/>
      <c r="P8331" s="44"/>
      <c r="Q8331" s="44"/>
      <c r="R8331" s="43"/>
      <c r="S8331" s="43"/>
      <c r="T8331" s="43"/>
      <c r="U8331" s="43"/>
      <c r="V8331" s="43"/>
      <c r="W8331" s="43"/>
      <c r="X8331" s="43"/>
      <c r="Y8331" s="43"/>
    </row>
    <row r="8332" spans="1:25" s="42" customFormat="1" x14ac:dyDescent="0.25">
      <c r="A8332" s="40"/>
      <c r="B8332" s="41"/>
      <c r="F8332" s="43"/>
      <c r="P8332" s="44"/>
      <c r="Q8332" s="44"/>
      <c r="R8332" s="43"/>
      <c r="S8332" s="43"/>
      <c r="T8332" s="43"/>
      <c r="U8332" s="43"/>
      <c r="V8332" s="43"/>
      <c r="W8332" s="43"/>
      <c r="X8332" s="43"/>
      <c r="Y8332" s="43"/>
    </row>
    <row r="8333" spans="1:25" s="42" customFormat="1" x14ac:dyDescent="0.25">
      <c r="A8333" s="40"/>
      <c r="B8333" s="41"/>
      <c r="F8333" s="43"/>
      <c r="P8333" s="44"/>
      <c r="Q8333" s="44"/>
      <c r="R8333" s="43"/>
      <c r="S8333" s="43"/>
      <c r="T8333" s="43"/>
      <c r="U8333" s="43"/>
      <c r="V8333" s="43"/>
      <c r="W8333" s="43"/>
      <c r="X8333" s="43"/>
      <c r="Y8333" s="43"/>
    </row>
    <row r="8334" spans="1:25" s="42" customFormat="1" x14ac:dyDescent="0.25">
      <c r="A8334" s="40"/>
      <c r="B8334" s="41"/>
      <c r="F8334" s="43"/>
      <c r="P8334" s="44"/>
      <c r="Q8334" s="44"/>
      <c r="R8334" s="43"/>
      <c r="S8334" s="43"/>
      <c r="T8334" s="43"/>
      <c r="U8334" s="43"/>
      <c r="V8334" s="43"/>
      <c r="W8334" s="43"/>
      <c r="X8334" s="43"/>
      <c r="Y8334" s="43"/>
    </row>
    <row r="8335" spans="1:25" s="42" customFormat="1" x14ac:dyDescent="0.25">
      <c r="A8335" s="40"/>
      <c r="B8335" s="41"/>
      <c r="F8335" s="43"/>
      <c r="P8335" s="44"/>
      <c r="Q8335" s="44"/>
      <c r="R8335" s="43"/>
      <c r="S8335" s="43"/>
      <c r="T8335" s="43"/>
      <c r="U8335" s="43"/>
      <c r="V8335" s="43"/>
      <c r="W8335" s="43"/>
      <c r="X8335" s="43"/>
      <c r="Y8335" s="43"/>
    </row>
    <row r="8336" spans="1:25" s="42" customFormat="1" x14ac:dyDescent="0.25">
      <c r="A8336" s="40"/>
      <c r="B8336" s="41"/>
      <c r="F8336" s="43"/>
      <c r="P8336" s="44"/>
      <c r="Q8336" s="44"/>
      <c r="R8336" s="43"/>
      <c r="S8336" s="43"/>
      <c r="T8336" s="43"/>
      <c r="U8336" s="43"/>
      <c r="V8336" s="43"/>
      <c r="W8336" s="43"/>
      <c r="X8336" s="43"/>
      <c r="Y8336" s="43"/>
    </row>
    <row r="8337" spans="1:25" s="42" customFormat="1" x14ac:dyDescent="0.25">
      <c r="A8337" s="40"/>
      <c r="B8337" s="41"/>
      <c r="F8337" s="43"/>
      <c r="P8337" s="44"/>
      <c r="Q8337" s="44"/>
      <c r="R8337" s="43"/>
      <c r="S8337" s="43"/>
      <c r="T8337" s="43"/>
      <c r="U8337" s="43"/>
      <c r="V8337" s="43"/>
      <c r="W8337" s="43"/>
      <c r="X8337" s="43"/>
      <c r="Y8337" s="43"/>
    </row>
    <row r="8338" spans="1:25" s="42" customFormat="1" x14ac:dyDescent="0.25">
      <c r="A8338" s="40"/>
      <c r="B8338" s="41"/>
      <c r="F8338" s="43"/>
      <c r="P8338" s="44"/>
      <c r="Q8338" s="44"/>
      <c r="R8338" s="43"/>
      <c r="S8338" s="43"/>
      <c r="T8338" s="43"/>
      <c r="U8338" s="43"/>
      <c r="V8338" s="43"/>
      <c r="W8338" s="43"/>
      <c r="X8338" s="43"/>
      <c r="Y8338" s="43"/>
    </row>
    <row r="8339" spans="1:25" s="42" customFormat="1" x14ac:dyDescent="0.25">
      <c r="A8339" s="40"/>
      <c r="B8339" s="41"/>
      <c r="F8339" s="43"/>
      <c r="P8339" s="44"/>
      <c r="Q8339" s="44"/>
      <c r="R8339" s="43"/>
      <c r="S8339" s="43"/>
      <c r="T8339" s="43"/>
      <c r="U8339" s="43"/>
      <c r="V8339" s="43"/>
      <c r="W8339" s="43"/>
      <c r="X8339" s="43"/>
      <c r="Y8339" s="43"/>
    </row>
    <row r="8340" spans="1:25" s="42" customFormat="1" x14ac:dyDescent="0.25">
      <c r="A8340" s="40"/>
      <c r="B8340" s="41"/>
      <c r="F8340" s="43"/>
      <c r="P8340" s="44"/>
      <c r="Q8340" s="44"/>
      <c r="R8340" s="43"/>
      <c r="S8340" s="43"/>
      <c r="T8340" s="43"/>
      <c r="U8340" s="43"/>
      <c r="V8340" s="43"/>
      <c r="W8340" s="43"/>
      <c r="X8340" s="43"/>
      <c r="Y8340" s="43"/>
    </row>
    <row r="8341" spans="1:25" s="42" customFormat="1" x14ac:dyDescent="0.25">
      <c r="A8341" s="40"/>
      <c r="B8341" s="41"/>
      <c r="F8341" s="43"/>
      <c r="P8341" s="44"/>
      <c r="Q8341" s="44"/>
      <c r="R8341" s="43"/>
      <c r="S8341" s="43"/>
      <c r="T8341" s="43"/>
      <c r="U8341" s="43"/>
      <c r="V8341" s="43"/>
      <c r="W8341" s="43"/>
      <c r="X8341" s="43"/>
      <c r="Y8341" s="43"/>
    </row>
    <row r="8342" spans="1:25" s="42" customFormat="1" x14ac:dyDescent="0.25">
      <c r="A8342" s="40"/>
      <c r="B8342" s="41"/>
      <c r="F8342" s="43"/>
      <c r="P8342" s="44"/>
      <c r="Q8342" s="44"/>
      <c r="R8342" s="43"/>
      <c r="S8342" s="43"/>
      <c r="T8342" s="43"/>
      <c r="U8342" s="43"/>
      <c r="V8342" s="43"/>
      <c r="W8342" s="43"/>
      <c r="X8342" s="43"/>
      <c r="Y8342" s="43"/>
    </row>
    <row r="8343" spans="1:25" s="42" customFormat="1" x14ac:dyDescent="0.25">
      <c r="A8343" s="40"/>
      <c r="B8343" s="41"/>
      <c r="F8343" s="43"/>
      <c r="P8343" s="44"/>
      <c r="Q8343" s="44"/>
      <c r="R8343" s="43"/>
      <c r="S8343" s="43"/>
      <c r="T8343" s="43"/>
      <c r="U8343" s="43"/>
      <c r="V8343" s="43"/>
      <c r="W8343" s="43"/>
      <c r="X8343" s="43"/>
      <c r="Y8343" s="43"/>
    </row>
    <row r="8344" spans="1:25" s="42" customFormat="1" x14ac:dyDescent="0.25">
      <c r="A8344" s="40"/>
      <c r="B8344" s="41"/>
      <c r="F8344" s="43"/>
      <c r="P8344" s="44"/>
      <c r="Q8344" s="44"/>
      <c r="R8344" s="43"/>
      <c r="S8344" s="43"/>
      <c r="T8344" s="43"/>
      <c r="U8344" s="43"/>
      <c r="V8344" s="43"/>
      <c r="W8344" s="43"/>
      <c r="X8344" s="43"/>
      <c r="Y8344" s="43"/>
    </row>
    <row r="8345" spans="1:25" s="42" customFormat="1" x14ac:dyDescent="0.25">
      <c r="A8345" s="40"/>
      <c r="B8345" s="41"/>
      <c r="F8345" s="43"/>
      <c r="P8345" s="44"/>
      <c r="Q8345" s="44"/>
      <c r="R8345" s="43"/>
      <c r="S8345" s="43"/>
      <c r="T8345" s="43"/>
      <c r="U8345" s="43"/>
      <c r="V8345" s="43"/>
      <c r="W8345" s="43"/>
      <c r="X8345" s="43"/>
      <c r="Y8345" s="43"/>
    </row>
    <row r="8346" spans="1:25" s="42" customFormat="1" x14ac:dyDescent="0.25">
      <c r="A8346" s="40"/>
      <c r="B8346" s="41"/>
      <c r="F8346" s="43"/>
      <c r="P8346" s="44"/>
      <c r="Q8346" s="44"/>
      <c r="R8346" s="43"/>
      <c r="S8346" s="43"/>
      <c r="T8346" s="43"/>
      <c r="U8346" s="43"/>
      <c r="V8346" s="43"/>
      <c r="W8346" s="43"/>
      <c r="X8346" s="43"/>
      <c r="Y8346" s="43"/>
    </row>
    <row r="8347" spans="1:25" s="42" customFormat="1" x14ac:dyDescent="0.25">
      <c r="A8347" s="40"/>
      <c r="B8347" s="41"/>
      <c r="F8347" s="43"/>
      <c r="P8347" s="44"/>
      <c r="Q8347" s="44"/>
      <c r="R8347" s="43"/>
      <c r="S8347" s="43"/>
      <c r="T8347" s="43"/>
      <c r="U8347" s="43"/>
      <c r="V8347" s="43"/>
      <c r="W8347" s="43"/>
      <c r="X8347" s="43"/>
      <c r="Y8347" s="43"/>
    </row>
    <row r="8348" spans="1:25" s="42" customFormat="1" x14ac:dyDescent="0.25">
      <c r="A8348" s="40"/>
      <c r="B8348" s="41"/>
      <c r="F8348" s="43"/>
      <c r="P8348" s="44"/>
      <c r="Q8348" s="44"/>
      <c r="R8348" s="43"/>
      <c r="S8348" s="43"/>
      <c r="T8348" s="43"/>
      <c r="U8348" s="43"/>
      <c r="V8348" s="43"/>
      <c r="W8348" s="43"/>
      <c r="X8348" s="43"/>
      <c r="Y8348" s="43"/>
    </row>
    <row r="8349" spans="1:25" s="42" customFormat="1" x14ac:dyDescent="0.25">
      <c r="A8349" s="40"/>
      <c r="B8349" s="41"/>
      <c r="F8349" s="43"/>
      <c r="P8349" s="44"/>
      <c r="Q8349" s="44"/>
      <c r="R8349" s="43"/>
      <c r="S8349" s="43"/>
      <c r="T8349" s="43"/>
      <c r="U8349" s="43"/>
      <c r="V8349" s="43"/>
      <c r="W8349" s="43"/>
      <c r="X8349" s="43"/>
      <c r="Y8349" s="43"/>
    </row>
    <row r="8350" spans="1:25" s="42" customFormat="1" x14ac:dyDescent="0.25">
      <c r="A8350" s="40"/>
      <c r="B8350" s="41"/>
      <c r="F8350" s="43"/>
      <c r="P8350" s="44"/>
      <c r="Q8350" s="44"/>
      <c r="R8350" s="43"/>
      <c r="S8350" s="43"/>
      <c r="T8350" s="43"/>
      <c r="U8350" s="43"/>
      <c r="V8350" s="43"/>
      <c r="W8350" s="43"/>
      <c r="X8350" s="43"/>
      <c r="Y8350" s="43"/>
    </row>
    <row r="8351" spans="1:25" s="42" customFormat="1" x14ac:dyDescent="0.25">
      <c r="A8351" s="40"/>
      <c r="B8351" s="41"/>
      <c r="F8351" s="43"/>
      <c r="P8351" s="44"/>
      <c r="Q8351" s="44"/>
      <c r="R8351" s="43"/>
      <c r="S8351" s="43"/>
      <c r="T8351" s="43"/>
      <c r="U8351" s="43"/>
      <c r="V8351" s="43"/>
      <c r="W8351" s="43"/>
      <c r="X8351" s="43"/>
      <c r="Y8351" s="43"/>
    </row>
    <row r="8352" spans="1:25" s="42" customFormat="1" x14ac:dyDescent="0.25">
      <c r="A8352" s="40"/>
      <c r="B8352" s="41"/>
      <c r="F8352" s="43"/>
      <c r="P8352" s="44"/>
      <c r="Q8352" s="44"/>
      <c r="R8352" s="43"/>
      <c r="S8352" s="43"/>
      <c r="T8352" s="43"/>
      <c r="U8352" s="43"/>
      <c r="V8352" s="43"/>
      <c r="W8352" s="43"/>
      <c r="X8352" s="43"/>
      <c r="Y8352" s="43"/>
    </row>
    <row r="8353" spans="1:25" s="42" customFormat="1" x14ac:dyDescent="0.25">
      <c r="A8353" s="40"/>
      <c r="B8353" s="41"/>
      <c r="F8353" s="43"/>
      <c r="P8353" s="44"/>
      <c r="Q8353" s="44"/>
      <c r="R8353" s="43"/>
      <c r="S8353" s="43"/>
      <c r="T8353" s="43"/>
      <c r="U8353" s="43"/>
      <c r="V8353" s="43"/>
      <c r="W8353" s="43"/>
      <c r="X8353" s="43"/>
      <c r="Y8353" s="43"/>
    </row>
    <row r="8354" spans="1:25" s="42" customFormat="1" x14ac:dyDescent="0.25">
      <c r="A8354" s="40"/>
      <c r="B8354" s="41"/>
      <c r="F8354" s="43"/>
      <c r="P8354" s="44"/>
      <c r="Q8354" s="44"/>
      <c r="R8354" s="43"/>
      <c r="S8354" s="43"/>
      <c r="T8354" s="43"/>
      <c r="U8354" s="43"/>
      <c r="V8354" s="43"/>
      <c r="W8354" s="43"/>
      <c r="X8354" s="43"/>
      <c r="Y8354" s="43"/>
    </row>
    <row r="8355" spans="1:25" s="42" customFormat="1" x14ac:dyDescent="0.25">
      <c r="A8355" s="40"/>
      <c r="B8355" s="41"/>
      <c r="F8355" s="43"/>
      <c r="P8355" s="44"/>
      <c r="Q8355" s="44"/>
      <c r="R8355" s="43"/>
      <c r="S8355" s="43"/>
      <c r="T8355" s="43"/>
      <c r="U8355" s="43"/>
      <c r="V8355" s="43"/>
      <c r="W8355" s="43"/>
      <c r="X8355" s="43"/>
      <c r="Y8355" s="43"/>
    </row>
    <row r="8356" spans="1:25" s="42" customFormat="1" x14ac:dyDescent="0.25">
      <c r="A8356" s="40"/>
      <c r="B8356" s="41"/>
      <c r="F8356" s="43"/>
      <c r="P8356" s="44"/>
      <c r="Q8356" s="44"/>
      <c r="R8356" s="43"/>
      <c r="S8356" s="43"/>
      <c r="T8356" s="43"/>
      <c r="U8356" s="43"/>
      <c r="V8356" s="43"/>
      <c r="W8356" s="43"/>
      <c r="X8356" s="43"/>
      <c r="Y8356" s="43"/>
    </row>
    <row r="8357" spans="1:25" s="42" customFormat="1" x14ac:dyDescent="0.25">
      <c r="A8357" s="40"/>
      <c r="B8357" s="41"/>
      <c r="F8357" s="43"/>
      <c r="P8357" s="44"/>
      <c r="Q8357" s="44"/>
      <c r="R8357" s="43"/>
      <c r="S8357" s="43"/>
      <c r="T8357" s="43"/>
      <c r="U8357" s="43"/>
      <c r="V8357" s="43"/>
      <c r="W8357" s="43"/>
      <c r="X8357" s="43"/>
      <c r="Y8357" s="43"/>
    </row>
    <row r="8358" spans="1:25" s="42" customFormat="1" x14ac:dyDescent="0.25">
      <c r="A8358" s="40"/>
      <c r="B8358" s="41"/>
      <c r="F8358" s="43"/>
      <c r="P8358" s="44"/>
      <c r="Q8358" s="44"/>
      <c r="R8358" s="43"/>
      <c r="S8358" s="43"/>
      <c r="T8358" s="43"/>
      <c r="U8358" s="43"/>
      <c r="V8358" s="43"/>
      <c r="W8358" s="43"/>
      <c r="X8358" s="43"/>
      <c r="Y8358" s="43"/>
    </row>
    <row r="8359" spans="1:25" s="42" customFormat="1" x14ac:dyDescent="0.25">
      <c r="A8359" s="40"/>
      <c r="B8359" s="41"/>
      <c r="F8359" s="43"/>
      <c r="P8359" s="44"/>
      <c r="Q8359" s="44"/>
      <c r="R8359" s="43"/>
      <c r="S8359" s="43"/>
      <c r="T8359" s="43"/>
      <c r="U8359" s="43"/>
      <c r="V8359" s="43"/>
      <c r="W8359" s="43"/>
      <c r="X8359" s="43"/>
      <c r="Y8359" s="43"/>
    </row>
    <row r="8360" spans="1:25" s="42" customFormat="1" x14ac:dyDescent="0.25">
      <c r="A8360" s="40"/>
      <c r="B8360" s="41"/>
      <c r="F8360" s="43"/>
      <c r="P8360" s="44"/>
      <c r="Q8360" s="44"/>
      <c r="R8360" s="43"/>
      <c r="S8360" s="43"/>
      <c r="T8360" s="43"/>
      <c r="U8360" s="43"/>
      <c r="V8360" s="43"/>
      <c r="W8360" s="43"/>
      <c r="X8360" s="43"/>
      <c r="Y8360" s="43"/>
    </row>
    <row r="8361" spans="1:25" s="42" customFormat="1" x14ac:dyDescent="0.25">
      <c r="A8361" s="40"/>
      <c r="B8361" s="41"/>
      <c r="F8361" s="43"/>
      <c r="P8361" s="44"/>
      <c r="Q8361" s="44"/>
      <c r="R8361" s="43"/>
      <c r="S8361" s="43"/>
      <c r="T8361" s="43"/>
      <c r="U8361" s="43"/>
      <c r="V8361" s="43"/>
      <c r="W8361" s="43"/>
      <c r="X8361" s="43"/>
      <c r="Y8361" s="43"/>
    </row>
    <row r="8362" spans="1:25" s="42" customFormat="1" x14ac:dyDescent="0.25">
      <c r="A8362" s="40"/>
      <c r="B8362" s="41"/>
      <c r="F8362" s="43"/>
      <c r="P8362" s="44"/>
      <c r="Q8362" s="44"/>
      <c r="R8362" s="43"/>
      <c r="S8362" s="43"/>
      <c r="T8362" s="43"/>
      <c r="U8362" s="43"/>
      <c r="V8362" s="43"/>
      <c r="W8362" s="43"/>
      <c r="X8362" s="43"/>
      <c r="Y8362" s="43"/>
    </row>
    <row r="8363" spans="1:25" s="42" customFormat="1" x14ac:dyDescent="0.25">
      <c r="A8363" s="40"/>
      <c r="B8363" s="41"/>
      <c r="F8363" s="43"/>
      <c r="P8363" s="44"/>
      <c r="Q8363" s="44"/>
      <c r="R8363" s="43"/>
      <c r="S8363" s="43"/>
      <c r="T8363" s="43"/>
      <c r="U8363" s="43"/>
      <c r="V8363" s="43"/>
      <c r="W8363" s="43"/>
      <c r="X8363" s="43"/>
      <c r="Y8363" s="43"/>
    </row>
    <row r="8364" spans="1:25" s="42" customFormat="1" x14ac:dyDescent="0.25">
      <c r="A8364" s="40"/>
      <c r="B8364" s="41"/>
      <c r="F8364" s="43"/>
      <c r="P8364" s="44"/>
      <c r="Q8364" s="44"/>
      <c r="R8364" s="43"/>
      <c r="S8364" s="43"/>
      <c r="T8364" s="43"/>
      <c r="U8364" s="43"/>
      <c r="V8364" s="43"/>
      <c r="W8364" s="43"/>
      <c r="X8364" s="43"/>
      <c r="Y8364" s="43"/>
    </row>
    <row r="8365" spans="1:25" s="42" customFormat="1" x14ac:dyDescent="0.25">
      <c r="A8365" s="40"/>
      <c r="B8365" s="41"/>
      <c r="F8365" s="43"/>
      <c r="P8365" s="44"/>
      <c r="Q8365" s="44"/>
      <c r="R8365" s="43"/>
      <c r="S8365" s="43"/>
      <c r="T8365" s="43"/>
      <c r="U8365" s="43"/>
      <c r="V8365" s="43"/>
      <c r="W8365" s="43"/>
      <c r="X8365" s="43"/>
      <c r="Y8365" s="43"/>
    </row>
    <row r="8366" spans="1:25" s="42" customFormat="1" x14ac:dyDescent="0.25">
      <c r="A8366" s="40"/>
      <c r="B8366" s="41"/>
      <c r="F8366" s="43"/>
      <c r="P8366" s="44"/>
      <c r="Q8366" s="44"/>
      <c r="R8366" s="43"/>
      <c r="S8366" s="43"/>
      <c r="T8366" s="43"/>
      <c r="U8366" s="43"/>
      <c r="V8366" s="43"/>
      <c r="W8366" s="43"/>
      <c r="X8366" s="43"/>
      <c r="Y8366" s="43"/>
    </row>
    <row r="8367" spans="1:25" s="42" customFormat="1" x14ac:dyDescent="0.25">
      <c r="A8367" s="40"/>
      <c r="B8367" s="41"/>
      <c r="F8367" s="43"/>
      <c r="P8367" s="44"/>
      <c r="Q8367" s="44"/>
      <c r="R8367" s="43"/>
      <c r="S8367" s="43"/>
      <c r="T8367" s="43"/>
      <c r="U8367" s="43"/>
      <c r="V8367" s="43"/>
      <c r="W8367" s="43"/>
      <c r="X8367" s="43"/>
      <c r="Y8367" s="43"/>
    </row>
    <row r="8368" spans="1:25" s="42" customFormat="1" x14ac:dyDescent="0.25">
      <c r="A8368" s="40"/>
      <c r="B8368" s="41"/>
      <c r="F8368" s="43"/>
      <c r="P8368" s="44"/>
      <c r="Q8368" s="44"/>
      <c r="R8368" s="43"/>
      <c r="S8368" s="43"/>
      <c r="T8368" s="43"/>
      <c r="U8368" s="43"/>
      <c r="V8368" s="43"/>
      <c r="W8368" s="43"/>
      <c r="X8368" s="43"/>
      <c r="Y8368" s="43"/>
    </row>
    <row r="8369" spans="1:25" s="42" customFormat="1" x14ac:dyDescent="0.25">
      <c r="A8369" s="40"/>
      <c r="B8369" s="41"/>
      <c r="F8369" s="43"/>
      <c r="P8369" s="44"/>
      <c r="Q8369" s="44"/>
      <c r="R8369" s="43"/>
      <c r="S8369" s="43"/>
      <c r="T8369" s="43"/>
      <c r="U8369" s="43"/>
      <c r="V8369" s="43"/>
      <c r="W8369" s="43"/>
      <c r="X8369" s="43"/>
      <c r="Y8369" s="43"/>
    </row>
    <row r="8370" spans="1:25" s="42" customFormat="1" x14ac:dyDescent="0.25">
      <c r="A8370" s="40"/>
      <c r="B8370" s="41"/>
      <c r="F8370" s="43"/>
      <c r="P8370" s="44"/>
      <c r="Q8370" s="44"/>
      <c r="R8370" s="43"/>
      <c r="S8370" s="43"/>
      <c r="T8370" s="43"/>
      <c r="U8370" s="43"/>
      <c r="V8370" s="43"/>
      <c r="W8370" s="43"/>
      <c r="X8370" s="43"/>
      <c r="Y8370" s="43"/>
    </row>
    <row r="8371" spans="1:25" s="42" customFormat="1" x14ac:dyDescent="0.25">
      <c r="A8371" s="40"/>
      <c r="B8371" s="41"/>
      <c r="F8371" s="43"/>
      <c r="P8371" s="44"/>
      <c r="Q8371" s="44"/>
      <c r="R8371" s="43"/>
      <c r="S8371" s="43"/>
      <c r="T8371" s="43"/>
      <c r="U8371" s="43"/>
      <c r="V8371" s="43"/>
      <c r="W8371" s="43"/>
      <c r="X8371" s="43"/>
      <c r="Y8371" s="43"/>
    </row>
    <row r="8372" spans="1:25" s="42" customFormat="1" x14ac:dyDescent="0.25">
      <c r="A8372" s="40"/>
      <c r="B8372" s="41"/>
      <c r="F8372" s="43"/>
      <c r="P8372" s="44"/>
      <c r="Q8372" s="44"/>
      <c r="R8372" s="43"/>
      <c r="S8372" s="43"/>
      <c r="T8372" s="43"/>
      <c r="U8372" s="43"/>
      <c r="V8372" s="43"/>
      <c r="W8372" s="43"/>
      <c r="X8372" s="43"/>
      <c r="Y8372" s="43"/>
    </row>
    <row r="8373" spans="1:25" s="42" customFormat="1" x14ac:dyDescent="0.25">
      <c r="A8373" s="40"/>
      <c r="B8373" s="41"/>
      <c r="F8373" s="43"/>
      <c r="P8373" s="44"/>
      <c r="Q8373" s="44"/>
      <c r="R8373" s="43"/>
      <c r="S8373" s="43"/>
      <c r="T8373" s="43"/>
      <c r="U8373" s="43"/>
      <c r="V8373" s="43"/>
      <c r="W8373" s="43"/>
      <c r="X8373" s="43"/>
      <c r="Y8373" s="43"/>
    </row>
    <row r="8374" spans="1:25" s="42" customFormat="1" x14ac:dyDescent="0.25">
      <c r="A8374" s="40"/>
      <c r="B8374" s="41"/>
      <c r="F8374" s="43"/>
      <c r="P8374" s="44"/>
      <c r="Q8374" s="44"/>
      <c r="R8374" s="43"/>
      <c r="S8374" s="43"/>
      <c r="T8374" s="43"/>
      <c r="U8374" s="43"/>
      <c r="V8374" s="43"/>
      <c r="W8374" s="43"/>
      <c r="X8374" s="43"/>
      <c r="Y8374" s="43"/>
    </row>
    <row r="8375" spans="1:25" s="42" customFormat="1" x14ac:dyDescent="0.25">
      <c r="A8375" s="40"/>
      <c r="B8375" s="41"/>
      <c r="F8375" s="43"/>
      <c r="P8375" s="44"/>
      <c r="Q8375" s="44"/>
      <c r="R8375" s="43"/>
      <c r="S8375" s="43"/>
      <c r="T8375" s="43"/>
      <c r="U8375" s="43"/>
      <c r="V8375" s="43"/>
      <c r="W8375" s="43"/>
      <c r="X8375" s="43"/>
      <c r="Y8375" s="43"/>
    </row>
    <row r="8376" spans="1:25" s="42" customFormat="1" x14ac:dyDescent="0.25">
      <c r="A8376" s="40"/>
      <c r="B8376" s="41"/>
      <c r="F8376" s="43"/>
      <c r="P8376" s="44"/>
      <c r="Q8376" s="44"/>
      <c r="R8376" s="43"/>
      <c r="S8376" s="43"/>
      <c r="T8376" s="43"/>
      <c r="U8376" s="43"/>
      <c r="V8376" s="43"/>
      <c r="W8376" s="43"/>
      <c r="X8376" s="43"/>
      <c r="Y8376" s="43"/>
    </row>
    <row r="8377" spans="1:25" s="42" customFormat="1" x14ac:dyDescent="0.25">
      <c r="A8377" s="40"/>
      <c r="B8377" s="41"/>
      <c r="F8377" s="43"/>
      <c r="P8377" s="44"/>
      <c r="Q8377" s="44"/>
      <c r="R8377" s="43"/>
      <c r="S8377" s="43"/>
      <c r="T8377" s="43"/>
      <c r="U8377" s="43"/>
      <c r="V8377" s="43"/>
      <c r="W8377" s="43"/>
      <c r="X8377" s="43"/>
      <c r="Y8377" s="43"/>
    </row>
    <row r="8378" spans="1:25" s="42" customFormat="1" x14ac:dyDescent="0.25">
      <c r="A8378" s="40"/>
      <c r="B8378" s="41"/>
      <c r="F8378" s="43"/>
      <c r="P8378" s="44"/>
      <c r="Q8378" s="44"/>
      <c r="R8378" s="43"/>
      <c r="S8378" s="43"/>
      <c r="T8378" s="43"/>
      <c r="U8378" s="43"/>
      <c r="V8378" s="43"/>
      <c r="W8378" s="43"/>
      <c r="X8378" s="43"/>
      <c r="Y8378" s="43"/>
    </row>
    <row r="8379" spans="1:25" s="42" customFormat="1" x14ac:dyDescent="0.25">
      <c r="A8379" s="40"/>
      <c r="B8379" s="41"/>
      <c r="F8379" s="43"/>
      <c r="P8379" s="44"/>
      <c r="Q8379" s="44"/>
      <c r="R8379" s="43"/>
      <c r="S8379" s="43"/>
      <c r="T8379" s="43"/>
      <c r="U8379" s="43"/>
      <c r="V8379" s="43"/>
      <c r="W8379" s="43"/>
      <c r="X8379" s="43"/>
      <c r="Y8379" s="43"/>
    </row>
    <row r="8380" spans="1:25" s="42" customFormat="1" x14ac:dyDescent="0.25">
      <c r="A8380" s="40"/>
      <c r="B8380" s="41"/>
      <c r="F8380" s="43"/>
      <c r="P8380" s="44"/>
      <c r="Q8380" s="44"/>
      <c r="R8380" s="43"/>
      <c r="S8380" s="43"/>
      <c r="T8380" s="43"/>
      <c r="U8380" s="43"/>
      <c r="V8380" s="43"/>
      <c r="W8380" s="43"/>
      <c r="X8380" s="43"/>
      <c r="Y8380" s="43"/>
    </row>
    <row r="8381" spans="1:25" s="42" customFormat="1" x14ac:dyDescent="0.25">
      <c r="A8381" s="40"/>
      <c r="B8381" s="41"/>
      <c r="F8381" s="43"/>
      <c r="P8381" s="44"/>
      <c r="Q8381" s="44"/>
      <c r="R8381" s="43"/>
      <c r="S8381" s="43"/>
      <c r="T8381" s="43"/>
      <c r="U8381" s="43"/>
      <c r="V8381" s="43"/>
      <c r="W8381" s="43"/>
      <c r="X8381" s="43"/>
      <c r="Y8381" s="43"/>
    </row>
    <row r="8382" spans="1:25" s="42" customFormat="1" x14ac:dyDescent="0.25">
      <c r="A8382" s="40"/>
      <c r="B8382" s="41"/>
      <c r="F8382" s="43"/>
      <c r="P8382" s="44"/>
      <c r="Q8382" s="44"/>
      <c r="R8382" s="43"/>
      <c r="S8382" s="43"/>
      <c r="T8382" s="43"/>
      <c r="U8382" s="43"/>
      <c r="V8382" s="43"/>
      <c r="W8382" s="43"/>
      <c r="X8382" s="43"/>
      <c r="Y8382" s="43"/>
    </row>
    <row r="8383" spans="1:25" s="42" customFormat="1" x14ac:dyDescent="0.25">
      <c r="A8383" s="40"/>
      <c r="B8383" s="41"/>
      <c r="F8383" s="43"/>
      <c r="P8383" s="44"/>
      <c r="Q8383" s="44"/>
      <c r="R8383" s="43"/>
      <c r="S8383" s="43"/>
      <c r="T8383" s="43"/>
      <c r="U8383" s="43"/>
      <c r="V8383" s="43"/>
      <c r="W8383" s="43"/>
      <c r="X8383" s="43"/>
      <c r="Y8383" s="43"/>
    </row>
    <row r="8384" spans="1:25" s="42" customFormat="1" x14ac:dyDescent="0.25">
      <c r="A8384" s="40"/>
      <c r="B8384" s="41"/>
      <c r="F8384" s="43"/>
      <c r="P8384" s="44"/>
      <c r="Q8384" s="44"/>
      <c r="R8384" s="43"/>
      <c r="S8384" s="43"/>
      <c r="T8384" s="43"/>
      <c r="U8384" s="43"/>
      <c r="V8384" s="43"/>
      <c r="W8384" s="43"/>
      <c r="X8384" s="43"/>
      <c r="Y8384" s="43"/>
    </row>
    <row r="8385" spans="1:25" s="42" customFormat="1" x14ac:dyDescent="0.25">
      <c r="A8385" s="40"/>
      <c r="B8385" s="41"/>
      <c r="F8385" s="43"/>
      <c r="P8385" s="44"/>
      <c r="Q8385" s="44"/>
      <c r="R8385" s="43"/>
      <c r="S8385" s="43"/>
      <c r="T8385" s="43"/>
      <c r="U8385" s="43"/>
      <c r="V8385" s="43"/>
      <c r="W8385" s="43"/>
      <c r="X8385" s="43"/>
      <c r="Y8385" s="43"/>
    </row>
    <row r="8386" spans="1:25" s="42" customFormat="1" x14ac:dyDescent="0.25">
      <c r="A8386" s="40"/>
      <c r="B8386" s="41"/>
      <c r="F8386" s="43"/>
      <c r="P8386" s="44"/>
      <c r="Q8386" s="44"/>
      <c r="R8386" s="43"/>
      <c r="S8386" s="43"/>
      <c r="T8386" s="43"/>
      <c r="U8386" s="43"/>
      <c r="V8386" s="43"/>
      <c r="W8386" s="43"/>
      <c r="X8386" s="43"/>
      <c r="Y8386" s="43"/>
    </row>
    <row r="8387" spans="1:25" s="42" customFormat="1" x14ac:dyDescent="0.25">
      <c r="A8387" s="40"/>
      <c r="B8387" s="41"/>
      <c r="F8387" s="43"/>
      <c r="P8387" s="44"/>
      <c r="Q8387" s="44"/>
      <c r="R8387" s="43"/>
      <c r="S8387" s="43"/>
      <c r="T8387" s="43"/>
      <c r="U8387" s="43"/>
      <c r="V8387" s="43"/>
      <c r="W8387" s="43"/>
      <c r="X8387" s="43"/>
      <c r="Y8387" s="43"/>
    </row>
    <row r="8388" spans="1:25" s="42" customFormat="1" x14ac:dyDescent="0.25">
      <c r="A8388" s="40"/>
      <c r="B8388" s="41"/>
      <c r="F8388" s="43"/>
      <c r="P8388" s="44"/>
      <c r="Q8388" s="44"/>
      <c r="R8388" s="43"/>
      <c r="S8388" s="43"/>
      <c r="T8388" s="43"/>
      <c r="U8388" s="43"/>
      <c r="V8388" s="43"/>
      <c r="W8388" s="43"/>
      <c r="X8388" s="43"/>
      <c r="Y8388" s="43"/>
    </row>
    <row r="8389" spans="1:25" s="42" customFormat="1" x14ac:dyDescent="0.25">
      <c r="A8389" s="40"/>
      <c r="B8389" s="41"/>
      <c r="F8389" s="43"/>
      <c r="P8389" s="44"/>
      <c r="Q8389" s="44"/>
      <c r="R8389" s="43"/>
      <c r="S8389" s="43"/>
      <c r="T8389" s="43"/>
      <c r="U8389" s="43"/>
      <c r="V8389" s="43"/>
      <c r="W8389" s="43"/>
      <c r="X8389" s="43"/>
      <c r="Y8389" s="43"/>
    </row>
    <row r="8390" spans="1:25" s="42" customFormat="1" x14ac:dyDescent="0.25">
      <c r="A8390" s="40"/>
      <c r="B8390" s="41"/>
      <c r="F8390" s="43"/>
      <c r="P8390" s="44"/>
      <c r="Q8390" s="44"/>
      <c r="R8390" s="43"/>
      <c r="S8390" s="43"/>
      <c r="T8390" s="43"/>
      <c r="U8390" s="43"/>
      <c r="V8390" s="43"/>
      <c r="W8390" s="43"/>
      <c r="X8390" s="43"/>
      <c r="Y8390" s="43"/>
    </row>
    <row r="8391" spans="1:25" s="42" customFormat="1" x14ac:dyDescent="0.25">
      <c r="A8391" s="40"/>
      <c r="B8391" s="41"/>
      <c r="F8391" s="43"/>
      <c r="P8391" s="44"/>
      <c r="Q8391" s="44"/>
      <c r="R8391" s="43"/>
      <c r="S8391" s="43"/>
      <c r="T8391" s="43"/>
      <c r="U8391" s="43"/>
      <c r="V8391" s="43"/>
      <c r="W8391" s="43"/>
      <c r="X8391" s="43"/>
      <c r="Y8391" s="43"/>
    </row>
    <row r="8392" spans="1:25" s="42" customFormat="1" x14ac:dyDescent="0.25">
      <c r="A8392" s="40"/>
      <c r="B8392" s="41"/>
      <c r="F8392" s="43"/>
      <c r="P8392" s="44"/>
      <c r="Q8392" s="44"/>
      <c r="R8392" s="43"/>
      <c r="S8392" s="43"/>
      <c r="T8392" s="43"/>
      <c r="U8392" s="43"/>
      <c r="V8392" s="43"/>
      <c r="W8392" s="43"/>
      <c r="X8392" s="43"/>
      <c r="Y8392" s="43"/>
    </row>
    <row r="8393" spans="1:25" s="42" customFormat="1" x14ac:dyDescent="0.25">
      <c r="A8393" s="40"/>
      <c r="B8393" s="41"/>
      <c r="F8393" s="43"/>
      <c r="P8393" s="44"/>
      <c r="Q8393" s="44"/>
      <c r="R8393" s="43"/>
      <c r="S8393" s="43"/>
      <c r="T8393" s="43"/>
      <c r="U8393" s="43"/>
      <c r="V8393" s="43"/>
      <c r="W8393" s="43"/>
      <c r="X8393" s="43"/>
      <c r="Y8393" s="43"/>
    </row>
    <row r="8394" spans="1:25" s="42" customFormat="1" x14ac:dyDescent="0.25">
      <c r="A8394" s="40"/>
      <c r="B8394" s="41"/>
      <c r="F8394" s="43"/>
      <c r="P8394" s="44"/>
      <c r="Q8394" s="44"/>
      <c r="R8394" s="43"/>
      <c r="S8394" s="43"/>
      <c r="T8394" s="43"/>
      <c r="U8394" s="43"/>
      <c r="V8394" s="43"/>
      <c r="W8394" s="43"/>
      <c r="X8394" s="43"/>
      <c r="Y8394" s="43"/>
    </row>
    <row r="8395" spans="1:25" s="42" customFormat="1" x14ac:dyDescent="0.25">
      <c r="A8395" s="40"/>
      <c r="B8395" s="41"/>
      <c r="F8395" s="43"/>
      <c r="P8395" s="44"/>
      <c r="Q8395" s="44"/>
      <c r="R8395" s="43"/>
      <c r="S8395" s="43"/>
      <c r="T8395" s="43"/>
      <c r="U8395" s="43"/>
      <c r="V8395" s="43"/>
      <c r="W8395" s="43"/>
      <c r="X8395" s="43"/>
      <c r="Y8395" s="43"/>
    </row>
    <row r="8396" spans="1:25" s="42" customFormat="1" x14ac:dyDescent="0.25">
      <c r="A8396" s="40"/>
      <c r="B8396" s="41"/>
      <c r="F8396" s="43"/>
      <c r="P8396" s="44"/>
      <c r="Q8396" s="44"/>
      <c r="R8396" s="43"/>
      <c r="S8396" s="43"/>
      <c r="T8396" s="43"/>
      <c r="U8396" s="43"/>
      <c r="V8396" s="43"/>
      <c r="W8396" s="43"/>
      <c r="X8396" s="43"/>
      <c r="Y8396" s="43"/>
    </row>
    <row r="8397" spans="1:25" s="42" customFormat="1" x14ac:dyDescent="0.25">
      <c r="A8397" s="40"/>
      <c r="B8397" s="41"/>
      <c r="F8397" s="43"/>
      <c r="P8397" s="44"/>
      <c r="Q8397" s="44"/>
      <c r="R8397" s="43"/>
      <c r="S8397" s="43"/>
      <c r="T8397" s="43"/>
      <c r="U8397" s="43"/>
      <c r="V8397" s="43"/>
      <c r="W8397" s="43"/>
      <c r="X8397" s="43"/>
      <c r="Y8397" s="43"/>
    </row>
    <row r="8398" spans="1:25" s="42" customFormat="1" x14ac:dyDescent="0.25">
      <c r="A8398" s="40"/>
      <c r="B8398" s="41"/>
      <c r="F8398" s="43"/>
      <c r="P8398" s="44"/>
      <c r="Q8398" s="44"/>
      <c r="R8398" s="43"/>
      <c r="S8398" s="43"/>
      <c r="T8398" s="43"/>
      <c r="U8398" s="43"/>
      <c r="V8398" s="43"/>
      <c r="W8398" s="43"/>
      <c r="X8398" s="43"/>
      <c r="Y8398" s="43"/>
    </row>
    <row r="8399" spans="1:25" s="42" customFormat="1" x14ac:dyDescent="0.25">
      <c r="A8399" s="40"/>
      <c r="B8399" s="41"/>
      <c r="F8399" s="43"/>
      <c r="P8399" s="44"/>
      <c r="Q8399" s="44"/>
      <c r="R8399" s="43"/>
      <c r="S8399" s="43"/>
      <c r="T8399" s="43"/>
      <c r="U8399" s="43"/>
      <c r="V8399" s="43"/>
      <c r="W8399" s="43"/>
      <c r="X8399" s="43"/>
      <c r="Y8399" s="43"/>
    </row>
    <row r="8400" spans="1:25" s="42" customFormat="1" x14ac:dyDescent="0.25">
      <c r="A8400" s="40"/>
      <c r="B8400" s="41"/>
      <c r="F8400" s="43"/>
      <c r="P8400" s="44"/>
      <c r="Q8400" s="44"/>
      <c r="R8400" s="43"/>
      <c r="S8400" s="43"/>
      <c r="T8400" s="43"/>
      <c r="U8400" s="43"/>
      <c r="V8400" s="43"/>
      <c r="W8400" s="43"/>
      <c r="X8400" s="43"/>
      <c r="Y8400" s="43"/>
    </row>
    <row r="8401" spans="1:25" s="42" customFormat="1" x14ac:dyDescent="0.25">
      <c r="A8401" s="40"/>
      <c r="B8401" s="41"/>
      <c r="F8401" s="43"/>
      <c r="P8401" s="44"/>
      <c r="Q8401" s="44"/>
      <c r="R8401" s="43"/>
      <c r="S8401" s="43"/>
      <c r="T8401" s="43"/>
      <c r="U8401" s="43"/>
      <c r="V8401" s="43"/>
      <c r="W8401" s="43"/>
      <c r="X8401" s="43"/>
      <c r="Y8401" s="43"/>
    </row>
    <row r="8402" spans="1:25" s="42" customFormat="1" x14ac:dyDescent="0.25">
      <c r="A8402" s="40"/>
      <c r="B8402" s="41"/>
      <c r="F8402" s="43"/>
      <c r="P8402" s="44"/>
      <c r="Q8402" s="44"/>
      <c r="R8402" s="43"/>
      <c r="S8402" s="43"/>
      <c r="T8402" s="43"/>
      <c r="U8402" s="43"/>
      <c r="V8402" s="43"/>
      <c r="W8402" s="43"/>
      <c r="X8402" s="43"/>
      <c r="Y8402" s="43"/>
    </row>
    <row r="8403" spans="1:25" s="42" customFormat="1" x14ac:dyDescent="0.25">
      <c r="A8403" s="40"/>
      <c r="B8403" s="41"/>
      <c r="F8403" s="43"/>
      <c r="P8403" s="44"/>
      <c r="Q8403" s="44"/>
      <c r="R8403" s="43"/>
      <c r="S8403" s="43"/>
      <c r="T8403" s="43"/>
      <c r="U8403" s="43"/>
      <c r="V8403" s="43"/>
      <c r="W8403" s="43"/>
      <c r="X8403" s="43"/>
      <c r="Y8403" s="43"/>
    </row>
    <row r="8404" spans="1:25" s="42" customFormat="1" x14ac:dyDescent="0.25">
      <c r="A8404" s="40"/>
      <c r="B8404" s="41"/>
      <c r="F8404" s="43"/>
      <c r="P8404" s="44"/>
      <c r="Q8404" s="44"/>
      <c r="R8404" s="43"/>
      <c r="S8404" s="43"/>
      <c r="T8404" s="43"/>
      <c r="U8404" s="43"/>
      <c r="V8404" s="43"/>
      <c r="W8404" s="43"/>
      <c r="X8404" s="43"/>
      <c r="Y8404" s="43"/>
    </row>
    <row r="8405" spans="1:25" s="42" customFormat="1" x14ac:dyDescent="0.25">
      <c r="A8405" s="40"/>
      <c r="B8405" s="41"/>
      <c r="F8405" s="43"/>
      <c r="P8405" s="44"/>
      <c r="Q8405" s="44"/>
      <c r="R8405" s="43"/>
      <c r="S8405" s="43"/>
      <c r="T8405" s="43"/>
      <c r="U8405" s="43"/>
      <c r="V8405" s="43"/>
      <c r="W8405" s="43"/>
      <c r="X8405" s="43"/>
      <c r="Y8405" s="43"/>
    </row>
    <row r="8406" spans="1:25" s="42" customFormat="1" x14ac:dyDescent="0.25">
      <c r="A8406" s="40"/>
      <c r="B8406" s="41"/>
      <c r="F8406" s="43"/>
      <c r="P8406" s="44"/>
      <c r="Q8406" s="44"/>
      <c r="R8406" s="43"/>
      <c r="S8406" s="43"/>
      <c r="T8406" s="43"/>
      <c r="U8406" s="43"/>
      <c r="V8406" s="43"/>
      <c r="W8406" s="43"/>
      <c r="X8406" s="43"/>
      <c r="Y8406" s="43"/>
    </row>
    <row r="8407" spans="1:25" s="42" customFormat="1" x14ac:dyDescent="0.25">
      <c r="A8407" s="40"/>
      <c r="B8407" s="41"/>
      <c r="F8407" s="43"/>
      <c r="P8407" s="44"/>
      <c r="Q8407" s="44"/>
      <c r="R8407" s="43"/>
      <c r="S8407" s="43"/>
      <c r="T8407" s="43"/>
      <c r="U8407" s="43"/>
      <c r="V8407" s="43"/>
      <c r="W8407" s="43"/>
      <c r="X8407" s="43"/>
      <c r="Y8407" s="43"/>
    </row>
    <row r="8408" spans="1:25" s="42" customFormat="1" x14ac:dyDescent="0.25">
      <c r="A8408" s="40"/>
      <c r="B8408" s="41"/>
      <c r="F8408" s="43"/>
      <c r="P8408" s="44"/>
      <c r="Q8408" s="44"/>
      <c r="R8408" s="43"/>
      <c r="S8408" s="43"/>
      <c r="T8408" s="43"/>
      <c r="U8408" s="43"/>
      <c r="V8408" s="43"/>
      <c r="W8408" s="43"/>
      <c r="X8408" s="43"/>
      <c r="Y8408" s="43"/>
    </row>
    <row r="8409" spans="1:25" s="42" customFormat="1" x14ac:dyDescent="0.25">
      <c r="A8409" s="40"/>
      <c r="B8409" s="41"/>
      <c r="F8409" s="43"/>
      <c r="P8409" s="44"/>
      <c r="Q8409" s="44"/>
      <c r="R8409" s="43"/>
      <c r="S8409" s="43"/>
      <c r="T8409" s="43"/>
      <c r="U8409" s="43"/>
      <c r="V8409" s="43"/>
      <c r="W8409" s="43"/>
      <c r="X8409" s="43"/>
      <c r="Y8409" s="43"/>
    </row>
    <row r="8410" spans="1:25" s="42" customFormat="1" x14ac:dyDescent="0.25">
      <c r="A8410" s="40"/>
      <c r="B8410" s="41"/>
      <c r="F8410" s="43"/>
      <c r="P8410" s="44"/>
      <c r="Q8410" s="44"/>
      <c r="R8410" s="43"/>
      <c r="S8410" s="43"/>
      <c r="T8410" s="43"/>
      <c r="U8410" s="43"/>
      <c r="V8410" s="43"/>
      <c r="W8410" s="43"/>
      <c r="X8410" s="43"/>
      <c r="Y8410" s="43"/>
    </row>
    <row r="8411" spans="1:25" s="42" customFormat="1" x14ac:dyDescent="0.25">
      <c r="A8411" s="40"/>
      <c r="B8411" s="41"/>
      <c r="F8411" s="43"/>
      <c r="P8411" s="44"/>
      <c r="Q8411" s="44"/>
      <c r="R8411" s="43"/>
      <c r="S8411" s="43"/>
      <c r="T8411" s="43"/>
      <c r="U8411" s="43"/>
      <c r="V8411" s="43"/>
      <c r="W8411" s="43"/>
      <c r="X8411" s="43"/>
      <c r="Y8411" s="43"/>
    </row>
    <row r="8412" spans="1:25" s="42" customFormat="1" x14ac:dyDescent="0.25">
      <c r="A8412" s="40"/>
      <c r="B8412" s="41"/>
      <c r="F8412" s="43"/>
      <c r="P8412" s="44"/>
      <c r="Q8412" s="44"/>
      <c r="R8412" s="43"/>
      <c r="S8412" s="43"/>
      <c r="T8412" s="43"/>
      <c r="U8412" s="43"/>
      <c r="V8412" s="43"/>
      <c r="W8412" s="43"/>
      <c r="X8412" s="43"/>
      <c r="Y8412" s="43"/>
    </row>
    <row r="8413" spans="1:25" s="42" customFormat="1" x14ac:dyDescent="0.25">
      <c r="A8413" s="40"/>
      <c r="B8413" s="41"/>
      <c r="F8413" s="43"/>
      <c r="P8413" s="44"/>
      <c r="Q8413" s="44"/>
      <c r="R8413" s="43"/>
      <c r="S8413" s="43"/>
      <c r="T8413" s="43"/>
      <c r="U8413" s="43"/>
      <c r="V8413" s="43"/>
      <c r="W8413" s="43"/>
      <c r="X8413" s="43"/>
      <c r="Y8413" s="43"/>
    </row>
    <row r="8414" spans="1:25" s="42" customFormat="1" x14ac:dyDescent="0.25">
      <c r="A8414" s="40"/>
      <c r="B8414" s="41"/>
      <c r="F8414" s="43"/>
      <c r="P8414" s="44"/>
      <c r="Q8414" s="44"/>
      <c r="R8414" s="43"/>
      <c r="S8414" s="43"/>
      <c r="T8414" s="43"/>
      <c r="U8414" s="43"/>
      <c r="V8414" s="43"/>
      <c r="W8414" s="43"/>
      <c r="X8414" s="43"/>
      <c r="Y8414" s="43"/>
    </row>
    <row r="8415" spans="1:25" s="42" customFormat="1" x14ac:dyDescent="0.25">
      <c r="A8415" s="40"/>
      <c r="B8415" s="41"/>
      <c r="F8415" s="43"/>
      <c r="P8415" s="44"/>
      <c r="Q8415" s="44"/>
      <c r="R8415" s="43"/>
      <c r="S8415" s="43"/>
      <c r="T8415" s="43"/>
      <c r="U8415" s="43"/>
      <c r="V8415" s="43"/>
      <c r="W8415" s="43"/>
      <c r="X8415" s="43"/>
      <c r="Y8415" s="43"/>
    </row>
    <row r="8416" spans="1:25" s="42" customFormat="1" x14ac:dyDescent="0.25">
      <c r="A8416" s="40"/>
      <c r="B8416" s="41"/>
      <c r="F8416" s="43"/>
      <c r="P8416" s="44"/>
      <c r="Q8416" s="44"/>
      <c r="R8416" s="43"/>
      <c r="S8416" s="43"/>
      <c r="T8416" s="43"/>
      <c r="U8416" s="43"/>
      <c r="V8416" s="43"/>
      <c r="W8416" s="43"/>
      <c r="X8416" s="43"/>
      <c r="Y8416" s="43"/>
    </row>
    <row r="8417" spans="1:25" s="42" customFormat="1" x14ac:dyDescent="0.25">
      <c r="A8417" s="40"/>
      <c r="B8417" s="41"/>
      <c r="F8417" s="43"/>
      <c r="P8417" s="44"/>
      <c r="Q8417" s="44"/>
      <c r="R8417" s="43"/>
      <c r="S8417" s="43"/>
      <c r="T8417" s="43"/>
      <c r="U8417" s="43"/>
      <c r="V8417" s="43"/>
      <c r="W8417" s="43"/>
      <c r="X8417" s="43"/>
      <c r="Y8417" s="43"/>
    </row>
    <row r="8418" spans="1:25" s="42" customFormat="1" x14ac:dyDescent="0.25">
      <c r="A8418" s="40"/>
      <c r="B8418" s="41"/>
      <c r="F8418" s="43"/>
      <c r="P8418" s="44"/>
      <c r="Q8418" s="44"/>
      <c r="R8418" s="43"/>
      <c r="S8418" s="43"/>
      <c r="T8418" s="43"/>
      <c r="U8418" s="43"/>
      <c r="V8418" s="43"/>
      <c r="W8418" s="43"/>
      <c r="X8418" s="43"/>
      <c r="Y8418" s="43"/>
    </row>
    <row r="8419" spans="1:25" s="42" customFormat="1" x14ac:dyDescent="0.25">
      <c r="A8419" s="40"/>
      <c r="B8419" s="41"/>
      <c r="F8419" s="43"/>
      <c r="P8419" s="44"/>
      <c r="Q8419" s="44"/>
      <c r="R8419" s="43"/>
      <c r="S8419" s="43"/>
      <c r="T8419" s="43"/>
      <c r="U8419" s="43"/>
      <c r="V8419" s="43"/>
      <c r="W8419" s="43"/>
      <c r="X8419" s="43"/>
      <c r="Y8419" s="43"/>
    </row>
    <row r="8420" spans="1:25" s="42" customFormat="1" x14ac:dyDescent="0.25">
      <c r="A8420" s="40"/>
      <c r="B8420" s="41"/>
      <c r="F8420" s="43"/>
      <c r="P8420" s="44"/>
      <c r="Q8420" s="44"/>
      <c r="R8420" s="43"/>
      <c r="S8420" s="43"/>
      <c r="T8420" s="43"/>
      <c r="U8420" s="43"/>
      <c r="V8420" s="43"/>
      <c r="W8420" s="43"/>
      <c r="X8420" s="43"/>
      <c r="Y8420" s="43"/>
    </row>
    <row r="8421" spans="1:25" s="42" customFormat="1" x14ac:dyDescent="0.25">
      <c r="A8421" s="40"/>
      <c r="B8421" s="41"/>
      <c r="F8421" s="43"/>
      <c r="P8421" s="44"/>
      <c r="Q8421" s="44"/>
      <c r="R8421" s="43"/>
      <c r="S8421" s="43"/>
      <c r="T8421" s="43"/>
      <c r="U8421" s="43"/>
      <c r="V8421" s="43"/>
      <c r="W8421" s="43"/>
      <c r="X8421" s="43"/>
      <c r="Y8421" s="43"/>
    </row>
    <row r="8422" spans="1:25" s="42" customFormat="1" x14ac:dyDescent="0.25">
      <c r="A8422" s="40"/>
      <c r="B8422" s="41"/>
      <c r="F8422" s="43"/>
      <c r="P8422" s="44"/>
      <c r="Q8422" s="44"/>
      <c r="R8422" s="43"/>
      <c r="S8422" s="43"/>
      <c r="T8422" s="43"/>
      <c r="U8422" s="43"/>
      <c r="V8422" s="43"/>
      <c r="W8422" s="43"/>
      <c r="X8422" s="43"/>
      <c r="Y8422" s="43"/>
    </row>
    <row r="8423" spans="1:25" s="42" customFormat="1" x14ac:dyDescent="0.25">
      <c r="A8423" s="40"/>
      <c r="B8423" s="41"/>
      <c r="F8423" s="43"/>
      <c r="P8423" s="44"/>
      <c r="Q8423" s="44"/>
      <c r="R8423" s="43"/>
      <c r="S8423" s="43"/>
      <c r="T8423" s="43"/>
      <c r="U8423" s="43"/>
      <c r="V8423" s="43"/>
      <c r="W8423" s="43"/>
      <c r="X8423" s="43"/>
      <c r="Y8423" s="43"/>
    </row>
    <row r="8424" spans="1:25" s="42" customFormat="1" x14ac:dyDescent="0.25">
      <c r="A8424" s="40"/>
      <c r="B8424" s="41"/>
      <c r="F8424" s="43"/>
      <c r="P8424" s="44"/>
      <c r="Q8424" s="44"/>
      <c r="R8424" s="43"/>
      <c r="S8424" s="43"/>
      <c r="T8424" s="43"/>
      <c r="U8424" s="43"/>
      <c r="V8424" s="43"/>
      <c r="W8424" s="43"/>
      <c r="X8424" s="43"/>
      <c r="Y8424" s="43"/>
    </row>
    <row r="8425" spans="1:25" s="42" customFormat="1" x14ac:dyDescent="0.25">
      <c r="A8425" s="40"/>
      <c r="B8425" s="41"/>
      <c r="F8425" s="43"/>
      <c r="P8425" s="44"/>
      <c r="Q8425" s="44"/>
      <c r="R8425" s="43"/>
      <c r="S8425" s="43"/>
      <c r="T8425" s="43"/>
      <c r="U8425" s="43"/>
      <c r="V8425" s="43"/>
      <c r="W8425" s="43"/>
      <c r="X8425" s="43"/>
      <c r="Y8425" s="43"/>
    </row>
    <row r="8426" spans="1:25" s="42" customFormat="1" x14ac:dyDescent="0.25">
      <c r="A8426" s="40"/>
      <c r="B8426" s="41"/>
      <c r="F8426" s="43"/>
      <c r="P8426" s="44"/>
      <c r="Q8426" s="44"/>
      <c r="R8426" s="43"/>
      <c r="S8426" s="43"/>
      <c r="T8426" s="43"/>
      <c r="U8426" s="43"/>
      <c r="V8426" s="43"/>
      <c r="W8426" s="43"/>
      <c r="X8426" s="43"/>
      <c r="Y8426" s="43"/>
    </row>
    <row r="8427" spans="1:25" s="42" customFormat="1" x14ac:dyDescent="0.25">
      <c r="A8427" s="40"/>
      <c r="B8427" s="41"/>
      <c r="F8427" s="43"/>
      <c r="P8427" s="44"/>
      <c r="Q8427" s="44"/>
      <c r="R8427" s="43"/>
      <c r="S8427" s="43"/>
      <c r="T8427" s="43"/>
      <c r="U8427" s="43"/>
      <c r="V8427" s="43"/>
      <c r="W8427" s="43"/>
      <c r="X8427" s="43"/>
      <c r="Y8427" s="43"/>
    </row>
    <row r="8428" spans="1:25" s="42" customFormat="1" x14ac:dyDescent="0.25">
      <c r="A8428" s="40"/>
      <c r="B8428" s="41"/>
      <c r="F8428" s="43"/>
      <c r="P8428" s="44"/>
      <c r="Q8428" s="44"/>
      <c r="R8428" s="43"/>
      <c r="S8428" s="43"/>
      <c r="T8428" s="43"/>
      <c r="U8428" s="43"/>
      <c r="V8428" s="43"/>
      <c r="W8428" s="43"/>
      <c r="X8428" s="43"/>
      <c r="Y8428" s="43"/>
    </row>
    <row r="8429" spans="1:25" s="42" customFormat="1" x14ac:dyDescent="0.25">
      <c r="A8429" s="40"/>
      <c r="B8429" s="41"/>
      <c r="F8429" s="43"/>
      <c r="P8429" s="44"/>
      <c r="Q8429" s="44"/>
      <c r="R8429" s="43"/>
      <c r="S8429" s="43"/>
      <c r="T8429" s="43"/>
      <c r="U8429" s="43"/>
      <c r="V8429" s="43"/>
      <c r="W8429" s="43"/>
      <c r="X8429" s="43"/>
      <c r="Y8429" s="43"/>
    </row>
    <row r="8430" spans="1:25" s="42" customFormat="1" x14ac:dyDescent="0.25">
      <c r="A8430" s="40"/>
      <c r="B8430" s="41"/>
      <c r="F8430" s="43"/>
      <c r="P8430" s="44"/>
      <c r="Q8430" s="44"/>
      <c r="R8430" s="43"/>
      <c r="S8430" s="43"/>
      <c r="T8430" s="43"/>
      <c r="U8430" s="43"/>
      <c r="V8430" s="43"/>
      <c r="W8430" s="43"/>
      <c r="X8430" s="43"/>
      <c r="Y8430" s="43"/>
    </row>
    <row r="8431" spans="1:25" s="42" customFormat="1" x14ac:dyDescent="0.25">
      <c r="A8431" s="40"/>
      <c r="B8431" s="41"/>
      <c r="F8431" s="43"/>
      <c r="P8431" s="44"/>
      <c r="Q8431" s="44"/>
      <c r="R8431" s="43"/>
      <c r="S8431" s="43"/>
      <c r="T8431" s="43"/>
      <c r="U8431" s="43"/>
      <c r="V8431" s="43"/>
      <c r="W8431" s="43"/>
      <c r="X8431" s="43"/>
      <c r="Y8431" s="43"/>
    </row>
    <row r="8432" spans="1:25" s="42" customFormat="1" x14ac:dyDescent="0.25">
      <c r="A8432" s="40"/>
      <c r="B8432" s="41"/>
      <c r="F8432" s="43"/>
      <c r="P8432" s="44"/>
      <c r="Q8432" s="44"/>
      <c r="R8432" s="43"/>
      <c r="S8432" s="43"/>
      <c r="T8432" s="43"/>
      <c r="U8432" s="43"/>
      <c r="V8432" s="43"/>
      <c r="W8432" s="43"/>
      <c r="X8432" s="43"/>
      <c r="Y8432" s="43"/>
    </row>
    <row r="8433" spans="1:25" s="42" customFormat="1" x14ac:dyDescent="0.25">
      <c r="A8433" s="40"/>
      <c r="B8433" s="41"/>
      <c r="F8433" s="43"/>
      <c r="P8433" s="44"/>
      <c r="Q8433" s="44"/>
      <c r="R8433" s="43"/>
      <c r="S8433" s="43"/>
      <c r="T8433" s="43"/>
      <c r="U8433" s="43"/>
      <c r="V8433" s="43"/>
      <c r="W8433" s="43"/>
      <c r="X8433" s="43"/>
      <c r="Y8433" s="43"/>
    </row>
    <row r="8434" spans="1:25" s="42" customFormat="1" x14ac:dyDescent="0.25">
      <c r="A8434" s="40"/>
      <c r="B8434" s="41"/>
      <c r="F8434" s="43"/>
      <c r="P8434" s="44"/>
      <c r="Q8434" s="44"/>
      <c r="R8434" s="43"/>
      <c r="S8434" s="43"/>
      <c r="T8434" s="43"/>
      <c r="U8434" s="43"/>
      <c r="V8434" s="43"/>
      <c r="W8434" s="43"/>
      <c r="X8434" s="43"/>
      <c r="Y8434" s="43"/>
    </row>
    <row r="8435" spans="1:25" s="42" customFormat="1" x14ac:dyDescent="0.25">
      <c r="A8435" s="40"/>
      <c r="B8435" s="41"/>
      <c r="F8435" s="43"/>
      <c r="P8435" s="44"/>
      <c r="Q8435" s="44"/>
      <c r="R8435" s="43"/>
      <c r="S8435" s="43"/>
      <c r="T8435" s="43"/>
      <c r="U8435" s="43"/>
      <c r="V8435" s="43"/>
      <c r="W8435" s="43"/>
      <c r="X8435" s="43"/>
      <c r="Y8435" s="43"/>
    </row>
    <row r="8436" spans="1:25" s="42" customFormat="1" x14ac:dyDescent="0.25">
      <c r="A8436" s="40"/>
      <c r="B8436" s="41"/>
      <c r="F8436" s="43"/>
      <c r="P8436" s="44"/>
      <c r="Q8436" s="44"/>
      <c r="R8436" s="43"/>
      <c r="S8436" s="43"/>
      <c r="T8436" s="43"/>
      <c r="U8436" s="43"/>
      <c r="V8436" s="43"/>
      <c r="W8436" s="43"/>
      <c r="X8436" s="43"/>
      <c r="Y8436" s="43"/>
    </row>
    <row r="8437" spans="1:25" s="42" customFormat="1" x14ac:dyDescent="0.25">
      <c r="A8437" s="40"/>
      <c r="B8437" s="41"/>
      <c r="F8437" s="43"/>
      <c r="P8437" s="44"/>
      <c r="Q8437" s="44"/>
      <c r="R8437" s="43"/>
      <c r="S8437" s="43"/>
      <c r="T8437" s="43"/>
      <c r="U8437" s="43"/>
      <c r="V8437" s="43"/>
      <c r="W8437" s="43"/>
      <c r="X8437" s="43"/>
      <c r="Y8437" s="43"/>
    </row>
    <row r="8438" spans="1:25" s="42" customFormat="1" x14ac:dyDescent="0.25">
      <c r="A8438" s="40"/>
      <c r="B8438" s="41"/>
      <c r="F8438" s="43"/>
      <c r="P8438" s="44"/>
      <c r="Q8438" s="44"/>
      <c r="R8438" s="43"/>
      <c r="S8438" s="43"/>
      <c r="T8438" s="43"/>
      <c r="U8438" s="43"/>
      <c r="V8438" s="43"/>
      <c r="W8438" s="43"/>
      <c r="X8438" s="43"/>
      <c r="Y8438" s="43"/>
    </row>
    <row r="8439" spans="1:25" s="42" customFormat="1" x14ac:dyDescent="0.25">
      <c r="A8439" s="40"/>
      <c r="B8439" s="41"/>
      <c r="F8439" s="43"/>
      <c r="P8439" s="44"/>
      <c r="Q8439" s="44"/>
      <c r="R8439" s="43"/>
      <c r="S8439" s="43"/>
      <c r="T8439" s="43"/>
      <c r="U8439" s="43"/>
      <c r="V8439" s="43"/>
      <c r="W8439" s="43"/>
      <c r="X8439" s="43"/>
      <c r="Y8439" s="43"/>
    </row>
    <row r="8440" spans="1:25" s="42" customFormat="1" x14ac:dyDescent="0.25">
      <c r="A8440" s="40"/>
      <c r="B8440" s="41"/>
      <c r="F8440" s="43"/>
      <c r="P8440" s="44"/>
      <c r="Q8440" s="44"/>
      <c r="R8440" s="43"/>
      <c r="S8440" s="43"/>
      <c r="T8440" s="43"/>
      <c r="U8440" s="43"/>
      <c r="V8440" s="43"/>
      <c r="W8440" s="43"/>
      <c r="X8440" s="43"/>
      <c r="Y8440" s="43"/>
    </row>
    <row r="8441" spans="1:25" s="42" customFormat="1" x14ac:dyDescent="0.25">
      <c r="A8441" s="40"/>
      <c r="B8441" s="41"/>
      <c r="F8441" s="43"/>
      <c r="P8441" s="44"/>
      <c r="Q8441" s="44"/>
      <c r="R8441" s="43"/>
      <c r="S8441" s="43"/>
      <c r="T8441" s="43"/>
      <c r="U8441" s="43"/>
      <c r="V8441" s="43"/>
      <c r="W8441" s="43"/>
      <c r="X8441" s="43"/>
      <c r="Y8441" s="43"/>
    </row>
    <row r="8442" spans="1:25" s="42" customFormat="1" x14ac:dyDescent="0.25">
      <c r="A8442" s="40"/>
      <c r="B8442" s="41"/>
      <c r="F8442" s="43"/>
      <c r="P8442" s="44"/>
      <c r="Q8442" s="44"/>
      <c r="R8442" s="43"/>
      <c r="S8442" s="43"/>
      <c r="T8442" s="43"/>
      <c r="U8442" s="43"/>
      <c r="V8442" s="43"/>
      <c r="W8442" s="43"/>
      <c r="X8442" s="43"/>
      <c r="Y8442" s="43"/>
    </row>
    <row r="8443" spans="1:25" s="42" customFormat="1" x14ac:dyDescent="0.25">
      <c r="A8443" s="40"/>
      <c r="B8443" s="41"/>
      <c r="F8443" s="43"/>
      <c r="P8443" s="44"/>
      <c r="Q8443" s="44"/>
      <c r="R8443" s="43"/>
      <c r="S8443" s="43"/>
      <c r="T8443" s="43"/>
      <c r="U8443" s="43"/>
      <c r="V8443" s="43"/>
      <c r="W8443" s="43"/>
      <c r="X8443" s="43"/>
      <c r="Y8443" s="43"/>
    </row>
    <row r="8444" spans="1:25" s="42" customFormat="1" x14ac:dyDescent="0.25">
      <c r="A8444" s="40"/>
      <c r="B8444" s="41"/>
      <c r="F8444" s="43"/>
      <c r="P8444" s="44"/>
      <c r="Q8444" s="44"/>
      <c r="R8444" s="43"/>
      <c r="S8444" s="43"/>
      <c r="T8444" s="43"/>
      <c r="U8444" s="43"/>
      <c r="V8444" s="43"/>
      <c r="W8444" s="43"/>
      <c r="X8444" s="43"/>
      <c r="Y8444" s="43"/>
    </row>
    <row r="8445" spans="1:25" s="42" customFormat="1" x14ac:dyDescent="0.25">
      <c r="A8445" s="40"/>
      <c r="B8445" s="41"/>
      <c r="F8445" s="43"/>
      <c r="P8445" s="44"/>
      <c r="Q8445" s="44"/>
      <c r="R8445" s="43"/>
      <c r="S8445" s="43"/>
      <c r="T8445" s="43"/>
      <c r="U8445" s="43"/>
      <c r="V8445" s="43"/>
      <c r="W8445" s="43"/>
      <c r="X8445" s="43"/>
      <c r="Y8445" s="43"/>
    </row>
    <row r="8446" spans="1:25" s="42" customFormat="1" x14ac:dyDescent="0.25">
      <c r="A8446" s="40"/>
      <c r="B8446" s="41"/>
      <c r="F8446" s="43"/>
      <c r="P8446" s="44"/>
      <c r="Q8446" s="44"/>
      <c r="R8446" s="43"/>
      <c r="S8446" s="43"/>
      <c r="T8446" s="43"/>
      <c r="U8446" s="43"/>
      <c r="V8446" s="43"/>
      <c r="W8446" s="43"/>
      <c r="X8446" s="43"/>
      <c r="Y8446" s="43"/>
    </row>
    <row r="8447" spans="1:25" s="42" customFormat="1" x14ac:dyDescent="0.25">
      <c r="A8447" s="40"/>
      <c r="B8447" s="41"/>
      <c r="F8447" s="43"/>
      <c r="P8447" s="44"/>
      <c r="Q8447" s="44"/>
      <c r="R8447" s="43"/>
      <c r="S8447" s="43"/>
      <c r="T8447" s="43"/>
      <c r="U8447" s="43"/>
      <c r="V8447" s="43"/>
      <c r="W8447" s="43"/>
      <c r="X8447" s="43"/>
      <c r="Y8447" s="43"/>
    </row>
    <row r="8448" spans="1:25" s="42" customFormat="1" x14ac:dyDescent="0.25">
      <c r="A8448" s="40"/>
      <c r="B8448" s="41"/>
      <c r="F8448" s="43"/>
      <c r="P8448" s="44"/>
      <c r="Q8448" s="44"/>
      <c r="R8448" s="43"/>
      <c r="S8448" s="43"/>
      <c r="T8448" s="43"/>
      <c r="U8448" s="43"/>
      <c r="V8448" s="43"/>
      <c r="W8448" s="43"/>
      <c r="X8448" s="43"/>
      <c r="Y8448" s="43"/>
    </row>
    <row r="8449" spans="1:25" s="42" customFormat="1" x14ac:dyDescent="0.25">
      <c r="A8449" s="40"/>
      <c r="B8449" s="41"/>
      <c r="F8449" s="43"/>
      <c r="P8449" s="44"/>
      <c r="Q8449" s="44"/>
      <c r="R8449" s="43"/>
      <c r="S8449" s="43"/>
      <c r="T8449" s="43"/>
      <c r="U8449" s="43"/>
      <c r="V8449" s="43"/>
      <c r="W8449" s="43"/>
      <c r="X8449" s="43"/>
      <c r="Y8449" s="43"/>
    </row>
    <row r="8450" spans="1:25" s="42" customFormat="1" x14ac:dyDescent="0.25">
      <c r="A8450" s="40"/>
      <c r="B8450" s="41"/>
      <c r="F8450" s="43"/>
      <c r="P8450" s="44"/>
      <c r="Q8450" s="44"/>
      <c r="R8450" s="43"/>
      <c r="S8450" s="43"/>
      <c r="T8450" s="43"/>
      <c r="U8450" s="43"/>
      <c r="V8450" s="43"/>
      <c r="W8450" s="43"/>
      <c r="X8450" s="43"/>
      <c r="Y8450" s="43"/>
    </row>
    <row r="8451" spans="1:25" s="42" customFormat="1" x14ac:dyDescent="0.25">
      <c r="A8451" s="40"/>
      <c r="B8451" s="41"/>
      <c r="F8451" s="43"/>
      <c r="P8451" s="44"/>
      <c r="Q8451" s="44"/>
      <c r="R8451" s="43"/>
      <c r="S8451" s="43"/>
      <c r="T8451" s="43"/>
      <c r="U8451" s="43"/>
      <c r="V8451" s="43"/>
      <c r="W8451" s="43"/>
      <c r="X8451" s="43"/>
      <c r="Y8451" s="43"/>
    </row>
    <row r="8452" spans="1:25" s="42" customFormat="1" x14ac:dyDescent="0.25">
      <c r="A8452" s="40"/>
      <c r="B8452" s="41"/>
      <c r="F8452" s="43"/>
      <c r="P8452" s="44"/>
      <c r="Q8452" s="44"/>
      <c r="R8452" s="43"/>
      <c r="S8452" s="43"/>
      <c r="T8452" s="43"/>
      <c r="U8452" s="43"/>
      <c r="V8452" s="43"/>
      <c r="W8452" s="43"/>
      <c r="X8452" s="43"/>
      <c r="Y8452" s="43"/>
    </row>
    <row r="8453" spans="1:25" s="42" customFormat="1" x14ac:dyDescent="0.25">
      <c r="A8453" s="40"/>
      <c r="B8453" s="41"/>
      <c r="F8453" s="43"/>
      <c r="P8453" s="44"/>
      <c r="Q8453" s="44"/>
      <c r="R8453" s="43"/>
      <c r="S8453" s="43"/>
      <c r="T8453" s="43"/>
      <c r="U8453" s="43"/>
      <c r="V8453" s="43"/>
      <c r="W8453" s="43"/>
      <c r="X8453" s="43"/>
      <c r="Y8453" s="43"/>
    </row>
    <row r="8454" spans="1:25" s="42" customFormat="1" x14ac:dyDescent="0.25">
      <c r="A8454" s="40"/>
      <c r="B8454" s="41"/>
      <c r="F8454" s="43"/>
      <c r="P8454" s="44"/>
      <c r="Q8454" s="44"/>
      <c r="R8454" s="43"/>
      <c r="S8454" s="43"/>
      <c r="T8454" s="43"/>
      <c r="U8454" s="43"/>
      <c r="V8454" s="43"/>
      <c r="W8454" s="43"/>
      <c r="X8454" s="43"/>
      <c r="Y8454" s="43"/>
    </row>
    <row r="8455" spans="1:25" s="42" customFormat="1" x14ac:dyDescent="0.25">
      <c r="A8455" s="40"/>
      <c r="B8455" s="41"/>
      <c r="F8455" s="43"/>
      <c r="P8455" s="44"/>
      <c r="Q8455" s="44"/>
      <c r="R8455" s="43"/>
      <c r="S8455" s="43"/>
      <c r="T8455" s="43"/>
      <c r="U8455" s="43"/>
      <c r="V8455" s="43"/>
      <c r="W8455" s="43"/>
      <c r="X8455" s="43"/>
      <c r="Y8455" s="43"/>
    </row>
    <row r="8456" spans="1:25" s="42" customFormat="1" x14ac:dyDescent="0.25">
      <c r="A8456" s="40"/>
      <c r="B8456" s="41"/>
      <c r="F8456" s="43"/>
      <c r="P8456" s="44"/>
      <c r="Q8456" s="44"/>
      <c r="R8456" s="43"/>
      <c r="S8456" s="43"/>
      <c r="T8456" s="43"/>
      <c r="U8456" s="43"/>
      <c r="V8456" s="43"/>
      <c r="W8456" s="43"/>
      <c r="X8456" s="43"/>
      <c r="Y8456" s="43"/>
    </row>
    <row r="8457" spans="1:25" s="42" customFormat="1" x14ac:dyDescent="0.25">
      <c r="A8457" s="40"/>
      <c r="B8457" s="41"/>
      <c r="F8457" s="43"/>
      <c r="P8457" s="44"/>
      <c r="Q8457" s="44"/>
      <c r="R8457" s="43"/>
      <c r="S8457" s="43"/>
      <c r="T8457" s="43"/>
      <c r="U8457" s="43"/>
      <c r="V8457" s="43"/>
      <c r="W8457" s="43"/>
      <c r="X8457" s="43"/>
      <c r="Y8457" s="43"/>
    </row>
    <row r="8458" spans="1:25" s="42" customFormat="1" x14ac:dyDescent="0.25">
      <c r="A8458" s="40"/>
      <c r="B8458" s="41"/>
      <c r="F8458" s="43"/>
      <c r="P8458" s="44"/>
      <c r="Q8458" s="44"/>
      <c r="R8458" s="43"/>
      <c r="S8458" s="43"/>
      <c r="T8458" s="43"/>
      <c r="U8458" s="43"/>
      <c r="V8458" s="43"/>
      <c r="W8458" s="43"/>
      <c r="X8458" s="43"/>
      <c r="Y8458" s="43"/>
    </row>
    <row r="8459" spans="1:25" s="42" customFormat="1" x14ac:dyDescent="0.25">
      <c r="A8459" s="40"/>
      <c r="B8459" s="41"/>
      <c r="F8459" s="43"/>
      <c r="P8459" s="44"/>
      <c r="Q8459" s="44"/>
      <c r="R8459" s="43"/>
      <c r="S8459" s="43"/>
      <c r="T8459" s="43"/>
      <c r="U8459" s="43"/>
      <c r="V8459" s="43"/>
      <c r="W8459" s="43"/>
      <c r="X8459" s="43"/>
      <c r="Y8459" s="43"/>
    </row>
    <row r="8460" spans="1:25" s="42" customFormat="1" x14ac:dyDescent="0.25">
      <c r="A8460" s="40"/>
      <c r="B8460" s="41"/>
      <c r="F8460" s="43"/>
      <c r="P8460" s="44"/>
      <c r="Q8460" s="44"/>
      <c r="R8460" s="43"/>
      <c r="S8460" s="43"/>
      <c r="T8460" s="43"/>
      <c r="U8460" s="43"/>
      <c r="V8460" s="43"/>
      <c r="W8460" s="43"/>
      <c r="X8460" s="43"/>
      <c r="Y8460" s="43"/>
    </row>
    <row r="8461" spans="1:25" s="42" customFormat="1" x14ac:dyDescent="0.25">
      <c r="A8461" s="40"/>
      <c r="B8461" s="41"/>
      <c r="F8461" s="43"/>
      <c r="P8461" s="44"/>
      <c r="Q8461" s="44"/>
      <c r="R8461" s="43"/>
      <c r="S8461" s="43"/>
      <c r="T8461" s="43"/>
      <c r="U8461" s="43"/>
      <c r="V8461" s="43"/>
      <c r="W8461" s="43"/>
      <c r="X8461" s="43"/>
      <c r="Y8461" s="43"/>
    </row>
    <row r="8462" spans="1:25" s="42" customFormat="1" x14ac:dyDescent="0.25">
      <c r="A8462" s="40"/>
      <c r="B8462" s="41"/>
      <c r="F8462" s="43"/>
      <c r="P8462" s="44"/>
      <c r="Q8462" s="44"/>
      <c r="R8462" s="43"/>
      <c r="S8462" s="43"/>
      <c r="T8462" s="43"/>
      <c r="U8462" s="43"/>
      <c r="V8462" s="43"/>
      <c r="W8462" s="43"/>
      <c r="X8462" s="43"/>
      <c r="Y8462" s="43"/>
    </row>
    <row r="8463" spans="1:25" s="42" customFormat="1" x14ac:dyDescent="0.25">
      <c r="A8463" s="40"/>
      <c r="B8463" s="41"/>
      <c r="F8463" s="43"/>
      <c r="P8463" s="44"/>
      <c r="Q8463" s="44"/>
      <c r="R8463" s="43"/>
      <c r="S8463" s="43"/>
      <c r="T8463" s="43"/>
      <c r="U8463" s="43"/>
      <c r="V8463" s="43"/>
      <c r="W8463" s="43"/>
      <c r="X8463" s="43"/>
      <c r="Y8463" s="43"/>
    </row>
    <row r="8464" spans="1:25" s="42" customFormat="1" x14ac:dyDescent="0.25">
      <c r="A8464" s="40"/>
      <c r="B8464" s="41"/>
      <c r="F8464" s="43"/>
      <c r="P8464" s="44"/>
      <c r="Q8464" s="44"/>
      <c r="R8464" s="43"/>
      <c r="S8464" s="43"/>
      <c r="T8464" s="43"/>
      <c r="U8464" s="43"/>
      <c r="V8464" s="43"/>
      <c r="W8464" s="43"/>
      <c r="X8464" s="43"/>
      <c r="Y8464" s="43"/>
    </row>
    <row r="8465" spans="1:25" s="42" customFormat="1" x14ac:dyDescent="0.25">
      <c r="A8465" s="40"/>
      <c r="B8465" s="41"/>
      <c r="F8465" s="43"/>
      <c r="P8465" s="44"/>
      <c r="Q8465" s="44"/>
      <c r="R8465" s="43"/>
      <c r="S8465" s="43"/>
      <c r="T8465" s="43"/>
      <c r="U8465" s="43"/>
      <c r="V8465" s="43"/>
      <c r="W8465" s="43"/>
      <c r="X8465" s="43"/>
      <c r="Y8465" s="43"/>
    </row>
    <row r="8466" spans="1:25" s="42" customFormat="1" x14ac:dyDescent="0.25">
      <c r="A8466" s="40"/>
      <c r="B8466" s="41"/>
      <c r="F8466" s="43"/>
      <c r="P8466" s="44"/>
      <c r="Q8466" s="44"/>
      <c r="R8466" s="43"/>
      <c r="S8466" s="43"/>
      <c r="T8466" s="43"/>
      <c r="U8466" s="43"/>
      <c r="V8466" s="43"/>
      <c r="W8466" s="43"/>
      <c r="X8466" s="43"/>
      <c r="Y8466" s="43"/>
    </row>
    <row r="8467" spans="1:25" s="42" customFormat="1" x14ac:dyDescent="0.25">
      <c r="A8467" s="40"/>
      <c r="B8467" s="41"/>
      <c r="F8467" s="43"/>
      <c r="P8467" s="44"/>
      <c r="Q8467" s="44"/>
      <c r="R8467" s="43"/>
      <c r="S8467" s="43"/>
      <c r="T8467" s="43"/>
      <c r="U8467" s="43"/>
      <c r="V8467" s="43"/>
      <c r="W8467" s="43"/>
      <c r="X8467" s="43"/>
      <c r="Y8467" s="43"/>
    </row>
    <row r="8468" spans="1:25" s="42" customFormat="1" x14ac:dyDescent="0.25">
      <c r="A8468" s="40"/>
      <c r="B8468" s="41"/>
      <c r="F8468" s="43"/>
      <c r="P8468" s="44"/>
      <c r="Q8468" s="44"/>
      <c r="R8468" s="43"/>
      <c r="S8468" s="43"/>
      <c r="T8468" s="43"/>
      <c r="U8468" s="43"/>
      <c r="V8468" s="43"/>
      <c r="W8468" s="43"/>
      <c r="X8468" s="43"/>
      <c r="Y8468" s="43"/>
    </row>
    <row r="8469" spans="1:25" s="42" customFormat="1" x14ac:dyDescent="0.25">
      <c r="A8469" s="40"/>
      <c r="B8469" s="41"/>
      <c r="F8469" s="43"/>
      <c r="P8469" s="44"/>
      <c r="Q8469" s="44"/>
      <c r="R8469" s="43"/>
      <c r="S8469" s="43"/>
      <c r="T8469" s="43"/>
      <c r="U8469" s="43"/>
      <c r="V8469" s="43"/>
      <c r="W8469" s="43"/>
      <c r="X8469" s="43"/>
      <c r="Y8469" s="43"/>
    </row>
    <row r="8470" spans="1:25" s="42" customFormat="1" x14ac:dyDescent="0.25">
      <c r="A8470" s="40"/>
      <c r="B8470" s="41"/>
      <c r="F8470" s="43"/>
      <c r="P8470" s="44"/>
      <c r="Q8470" s="44"/>
      <c r="R8470" s="43"/>
      <c r="S8470" s="43"/>
      <c r="T8470" s="43"/>
      <c r="U8470" s="43"/>
      <c r="V8470" s="43"/>
      <c r="W8470" s="43"/>
      <c r="X8470" s="43"/>
      <c r="Y8470" s="43"/>
    </row>
    <row r="8471" spans="1:25" s="42" customFormat="1" x14ac:dyDescent="0.25">
      <c r="A8471" s="40"/>
      <c r="B8471" s="41"/>
      <c r="F8471" s="43"/>
      <c r="P8471" s="44"/>
      <c r="Q8471" s="44"/>
      <c r="R8471" s="43"/>
      <c r="S8471" s="43"/>
      <c r="T8471" s="43"/>
      <c r="U8471" s="43"/>
      <c r="V8471" s="43"/>
      <c r="W8471" s="43"/>
      <c r="X8471" s="43"/>
      <c r="Y8471" s="43"/>
    </row>
    <row r="8472" spans="1:25" s="42" customFormat="1" x14ac:dyDescent="0.25">
      <c r="A8472" s="40"/>
      <c r="B8472" s="41"/>
      <c r="F8472" s="43"/>
      <c r="P8472" s="44"/>
      <c r="Q8472" s="44"/>
      <c r="R8472" s="43"/>
      <c r="S8472" s="43"/>
      <c r="T8472" s="43"/>
      <c r="U8472" s="43"/>
      <c r="V8472" s="43"/>
      <c r="W8472" s="43"/>
      <c r="X8472" s="43"/>
      <c r="Y8472" s="43"/>
    </row>
    <row r="8473" spans="1:25" s="42" customFormat="1" x14ac:dyDescent="0.25">
      <c r="A8473" s="40"/>
      <c r="B8473" s="41"/>
      <c r="F8473" s="43"/>
      <c r="P8473" s="44"/>
      <c r="Q8473" s="44"/>
      <c r="R8473" s="43"/>
      <c r="S8473" s="43"/>
      <c r="T8473" s="43"/>
      <c r="U8473" s="43"/>
      <c r="V8473" s="43"/>
      <c r="W8473" s="43"/>
      <c r="X8473" s="43"/>
      <c r="Y8473" s="43"/>
    </row>
    <row r="8474" spans="1:25" s="42" customFormat="1" x14ac:dyDescent="0.25">
      <c r="A8474" s="40"/>
      <c r="B8474" s="41"/>
      <c r="F8474" s="43"/>
      <c r="P8474" s="44"/>
      <c r="Q8474" s="44"/>
      <c r="R8474" s="43"/>
      <c r="S8474" s="43"/>
      <c r="T8474" s="43"/>
      <c r="U8474" s="43"/>
      <c r="V8474" s="43"/>
      <c r="W8474" s="43"/>
      <c r="X8474" s="43"/>
      <c r="Y8474" s="43"/>
    </row>
    <row r="8475" spans="1:25" s="42" customFormat="1" x14ac:dyDescent="0.25">
      <c r="A8475" s="40"/>
      <c r="B8475" s="41"/>
      <c r="F8475" s="43"/>
      <c r="P8475" s="44"/>
      <c r="Q8475" s="44"/>
      <c r="R8475" s="43"/>
      <c r="S8475" s="43"/>
      <c r="T8475" s="43"/>
      <c r="U8475" s="43"/>
      <c r="V8475" s="43"/>
      <c r="W8475" s="43"/>
      <c r="X8475" s="43"/>
      <c r="Y8475" s="43"/>
    </row>
    <row r="8476" spans="1:25" s="42" customFormat="1" x14ac:dyDescent="0.25">
      <c r="A8476" s="40"/>
      <c r="B8476" s="41"/>
      <c r="F8476" s="43"/>
      <c r="P8476" s="44"/>
      <c r="Q8476" s="44"/>
      <c r="R8476" s="43"/>
      <c r="S8476" s="43"/>
      <c r="T8476" s="43"/>
      <c r="U8476" s="43"/>
      <c r="V8476" s="43"/>
      <c r="W8476" s="43"/>
      <c r="X8476" s="43"/>
      <c r="Y8476" s="43"/>
    </row>
    <row r="8477" spans="1:25" s="42" customFormat="1" x14ac:dyDescent="0.25">
      <c r="A8477" s="40"/>
      <c r="B8477" s="41"/>
      <c r="F8477" s="43"/>
      <c r="P8477" s="44"/>
      <c r="Q8477" s="44"/>
      <c r="R8477" s="43"/>
      <c r="S8477" s="43"/>
      <c r="T8477" s="43"/>
      <c r="U8477" s="43"/>
      <c r="V8477" s="43"/>
      <c r="W8477" s="43"/>
      <c r="X8477" s="43"/>
      <c r="Y8477" s="43"/>
    </row>
    <row r="8478" spans="1:25" s="42" customFormat="1" x14ac:dyDescent="0.25">
      <c r="A8478" s="40"/>
      <c r="B8478" s="41"/>
      <c r="F8478" s="43"/>
      <c r="P8478" s="44"/>
      <c r="Q8478" s="44"/>
      <c r="R8478" s="43"/>
      <c r="S8478" s="43"/>
      <c r="T8478" s="43"/>
      <c r="U8478" s="43"/>
      <c r="V8478" s="43"/>
      <c r="W8478" s="43"/>
      <c r="X8478" s="43"/>
      <c r="Y8478" s="43"/>
    </row>
    <row r="8479" spans="1:25" s="42" customFormat="1" x14ac:dyDescent="0.25">
      <c r="A8479" s="40"/>
      <c r="B8479" s="41"/>
      <c r="F8479" s="43"/>
      <c r="P8479" s="44"/>
      <c r="Q8479" s="44"/>
      <c r="R8479" s="43"/>
      <c r="S8479" s="43"/>
      <c r="T8479" s="43"/>
      <c r="U8479" s="43"/>
      <c r="V8479" s="43"/>
      <c r="W8479" s="43"/>
      <c r="X8479" s="43"/>
      <c r="Y8479" s="43"/>
    </row>
    <row r="8480" spans="1:25" s="42" customFormat="1" x14ac:dyDescent="0.25">
      <c r="A8480" s="40"/>
      <c r="B8480" s="41"/>
      <c r="F8480" s="43"/>
      <c r="P8480" s="44"/>
      <c r="Q8480" s="44"/>
      <c r="R8480" s="43"/>
      <c r="S8480" s="43"/>
      <c r="T8480" s="43"/>
      <c r="U8480" s="43"/>
      <c r="V8480" s="43"/>
      <c r="W8480" s="43"/>
      <c r="X8480" s="43"/>
      <c r="Y8480" s="43"/>
    </row>
    <row r="8481" spans="1:25" s="42" customFormat="1" x14ac:dyDescent="0.25">
      <c r="A8481" s="40"/>
      <c r="B8481" s="41"/>
      <c r="F8481" s="43"/>
      <c r="P8481" s="44"/>
      <c r="Q8481" s="44"/>
      <c r="R8481" s="43"/>
      <c r="S8481" s="43"/>
      <c r="T8481" s="43"/>
      <c r="U8481" s="43"/>
      <c r="V8481" s="43"/>
      <c r="W8481" s="43"/>
      <c r="X8481" s="43"/>
      <c r="Y8481" s="43"/>
    </row>
    <row r="8482" spans="1:25" s="42" customFormat="1" x14ac:dyDescent="0.25">
      <c r="A8482" s="40"/>
      <c r="B8482" s="41"/>
      <c r="F8482" s="43"/>
      <c r="P8482" s="44"/>
      <c r="Q8482" s="44"/>
      <c r="R8482" s="43"/>
      <c r="S8482" s="43"/>
      <c r="T8482" s="43"/>
      <c r="U8482" s="43"/>
      <c r="V8482" s="43"/>
      <c r="W8482" s="43"/>
      <c r="X8482" s="43"/>
      <c r="Y8482" s="43"/>
    </row>
    <row r="8483" spans="1:25" s="42" customFormat="1" x14ac:dyDescent="0.25">
      <c r="A8483" s="40"/>
      <c r="B8483" s="41"/>
      <c r="F8483" s="43"/>
      <c r="P8483" s="44"/>
      <c r="Q8483" s="44"/>
      <c r="R8483" s="43"/>
      <c r="S8483" s="43"/>
      <c r="T8483" s="43"/>
      <c r="U8483" s="43"/>
      <c r="V8483" s="43"/>
      <c r="W8483" s="43"/>
      <c r="X8483" s="43"/>
      <c r="Y8483" s="43"/>
    </row>
    <row r="8484" spans="1:25" s="42" customFormat="1" x14ac:dyDescent="0.25">
      <c r="A8484" s="40"/>
      <c r="B8484" s="41"/>
      <c r="F8484" s="43"/>
      <c r="P8484" s="44"/>
      <c r="Q8484" s="44"/>
      <c r="R8484" s="43"/>
      <c r="S8484" s="43"/>
      <c r="T8484" s="43"/>
      <c r="U8484" s="43"/>
      <c r="V8484" s="43"/>
      <c r="W8484" s="43"/>
      <c r="X8484" s="43"/>
      <c r="Y8484" s="43"/>
    </row>
    <row r="8485" spans="1:25" s="42" customFormat="1" x14ac:dyDescent="0.25">
      <c r="A8485" s="40"/>
      <c r="B8485" s="41"/>
      <c r="F8485" s="43"/>
      <c r="P8485" s="44"/>
      <c r="Q8485" s="44"/>
      <c r="R8485" s="43"/>
      <c r="S8485" s="43"/>
      <c r="T8485" s="43"/>
      <c r="U8485" s="43"/>
      <c r="V8485" s="43"/>
      <c r="W8485" s="43"/>
      <c r="X8485" s="43"/>
      <c r="Y8485" s="43"/>
    </row>
    <row r="8486" spans="1:25" s="42" customFormat="1" x14ac:dyDescent="0.25">
      <c r="A8486" s="40"/>
      <c r="B8486" s="41"/>
      <c r="F8486" s="43"/>
      <c r="P8486" s="44"/>
      <c r="Q8486" s="44"/>
      <c r="R8486" s="43"/>
      <c r="S8486" s="43"/>
      <c r="T8486" s="43"/>
      <c r="U8486" s="43"/>
      <c r="V8486" s="43"/>
      <c r="W8486" s="43"/>
      <c r="X8486" s="43"/>
      <c r="Y8486" s="43"/>
    </row>
    <row r="8487" spans="1:25" s="42" customFormat="1" x14ac:dyDescent="0.25">
      <c r="A8487" s="40"/>
      <c r="B8487" s="41"/>
      <c r="F8487" s="43"/>
      <c r="P8487" s="44"/>
      <c r="Q8487" s="44"/>
      <c r="R8487" s="43"/>
      <c r="S8487" s="43"/>
      <c r="T8487" s="43"/>
      <c r="U8487" s="43"/>
      <c r="V8487" s="43"/>
      <c r="W8487" s="43"/>
      <c r="X8487" s="43"/>
      <c r="Y8487" s="43"/>
    </row>
    <row r="8488" spans="1:25" s="42" customFormat="1" x14ac:dyDescent="0.25">
      <c r="A8488" s="40"/>
      <c r="B8488" s="41"/>
      <c r="F8488" s="43"/>
      <c r="P8488" s="44"/>
      <c r="Q8488" s="44"/>
      <c r="R8488" s="43"/>
      <c r="S8488" s="43"/>
      <c r="T8488" s="43"/>
      <c r="U8488" s="43"/>
      <c r="V8488" s="43"/>
      <c r="W8488" s="43"/>
      <c r="X8488" s="43"/>
      <c r="Y8488" s="43"/>
    </row>
    <row r="8489" spans="1:25" s="42" customFormat="1" x14ac:dyDescent="0.25">
      <c r="A8489" s="40"/>
      <c r="B8489" s="41"/>
      <c r="F8489" s="43"/>
      <c r="P8489" s="44"/>
      <c r="Q8489" s="44"/>
      <c r="R8489" s="43"/>
      <c r="S8489" s="43"/>
      <c r="T8489" s="43"/>
      <c r="U8489" s="43"/>
      <c r="V8489" s="43"/>
      <c r="W8489" s="43"/>
      <c r="X8489" s="43"/>
      <c r="Y8489" s="43"/>
    </row>
    <row r="8490" spans="1:25" s="42" customFormat="1" x14ac:dyDescent="0.25">
      <c r="A8490" s="40"/>
      <c r="B8490" s="41"/>
      <c r="F8490" s="43"/>
      <c r="P8490" s="44"/>
      <c r="Q8490" s="44"/>
      <c r="R8490" s="43"/>
      <c r="S8490" s="43"/>
      <c r="T8490" s="43"/>
      <c r="U8490" s="43"/>
      <c r="V8490" s="43"/>
      <c r="W8490" s="43"/>
      <c r="X8490" s="43"/>
      <c r="Y8490" s="43"/>
    </row>
    <row r="8491" spans="1:25" s="42" customFormat="1" x14ac:dyDescent="0.25">
      <c r="A8491" s="40"/>
      <c r="B8491" s="41"/>
      <c r="F8491" s="43"/>
      <c r="P8491" s="44"/>
      <c r="Q8491" s="44"/>
      <c r="R8491" s="43"/>
      <c r="S8491" s="43"/>
      <c r="T8491" s="43"/>
      <c r="U8491" s="43"/>
      <c r="V8491" s="43"/>
      <c r="W8491" s="43"/>
      <c r="X8491" s="43"/>
      <c r="Y8491" s="43"/>
    </row>
    <row r="8492" spans="1:25" s="42" customFormat="1" x14ac:dyDescent="0.25">
      <c r="A8492" s="40"/>
      <c r="B8492" s="41"/>
      <c r="F8492" s="43"/>
      <c r="P8492" s="44"/>
      <c r="Q8492" s="44"/>
      <c r="R8492" s="43"/>
      <c r="S8492" s="43"/>
      <c r="T8492" s="43"/>
      <c r="U8492" s="43"/>
      <c r="V8492" s="43"/>
      <c r="W8492" s="43"/>
      <c r="X8492" s="43"/>
      <c r="Y8492" s="43"/>
    </row>
    <row r="8493" spans="1:25" s="42" customFormat="1" x14ac:dyDescent="0.25">
      <c r="A8493" s="40"/>
      <c r="B8493" s="41"/>
      <c r="F8493" s="43"/>
      <c r="P8493" s="44"/>
      <c r="Q8493" s="44"/>
      <c r="R8493" s="43"/>
      <c r="S8493" s="43"/>
      <c r="T8493" s="43"/>
      <c r="U8493" s="43"/>
      <c r="V8493" s="43"/>
      <c r="W8493" s="43"/>
      <c r="X8493" s="43"/>
      <c r="Y8493" s="43"/>
    </row>
    <row r="8494" spans="1:25" s="42" customFormat="1" x14ac:dyDescent="0.25">
      <c r="A8494" s="40"/>
      <c r="B8494" s="41"/>
      <c r="F8494" s="43"/>
      <c r="P8494" s="44"/>
      <c r="Q8494" s="44"/>
      <c r="R8494" s="43"/>
      <c r="S8494" s="43"/>
      <c r="T8494" s="43"/>
      <c r="U8494" s="43"/>
      <c r="V8494" s="43"/>
      <c r="W8494" s="43"/>
      <c r="X8494" s="43"/>
      <c r="Y8494" s="43"/>
    </row>
    <row r="8495" spans="1:25" s="42" customFormat="1" x14ac:dyDescent="0.25">
      <c r="A8495" s="40"/>
      <c r="B8495" s="41"/>
      <c r="F8495" s="43"/>
      <c r="P8495" s="44"/>
      <c r="Q8495" s="44"/>
      <c r="R8495" s="43"/>
      <c r="S8495" s="43"/>
      <c r="T8495" s="43"/>
      <c r="U8495" s="43"/>
      <c r="V8495" s="43"/>
      <c r="W8495" s="43"/>
      <c r="X8495" s="43"/>
      <c r="Y8495" s="43"/>
    </row>
    <row r="8496" spans="1:25" s="42" customFormat="1" x14ac:dyDescent="0.25">
      <c r="A8496" s="40"/>
      <c r="B8496" s="41"/>
      <c r="F8496" s="43"/>
      <c r="P8496" s="44"/>
      <c r="Q8496" s="44"/>
      <c r="R8496" s="43"/>
      <c r="S8496" s="43"/>
      <c r="T8496" s="43"/>
      <c r="U8496" s="43"/>
      <c r="V8496" s="43"/>
      <c r="W8496" s="43"/>
      <c r="X8496" s="43"/>
      <c r="Y8496" s="43"/>
    </row>
    <row r="8497" spans="1:25" s="42" customFormat="1" x14ac:dyDescent="0.25">
      <c r="A8497" s="40"/>
      <c r="B8497" s="41"/>
      <c r="F8497" s="43"/>
      <c r="P8497" s="44"/>
      <c r="Q8497" s="44"/>
      <c r="R8497" s="43"/>
      <c r="S8497" s="43"/>
      <c r="T8497" s="43"/>
      <c r="U8497" s="43"/>
      <c r="V8497" s="43"/>
      <c r="W8497" s="43"/>
      <c r="X8497" s="43"/>
      <c r="Y8497" s="43"/>
    </row>
    <row r="8498" spans="1:25" s="42" customFormat="1" x14ac:dyDescent="0.25">
      <c r="A8498" s="40"/>
      <c r="B8498" s="41"/>
      <c r="F8498" s="43"/>
      <c r="P8498" s="44"/>
      <c r="Q8498" s="44"/>
      <c r="R8498" s="43"/>
      <c r="S8498" s="43"/>
      <c r="T8498" s="43"/>
      <c r="U8498" s="43"/>
      <c r="V8498" s="43"/>
      <c r="W8498" s="43"/>
      <c r="X8498" s="43"/>
      <c r="Y8498" s="43"/>
    </row>
    <row r="8499" spans="1:25" s="42" customFormat="1" x14ac:dyDescent="0.25">
      <c r="A8499" s="40"/>
      <c r="B8499" s="41"/>
      <c r="F8499" s="43"/>
      <c r="P8499" s="44"/>
      <c r="Q8499" s="44"/>
      <c r="R8499" s="43"/>
      <c r="S8499" s="43"/>
      <c r="T8499" s="43"/>
      <c r="U8499" s="43"/>
      <c r="V8499" s="43"/>
      <c r="W8499" s="43"/>
      <c r="X8499" s="43"/>
      <c r="Y8499" s="43"/>
    </row>
    <row r="8500" spans="1:25" s="42" customFormat="1" x14ac:dyDescent="0.25">
      <c r="A8500" s="40"/>
      <c r="B8500" s="41"/>
      <c r="F8500" s="43"/>
      <c r="P8500" s="44"/>
      <c r="Q8500" s="44"/>
      <c r="R8500" s="43"/>
      <c r="S8500" s="43"/>
      <c r="T8500" s="43"/>
      <c r="U8500" s="43"/>
      <c r="V8500" s="43"/>
      <c r="W8500" s="43"/>
      <c r="X8500" s="43"/>
      <c r="Y8500" s="43"/>
    </row>
    <row r="8501" spans="1:25" s="42" customFormat="1" x14ac:dyDescent="0.25">
      <c r="A8501" s="40"/>
      <c r="B8501" s="41"/>
      <c r="F8501" s="43"/>
      <c r="P8501" s="44"/>
      <c r="Q8501" s="44"/>
      <c r="R8501" s="43"/>
      <c r="S8501" s="43"/>
      <c r="T8501" s="43"/>
      <c r="U8501" s="43"/>
      <c r="V8501" s="43"/>
      <c r="W8501" s="43"/>
      <c r="X8501" s="43"/>
      <c r="Y8501" s="43"/>
    </row>
    <row r="8502" spans="1:25" s="42" customFormat="1" x14ac:dyDescent="0.25">
      <c r="A8502" s="40"/>
      <c r="B8502" s="41"/>
      <c r="F8502" s="43"/>
      <c r="P8502" s="44"/>
      <c r="Q8502" s="44"/>
      <c r="R8502" s="43"/>
      <c r="S8502" s="43"/>
      <c r="T8502" s="43"/>
      <c r="U8502" s="43"/>
      <c r="V8502" s="43"/>
      <c r="W8502" s="43"/>
      <c r="X8502" s="43"/>
      <c r="Y8502" s="43"/>
    </row>
    <row r="8503" spans="1:25" s="42" customFormat="1" x14ac:dyDescent="0.25">
      <c r="A8503" s="40"/>
      <c r="B8503" s="41"/>
      <c r="F8503" s="43"/>
      <c r="P8503" s="44"/>
      <c r="Q8503" s="44"/>
      <c r="R8503" s="43"/>
      <c r="S8503" s="43"/>
      <c r="T8503" s="43"/>
      <c r="U8503" s="43"/>
      <c r="V8503" s="43"/>
      <c r="W8503" s="43"/>
      <c r="X8503" s="43"/>
      <c r="Y8503" s="43"/>
    </row>
    <row r="8504" spans="1:25" s="42" customFormat="1" x14ac:dyDescent="0.25">
      <c r="A8504" s="40"/>
      <c r="B8504" s="41"/>
      <c r="F8504" s="43"/>
      <c r="P8504" s="44"/>
      <c r="Q8504" s="44"/>
      <c r="R8504" s="43"/>
      <c r="S8504" s="43"/>
      <c r="T8504" s="43"/>
      <c r="U8504" s="43"/>
      <c r="V8504" s="43"/>
      <c r="W8504" s="43"/>
      <c r="X8504" s="43"/>
      <c r="Y8504" s="43"/>
    </row>
    <row r="8505" spans="1:25" s="42" customFormat="1" x14ac:dyDescent="0.25">
      <c r="A8505" s="40"/>
      <c r="B8505" s="41"/>
      <c r="F8505" s="43"/>
      <c r="P8505" s="44"/>
      <c r="Q8505" s="44"/>
      <c r="R8505" s="43"/>
      <c r="S8505" s="43"/>
      <c r="T8505" s="43"/>
      <c r="U8505" s="43"/>
      <c r="V8505" s="43"/>
      <c r="W8505" s="43"/>
      <c r="X8505" s="43"/>
      <c r="Y8505" s="43"/>
    </row>
    <row r="8506" spans="1:25" s="42" customFormat="1" x14ac:dyDescent="0.25">
      <c r="A8506" s="40"/>
      <c r="B8506" s="41"/>
      <c r="F8506" s="43"/>
      <c r="P8506" s="44"/>
      <c r="Q8506" s="44"/>
      <c r="R8506" s="43"/>
      <c r="S8506" s="43"/>
      <c r="T8506" s="43"/>
      <c r="U8506" s="43"/>
      <c r="V8506" s="43"/>
      <c r="W8506" s="43"/>
      <c r="X8506" s="43"/>
      <c r="Y8506" s="43"/>
    </row>
    <row r="8507" spans="1:25" s="42" customFormat="1" x14ac:dyDescent="0.25">
      <c r="A8507" s="40"/>
      <c r="B8507" s="41"/>
      <c r="F8507" s="43"/>
      <c r="P8507" s="44"/>
      <c r="Q8507" s="44"/>
      <c r="R8507" s="43"/>
      <c r="S8507" s="43"/>
      <c r="T8507" s="43"/>
      <c r="U8507" s="43"/>
      <c r="V8507" s="43"/>
      <c r="W8507" s="43"/>
      <c r="X8507" s="43"/>
      <c r="Y8507" s="43"/>
    </row>
    <row r="8508" spans="1:25" s="42" customFormat="1" x14ac:dyDescent="0.25">
      <c r="A8508" s="40"/>
      <c r="B8508" s="41"/>
      <c r="F8508" s="43"/>
      <c r="P8508" s="44"/>
      <c r="Q8508" s="44"/>
      <c r="R8508" s="43"/>
      <c r="S8508" s="43"/>
      <c r="T8508" s="43"/>
      <c r="U8508" s="43"/>
      <c r="V8508" s="43"/>
      <c r="W8508" s="43"/>
      <c r="X8508" s="43"/>
      <c r="Y8508" s="43"/>
    </row>
    <row r="8509" spans="1:25" s="42" customFormat="1" x14ac:dyDescent="0.25">
      <c r="A8509" s="40"/>
      <c r="B8509" s="41"/>
      <c r="F8509" s="43"/>
      <c r="P8509" s="44"/>
      <c r="Q8509" s="44"/>
      <c r="R8509" s="43"/>
      <c r="S8509" s="43"/>
      <c r="T8509" s="43"/>
      <c r="U8509" s="43"/>
      <c r="V8509" s="43"/>
      <c r="W8509" s="43"/>
      <c r="X8509" s="43"/>
      <c r="Y8509" s="43"/>
    </row>
    <row r="8510" spans="1:25" s="42" customFormat="1" x14ac:dyDescent="0.25">
      <c r="A8510" s="40"/>
      <c r="B8510" s="41"/>
      <c r="F8510" s="43"/>
      <c r="P8510" s="44"/>
      <c r="Q8510" s="44"/>
      <c r="R8510" s="43"/>
      <c r="S8510" s="43"/>
      <c r="T8510" s="43"/>
      <c r="U8510" s="43"/>
      <c r="V8510" s="43"/>
      <c r="W8510" s="43"/>
      <c r="X8510" s="43"/>
      <c r="Y8510" s="43"/>
    </row>
    <row r="8511" spans="1:25" s="42" customFormat="1" x14ac:dyDescent="0.25">
      <c r="A8511" s="40"/>
      <c r="B8511" s="41"/>
      <c r="F8511" s="43"/>
      <c r="P8511" s="44"/>
      <c r="Q8511" s="44"/>
      <c r="R8511" s="43"/>
      <c r="S8511" s="43"/>
      <c r="T8511" s="43"/>
      <c r="U8511" s="43"/>
      <c r="V8511" s="43"/>
      <c r="W8511" s="43"/>
      <c r="X8511" s="43"/>
      <c r="Y8511" s="43"/>
    </row>
    <row r="8512" spans="1:25" s="42" customFormat="1" x14ac:dyDescent="0.25">
      <c r="A8512" s="40"/>
      <c r="B8512" s="41"/>
      <c r="F8512" s="43"/>
      <c r="P8512" s="44"/>
      <c r="Q8512" s="44"/>
      <c r="R8512" s="43"/>
      <c r="S8512" s="43"/>
      <c r="T8512" s="43"/>
      <c r="U8512" s="43"/>
      <c r="V8512" s="43"/>
      <c r="W8512" s="43"/>
      <c r="X8512" s="43"/>
      <c r="Y8512" s="43"/>
    </row>
    <row r="8513" spans="1:25" s="42" customFormat="1" x14ac:dyDescent="0.25">
      <c r="A8513" s="40"/>
      <c r="B8513" s="41"/>
      <c r="F8513" s="43"/>
      <c r="P8513" s="44"/>
      <c r="Q8513" s="44"/>
      <c r="R8513" s="43"/>
      <c r="S8513" s="43"/>
      <c r="T8513" s="43"/>
      <c r="U8513" s="43"/>
      <c r="V8513" s="43"/>
      <c r="W8513" s="43"/>
      <c r="X8513" s="43"/>
      <c r="Y8513" s="43"/>
    </row>
    <row r="8514" spans="1:25" s="42" customFormat="1" x14ac:dyDescent="0.25">
      <c r="A8514" s="40"/>
      <c r="B8514" s="41"/>
      <c r="F8514" s="43"/>
      <c r="P8514" s="44"/>
      <c r="Q8514" s="44"/>
      <c r="R8514" s="43"/>
      <c r="S8514" s="43"/>
      <c r="T8514" s="43"/>
      <c r="U8514" s="43"/>
      <c r="V8514" s="43"/>
      <c r="W8514" s="43"/>
      <c r="X8514" s="43"/>
      <c r="Y8514" s="43"/>
    </row>
    <row r="8515" spans="1:25" s="42" customFormat="1" x14ac:dyDescent="0.25">
      <c r="A8515" s="40"/>
      <c r="B8515" s="41"/>
      <c r="F8515" s="43"/>
      <c r="P8515" s="44"/>
      <c r="Q8515" s="44"/>
      <c r="R8515" s="43"/>
      <c r="S8515" s="43"/>
      <c r="T8515" s="43"/>
      <c r="U8515" s="43"/>
      <c r="V8515" s="43"/>
      <c r="W8515" s="43"/>
      <c r="X8515" s="43"/>
      <c r="Y8515" s="43"/>
    </row>
    <row r="8516" spans="1:25" s="42" customFormat="1" x14ac:dyDescent="0.25">
      <c r="A8516" s="40"/>
      <c r="B8516" s="41"/>
      <c r="F8516" s="43"/>
      <c r="P8516" s="44"/>
      <c r="Q8516" s="44"/>
      <c r="R8516" s="43"/>
      <c r="S8516" s="43"/>
      <c r="T8516" s="43"/>
      <c r="U8516" s="43"/>
      <c r="V8516" s="43"/>
      <c r="W8516" s="43"/>
      <c r="X8516" s="43"/>
      <c r="Y8516" s="43"/>
    </row>
    <row r="8517" spans="1:25" s="42" customFormat="1" x14ac:dyDescent="0.25">
      <c r="A8517" s="40"/>
      <c r="B8517" s="41"/>
      <c r="F8517" s="43"/>
      <c r="P8517" s="44"/>
      <c r="Q8517" s="44"/>
      <c r="R8517" s="43"/>
      <c r="S8517" s="43"/>
      <c r="T8517" s="43"/>
      <c r="U8517" s="43"/>
      <c r="V8517" s="43"/>
      <c r="W8517" s="43"/>
      <c r="X8517" s="43"/>
      <c r="Y8517" s="43"/>
    </row>
    <row r="8518" spans="1:25" s="42" customFormat="1" x14ac:dyDescent="0.25">
      <c r="A8518" s="40"/>
      <c r="B8518" s="41"/>
      <c r="F8518" s="43"/>
      <c r="P8518" s="44"/>
      <c r="Q8518" s="44"/>
      <c r="R8518" s="43"/>
      <c r="S8518" s="43"/>
      <c r="T8518" s="43"/>
      <c r="U8518" s="43"/>
      <c r="V8518" s="43"/>
      <c r="W8518" s="43"/>
      <c r="X8518" s="43"/>
      <c r="Y8518" s="43"/>
    </row>
    <row r="8519" spans="1:25" s="42" customFormat="1" x14ac:dyDescent="0.25">
      <c r="A8519" s="40"/>
      <c r="B8519" s="41"/>
      <c r="F8519" s="43"/>
      <c r="P8519" s="44"/>
      <c r="Q8519" s="44"/>
      <c r="R8519" s="43"/>
      <c r="S8519" s="43"/>
      <c r="T8519" s="43"/>
      <c r="U8519" s="43"/>
      <c r="V8519" s="43"/>
      <c r="W8519" s="43"/>
      <c r="X8519" s="43"/>
      <c r="Y8519" s="43"/>
    </row>
    <row r="8520" spans="1:25" s="42" customFormat="1" x14ac:dyDescent="0.25">
      <c r="A8520" s="40"/>
      <c r="B8520" s="41"/>
      <c r="F8520" s="43"/>
      <c r="P8520" s="44"/>
      <c r="Q8520" s="44"/>
      <c r="R8520" s="43"/>
      <c r="S8520" s="43"/>
      <c r="T8520" s="43"/>
      <c r="U8520" s="43"/>
      <c r="V8520" s="43"/>
      <c r="W8520" s="43"/>
      <c r="X8520" s="43"/>
      <c r="Y8520" s="43"/>
    </row>
    <row r="8521" spans="1:25" s="42" customFormat="1" x14ac:dyDescent="0.25">
      <c r="A8521" s="40"/>
      <c r="B8521" s="41"/>
      <c r="F8521" s="43"/>
      <c r="P8521" s="44"/>
      <c r="Q8521" s="44"/>
      <c r="R8521" s="43"/>
      <c r="S8521" s="43"/>
      <c r="T8521" s="43"/>
      <c r="U8521" s="43"/>
      <c r="V8521" s="43"/>
      <c r="W8521" s="43"/>
      <c r="X8521" s="43"/>
      <c r="Y8521" s="43"/>
    </row>
    <row r="8522" spans="1:25" s="42" customFormat="1" x14ac:dyDescent="0.25">
      <c r="A8522" s="40"/>
      <c r="B8522" s="41"/>
      <c r="F8522" s="43"/>
      <c r="P8522" s="44"/>
      <c r="Q8522" s="44"/>
      <c r="R8522" s="43"/>
      <c r="S8522" s="43"/>
      <c r="T8522" s="43"/>
      <c r="U8522" s="43"/>
      <c r="V8522" s="43"/>
      <c r="W8522" s="43"/>
      <c r="X8522" s="43"/>
      <c r="Y8522" s="43"/>
    </row>
    <row r="8523" spans="1:25" s="42" customFormat="1" x14ac:dyDescent="0.25">
      <c r="A8523" s="40"/>
      <c r="B8523" s="41"/>
      <c r="F8523" s="43"/>
      <c r="P8523" s="44"/>
      <c r="Q8523" s="44"/>
      <c r="R8523" s="43"/>
      <c r="S8523" s="43"/>
      <c r="T8523" s="43"/>
      <c r="U8523" s="43"/>
      <c r="V8523" s="43"/>
      <c r="W8523" s="43"/>
      <c r="X8523" s="43"/>
      <c r="Y8523" s="43"/>
    </row>
    <row r="8524" spans="1:25" s="42" customFormat="1" x14ac:dyDescent="0.25">
      <c r="A8524" s="40"/>
      <c r="B8524" s="41"/>
      <c r="F8524" s="43"/>
      <c r="P8524" s="44"/>
      <c r="Q8524" s="44"/>
      <c r="R8524" s="43"/>
      <c r="S8524" s="43"/>
      <c r="T8524" s="43"/>
      <c r="U8524" s="43"/>
      <c r="V8524" s="43"/>
      <c r="W8524" s="43"/>
      <c r="X8524" s="43"/>
      <c r="Y8524" s="43"/>
    </row>
    <row r="8525" spans="1:25" s="42" customFormat="1" x14ac:dyDescent="0.25">
      <c r="A8525" s="40"/>
      <c r="B8525" s="41"/>
      <c r="F8525" s="43"/>
      <c r="P8525" s="44"/>
      <c r="Q8525" s="44"/>
      <c r="R8525" s="43"/>
      <c r="S8525" s="43"/>
      <c r="T8525" s="43"/>
      <c r="U8525" s="43"/>
      <c r="V8525" s="43"/>
      <c r="W8525" s="43"/>
      <c r="X8525" s="43"/>
      <c r="Y8525" s="43"/>
    </row>
    <row r="8526" spans="1:25" s="42" customFormat="1" x14ac:dyDescent="0.25">
      <c r="A8526" s="40"/>
      <c r="B8526" s="41"/>
      <c r="F8526" s="43"/>
      <c r="P8526" s="44"/>
      <c r="Q8526" s="44"/>
      <c r="R8526" s="43"/>
      <c r="S8526" s="43"/>
      <c r="T8526" s="43"/>
      <c r="U8526" s="43"/>
      <c r="V8526" s="43"/>
      <c r="W8526" s="43"/>
      <c r="X8526" s="43"/>
      <c r="Y8526" s="43"/>
    </row>
    <row r="8527" spans="1:25" s="42" customFormat="1" x14ac:dyDescent="0.25">
      <c r="A8527" s="40"/>
      <c r="B8527" s="41"/>
      <c r="F8527" s="43"/>
      <c r="P8527" s="44"/>
      <c r="Q8527" s="44"/>
      <c r="R8527" s="43"/>
      <c r="S8527" s="43"/>
      <c r="T8527" s="43"/>
      <c r="U8527" s="43"/>
      <c r="V8527" s="43"/>
      <c r="W8527" s="43"/>
      <c r="X8527" s="43"/>
      <c r="Y8527" s="43"/>
    </row>
    <row r="8528" spans="1:25" s="42" customFormat="1" x14ac:dyDescent="0.25">
      <c r="A8528" s="40"/>
      <c r="B8528" s="41"/>
      <c r="F8528" s="43"/>
      <c r="P8528" s="44"/>
      <c r="Q8528" s="44"/>
      <c r="R8528" s="43"/>
      <c r="S8528" s="43"/>
      <c r="T8528" s="43"/>
      <c r="U8528" s="43"/>
      <c r="V8528" s="43"/>
      <c r="W8528" s="43"/>
      <c r="X8528" s="43"/>
      <c r="Y8528" s="43"/>
    </row>
    <row r="8529" spans="1:25" s="42" customFormat="1" x14ac:dyDescent="0.25">
      <c r="A8529" s="40"/>
      <c r="B8529" s="41"/>
      <c r="F8529" s="43"/>
      <c r="P8529" s="44"/>
      <c r="Q8529" s="44"/>
      <c r="R8529" s="43"/>
      <c r="S8529" s="43"/>
      <c r="T8529" s="43"/>
      <c r="U8529" s="43"/>
      <c r="V8529" s="43"/>
      <c r="W8529" s="43"/>
      <c r="X8529" s="43"/>
      <c r="Y8529" s="43"/>
    </row>
    <row r="8530" spans="1:25" s="42" customFormat="1" x14ac:dyDescent="0.25">
      <c r="A8530" s="40"/>
      <c r="B8530" s="41"/>
      <c r="F8530" s="43"/>
      <c r="P8530" s="44"/>
      <c r="Q8530" s="44"/>
      <c r="R8530" s="43"/>
      <c r="S8530" s="43"/>
      <c r="T8530" s="43"/>
      <c r="U8530" s="43"/>
      <c r="V8530" s="43"/>
      <c r="W8530" s="43"/>
      <c r="X8530" s="43"/>
      <c r="Y8530" s="43"/>
    </row>
    <row r="8531" spans="1:25" s="42" customFormat="1" x14ac:dyDescent="0.25">
      <c r="A8531" s="40"/>
      <c r="B8531" s="41"/>
      <c r="F8531" s="43"/>
      <c r="P8531" s="44"/>
      <c r="Q8531" s="44"/>
      <c r="R8531" s="43"/>
      <c r="S8531" s="43"/>
      <c r="T8531" s="43"/>
      <c r="U8531" s="43"/>
      <c r="V8531" s="43"/>
      <c r="W8531" s="43"/>
      <c r="X8531" s="43"/>
      <c r="Y8531" s="43"/>
    </row>
    <row r="8532" spans="1:25" s="42" customFormat="1" x14ac:dyDescent="0.25">
      <c r="A8532" s="40"/>
      <c r="B8532" s="41"/>
      <c r="F8532" s="43"/>
      <c r="P8532" s="44"/>
      <c r="Q8532" s="44"/>
      <c r="R8532" s="43"/>
      <c r="S8532" s="43"/>
      <c r="T8532" s="43"/>
      <c r="U8532" s="43"/>
      <c r="V8532" s="43"/>
      <c r="W8532" s="43"/>
      <c r="X8532" s="43"/>
      <c r="Y8532" s="43"/>
    </row>
    <row r="8533" spans="1:25" s="42" customFormat="1" x14ac:dyDescent="0.25">
      <c r="A8533" s="40"/>
      <c r="B8533" s="41"/>
      <c r="F8533" s="43"/>
      <c r="P8533" s="44"/>
      <c r="Q8533" s="44"/>
      <c r="R8533" s="43"/>
      <c r="S8533" s="43"/>
      <c r="T8533" s="43"/>
      <c r="U8533" s="43"/>
      <c r="V8533" s="43"/>
      <c r="W8533" s="43"/>
      <c r="X8533" s="43"/>
      <c r="Y8533" s="43"/>
    </row>
    <row r="8534" spans="1:25" s="42" customFormat="1" x14ac:dyDescent="0.25">
      <c r="A8534" s="40"/>
      <c r="B8534" s="41"/>
      <c r="F8534" s="43"/>
      <c r="P8534" s="44"/>
      <c r="Q8534" s="44"/>
      <c r="R8534" s="43"/>
      <c r="S8534" s="43"/>
      <c r="T8534" s="43"/>
      <c r="U8534" s="43"/>
      <c r="V8534" s="43"/>
      <c r="W8534" s="43"/>
      <c r="X8534" s="43"/>
      <c r="Y8534" s="43"/>
    </row>
    <row r="8535" spans="1:25" s="42" customFormat="1" x14ac:dyDescent="0.25">
      <c r="A8535" s="40"/>
      <c r="B8535" s="41"/>
      <c r="F8535" s="43"/>
      <c r="P8535" s="44"/>
      <c r="Q8535" s="44"/>
      <c r="R8535" s="43"/>
      <c r="S8535" s="43"/>
      <c r="T8535" s="43"/>
      <c r="U8535" s="43"/>
      <c r="V8535" s="43"/>
      <c r="W8535" s="43"/>
      <c r="X8535" s="43"/>
      <c r="Y8535" s="43"/>
    </row>
    <row r="8536" spans="1:25" s="42" customFormat="1" x14ac:dyDescent="0.25">
      <c r="A8536" s="40"/>
      <c r="B8536" s="41"/>
      <c r="F8536" s="43"/>
      <c r="P8536" s="44"/>
      <c r="Q8536" s="44"/>
      <c r="R8536" s="43"/>
      <c r="S8536" s="43"/>
      <c r="T8536" s="43"/>
      <c r="U8536" s="43"/>
      <c r="V8536" s="43"/>
      <c r="W8536" s="43"/>
      <c r="X8536" s="43"/>
      <c r="Y8536" s="43"/>
    </row>
    <row r="8537" spans="1:25" s="42" customFormat="1" x14ac:dyDescent="0.25">
      <c r="A8537" s="40"/>
      <c r="B8537" s="41"/>
      <c r="F8537" s="43"/>
      <c r="P8537" s="44"/>
      <c r="Q8537" s="44"/>
      <c r="R8537" s="43"/>
      <c r="S8537" s="43"/>
      <c r="T8537" s="43"/>
      <c r="U8537" s="43"/>
      <c r="V8537" s="43"/>
      <c r="W8537" s="43"/>
      <c r="X8537" s="43"/>
      <c r="Y8537" s="43"/>
    </row>
    <row r="8538" spans="1:25" s="42" customFormat="1" x14ac:dyDescent="0.25">
      <c r="A8538" s="40"/>
      <c r="B8538" s="41"/>
      <c r="F8538" s="43"/>
      <c r="P8538" s="44"/>
      <c r="Q8538" s="44"/>
      <c r="R8538" s="43"/>
      <c r="S8538" s="43"/>
      <c r="T8538" s="43"/>
      <c r="U8538" s="43"/>
      <c r="V8538" s="43"/>
      <c r="W8538" s="43"/>
      <c r="X8538" s="43"/>
      <c r="Y8538" s="43"/>
    </row>
    <row r="8539" spans="1:25" s="42" customFormat="1" x14ac:dyDescent="0.25">
      <c r="A8539" s="40"/>
      <c r="B8539" s="41"/>
      <c r="F8539" s="43"/>
      <c r="P8539" s="44"/>
      <c r="Q8539" s="44"/>
      <c r="R8539" s="43"/>
      <c r="S8539" s="43"/>
      <c r="T8539" s="43"/>
      <c r="U8539" s="43"/>
      <c r="V8539" s="43"/>
      <c r="W8539" s="43"/>
      <c r="X8539" s="43"/>
      <c r="Y8539" s="43"/>
    </row>
    <row r="8540" spans="1:25" s="42" customFormat="1" x14ac:dyDescent="0.25">
      <c r="A8540" s="40"/>
      <c r="B8540" s="41"/>
      <c r="F8540" s="43"/>
      <c r="P8540" s="44"/>
      <c r="Q8540" s="44"/>
      <c r="R8540" s="43"/>
      <c r="S8540" s="43"/>
      <c r="T8540" s="43"/>
      <c r="U8540" s="43"/>
      <c r="V8540" s="43"/>
      <c r="W8540" s="43"/>
      <c r="X8540" s="43"/>
      <c r="Y8540" s="43"/>
    </row>
    <row r="8541" spans="1:25" s="42" customFormat="1" x14ac:dyDescent="0.25">
      <c r="A8541" s="40"/>
      <c r="B8541" s="41"/>
      <c r="F8541" s="43"/>
      <c r="P8541" s="44"/>
      <c r="Q8541" s="44"/>
      <c r="R8541" s="43"/>
      <c r="S8541" s="43"/>
      <c r="T8541" s="43"/>
      <c r="U8541" s="43"/>
      <c r="V8541" s="43"/>
      <c r="W8541" s="43"/>
      <c r="X8541" s="43"/>
      <c r="Y8541" s="43"/>
    </row>
    <row r="8542" spans="1:25" s="42" customFormat="1" x14ac:dyDescent="0.25">
      <c r="A8542" s="40"/>
      <c r="B8542" s="41"/>
      <c r="F8542" s="43"/>
      <c r="P8542" s="44"/>
      <c r="Q8542" s="44"/>
      <c r="R8542" s="43"/>
      <c r="S8542" s="43"/>
      <c r="T8542" s="43"/>
      <c r="U8542" s="43"/>
      <c r="V8542" s="43"/>
      <c r="W8542" s="43"/>
      <c r="X8542" s="43"/>
      <c r="Y8542" s="43"/>
    </row>
    <row r="8543" spans="1:25" s="42" customFormat="1" x14ac:dyDescent="0.25">
      <c r="A8543" s="40"/>
      <c r="B8543" s="41"/>
      <c r="F8543" s="43"/>
      <c r="P8543" s="44"/>
      <c r="Q8543" s="44"/>
      <c r="R8543" s="43"/>
      <c r="S8543" s="43"/>
      <c r="T8543" s="43"/>
      <c r="U8543" s="43"/>
      <c r="V8543" s="43"/>
      <c r="W8543" s="43"/>
      <c r="X8543" s="43"/>
      <c r="Y8543" s="43"/>
    </row>
    <row r="8544" spans="1:25" s="42" customFormat="1" x14ac:dyDescent="0.25">
      <c r="A8544" s="40"/>
      <c r="B8544" s="41"/>
      <c r="F8544" s="43"/>
      <c r="P8544" s="44"/>
      <c r="Q8544" s="44"/>
      <c r="R8544" s="43"/>
      <c r="S8544" s="43"/>
      <c r="T8544" s="43"/>
      <c r="U8544" s="43"/>
      <c r="V8544" s="43"/>
      <c r="W8544" s="43"/>
      <c r="X8544" s="43"/>
      <c r="Y8544" s="43"/>
    </row>
    <row r="8545" spans="1:25" s="42" customFormat="1" x14ac:dyDescent="0.25">
      <c r="A8545" s="40"/>
      <c r="B8545" s="41"/>
      <c r="F8545" s="43"/>
      <c r="P8545" s="44"/>
      <c r="Q8545" s="44"/>
      <c r="R8545" s="43"/>
      <c r="S8545" s="43"/>
      <c r="T8545" s="43"/>
      <c r="U8545" s="43"/>
      <c r="V8545" s="43"/>
      <c r="W8545" s="43"/>
      <c r="X8545" s="43"/>
      <c r="Y8545" s="43"/>
    </row>
    <row r="8546" spans="1:25" s="42" customFormat="1" x14ac:dyDescent="0.25">
      <c r="A8546" s="40"/>
      <c r="B8546" s="41"/>
      <c r="F8546" s="43"/>
      <c r="P8546" s="44"/>
      <c r="Q8546" s="44"/>
      <c r="R8546" s="43"/>
      <c r="S8546" s="43"/>
      <c r="T8546" s="43"/>
      <c r="U8546" s="43"/>
      <c r="V8546" s="43"/>
      <c r="W8546" s="43"/>
      <c r="X8546" s="43"/>
      <c r="Y8546" s="43"/>
    </row>
    <row r="8547" spans="1:25" s="42" customFormat="1" x14ac:dyDescent="0.25">
      <c r="A8547" s="40"/>
      <c r="B8547" s="41"/>
      <c r="F8547" s="43"/>
      <c r="P8547" s="44"/>
      <c r="Q8547" s="44"/>
      <c r="R8547" s="43"/>
      <c r="S8547" s="43"/>
      <c r="T8547" s="43"/>
      <c r="U8547" s="43"/>
      <c r="V8547" s="43"/>
      <c r="W8547" s="43"/>
      <c r="X8547" s="43"/>
      <c r="Y8547" s="43"/>
    </row>
    <row r="8548" spans="1:25" s="42" customFormat="1" x14ac:dyDescent="0.25">
      <c r="A8548" s="40"/>
      <c r="B8548" s="41"/>
      <c r="F8548" s="43"/>
      <c r="P8548" s="44"/>
      <c r="Q8548" s="44"/>
      <c r="R8548" s="43"/>
      <c r="S8548" s="43"/>
      <c r="T8548" s="43"/>
      <c r="U8548" s="43"/>
      <c r="V8548" s="43"/>
      <c r="W8548" s="43"/>
      <c r="X8548" s="43"/>
      <c r="Y8548" s="43"/>
    </row>
    <row r="8549" spans="1:25" s="42" customFormat="1" x14ac:dyDescent="0.25">
      <c r="A8549" s="40"/>
      <c r="B8549" s="41"/>
      <c r="F8549" s="43"/>
      <c r="P8549" s="44"/>
      <c r="Q8549" s="44"/>
      <c r="R8549" s="43"/>
      <c r="S8549" s="43"/>
      <c r="T8549" s="43"/>
      <c r="U8549" s="43"/>
      <c r="V8549" s="43"/>
      <c r="W8549" s="43"/>
      <c r="X8549" s="43"/>
      <c r="Y8549" s="43"/>
    </row>
    <row r="8550" spans="1:25" s="42" customFormat="1" x14ac:dyDescent="0.25">
      <c r="A8550" s="40"/>
      <c r="B8550" s="41"/>
      <c r="F8550" s="43"/>
      <c r="P8550" s="44"/>
      <c r="Q8550" s="44"/>
      <c r="R8550" s="43"/>
      <c r="S8550" s="43"/>
      <c r="T8550" s="43"/>
      <c r="U8550" s="43"/>
      <c r="V8550" s="43"/>
      <c r="W8550" s="43"/>
      <c r="X8550" s="43"/>
      <c r="Y8550" s="43"/>
    </row>
    <row r="8551" spans="1:25" s="42" customFormat="1" x14ac:dyDescent="0.25">
      <c r="A8551" s="40"/>
      <c r="B8551" s="41"/>
      <c r="F8551" s="43"/>
      <c r="P8551" s="44"/>
      <c r="Q8551" s="44"/>
      <c r="R8551" s="43"/>
      <c r="S8551" s="43"/>
      <c r="T8551" s="43"/>
      <c r="U8551" s="43"/>
      <c r="V8551" s="43"/>
      <c r="W8551" s="43"/>
      <c r="X8551" s="43"/>
      <c r="Y8551" s="43"/>
    </row>
    <row r="8552" spans="1:25" s="42" customFormat="1" x14ac:dyDescent="0.25">
      <c r="A8552" s="40"/>
      <c r="B8552" s="41"/>
      <c r="F8552" s="43"/>
      <c r="P8552" s="44"/>
      <c r="Q8552" s="44"/>
      <c r="R8552" s="43"/>
      <c r="S8552" s="43"/>
      <c r="T8552" s="43"/>
      <c r="U8552" s="43"/>
      <c r="V8552" s="43"/>
      <c r="W8552" s="43"/>
      <c r="X8552" s="43"/>
      <c r="Y8552" s="43"/>
    </row>
    <row r="8553" spans="1:25" s="42" customFormat="1" x14ac:dyDescent="0.25">
      <c r="A8553" s="40"/>
      <c r="B8553" s="41"/>
      <c r="F8553" s="43"/>
      <c r="P8553" s="44"/>
      <c r="Q8553" s="44"/>
      <c r="R8553" s="43"/>
      <c r="S8553" s="43"/>
      <c r="T8553" s="43"/>
      <c r="U8553" s="43"/>
      <c r="V8553" s="43"/>
      <c r="W8553" s="43"/>
      <c r="X8553" s="43"/>
      <c r="Y8553" s="43"/>
    </row>
    <row r="8554" spans="1:25" s="42" customFormat="1" x14ac:dyDescent="0.25">
      <c r="A8554" s="40"/>
      <c r="B8554" s="41"/>
      <c r="F8554" s="43"/>
      <c r="P8554" s="44"/>
      <c r="Q8554" s="44"/>
      <c r="R8554" s="43"/>
      <c r="S8554" s="43"/>
      <c r="T8554" s="43"/>
      <c r="U8554" s="43"/>
      <c r="V8554" s="43"/>
      <c r="W8554" s="43"/>
      <c r="X8554" s="43"/>
      <c r="Y8554" s="43"/>
    </row>
    <row r="8555" spans="1:25" s="42" customFormat="1" x14ac:dyDescent="0.25">
      <c r="A8555" s="40"/>
      <c r="B8555" s="41"/>
      <c r="F8555" s="43"/>
      <c r="P8555" s="44"/>
      <c r="Q8555" s="44"/>
      <c r="R8555" s="43"/>
      <c r="S8555" s="43"/>
      <c r="T8555" s="43"/>
      <c r="U8555" s="43"/>
      <c r="V8555" s="43"/>
      <c r="W8555" s="43"/>
      <c r="X8555" s="43"/>
      <c r="Y8555" s="43"/>
    </row>
    <row r="8556" spans="1:25" s="42" customFormat="1" x14ac:dyDescent="0.25">
      <c r="A8556" s="40"/>
      <c r="B8556" s="41"/>
      <c r="F8556" s="43"/>
      <c r="P8556" s="44"/>
      <c r="Q8556" s="44"/>
      <c r="R8556" s="43"/>
      <c r="S8556" s="43"/>
      <c r="T8556" s="43"/>
      <c r="U8556" s="43"/>
      <c r="V8556" s="43"/>
      <c r="W8556" s="43"/>
      <c r="X8556" s="43"/>
      <c r="Y8556" s="43"/>
    </row>
    <row r="8557" spans="1:25" s="42" customFormat="1" x14ac:dyDescent="0.25">
      <c r="A8557" s="40"/>
      <c r="B8557" s="41"/>
      <c r="F8557" s="43"/>
      <c r="P8557" s="44"/>
      <c r="Q8557" s="44"/>
      <c r="R8557" s="43"/>
      <c r="S8557" s="43"/>
      <c r="T8557" s="43"/>
      <c r="U8557" s="43"/>
      <c r="V8557" s="43"/>
      <c r="W8557" s="43"/>
      <c r="X8557" s="43"/>
      <c r="Y8557" s="43"/>
    </row>
    <row r="8558" spans="1:25" s="42" customFormat="1" x14ac:dyDescent="0.25">
      <c r="A8558" s="40"/>
      <c r="B8558" s="41"/>
      <c r="F8558" s="43"/>
      <c r="P8558" s="44"/>
      <c r="Q8558" s="44"/>
      <c r="R8558" s="43"/>
      <c r="S8558" s="43"/>
      <c r="T8558" s="43"/>
      <c r="U8558" s="43"/>
      <c r="V8558" s="43"/>
      <c r="W8558" s="43"/>
      <c r="X8558" s="43"/>
      <c r="Y8558" s="43"/>
    </row>
    <row r="8559" spans="1:25" s="42" customFormat="1" x14ac:dyDescent="0.25">
      <c r="A8559" s="40"/>
      <c r="B8559" s="41"/>
      <c r="F8559" s="43"/>
      <c r="P8559" s="44"/>
      <c r="Q8559" s="44"/>
      <c r="R8559" s="43"/>
      <c r="S8559" s="43"/>
      <c r="T8559" s="43"/>
      <c r="U8559" s="43"/>
      <c r="V8559" s="43"/>
      <c r="W8559" s="43"/>
      <c r="X8559" s="43"/>
      <c r="Y8559" s="43"/>
    </row>
    <row r="8560" spans="1:25" s="42" customFormat="1" x14ac:dyDescent="0.25">
      <c r="A8560" s="40"/>
      <c r="B8560" s="41"/>
      <c r="F8560" s="43"/>
      <c r="P8560" s="44"/>
      <c r="Q8560" s="44"/>
      <c r="R8560" s="43"/>
      <c r="S8560" s="43"/>
      <c r="T8560" s="43"/>
      <c r="U8560" s="43"/>
      <c r="V8560" s="43"/>
      <c r="W8560" s="43"/>
      <c r="X8560" s="43"/>
      <c r="Y8560" s="43"/>
    </row>
    <row r="8561" spans="1:25" s="42" customFormat="1" x14ac:dyDescent="0.25">
      <c r="A8561" s="40"/>
      <c r="B8561" s="41"/>
      <c r="F8561" s="43"/>
      <c r="P8561" s="44"/>
      <c r="Q8561" s="44"/>
      <c r="R8561" s="43"/>
      <c r="S8561" s="43"/>
      <c r="T8561" s="43"/>
      <c r="U8561" s="43"/>
      <c r="V8561" s="43"/>
      <c r="W8561" s="43"/>
      <c r="X8561" s="43"/>
      <c r="Y8561" s="43"/>
    </row>
    <row r="8562" spans="1:25" s="42" customFormat="1" x14ac:dyDescent="0.25">
      <c r="A8562" s="40"/>
      <c r="B8562" s="41"/>
      <c r="F8562" s="43"/>
      <c r="P8562" s="44"/>
      <c r="Q8562" s="44"/>
      <c r="R8562" s="43"/>
      <c r="S8562" s="43"/>
      <c r="T8562" s="43"/>
      <c r="U8562" s="43"/>
      <c r="V8562" s="43"/>
      <c r="W8562" s="43"/>
      <c r="X8562" s="43"/>
      <c r="Y8562" s="43"/>
    </row>
    <row r="8563" spans="1:25" s="42" customFormat="1" x14ac:dyDescent="0.25">
      <c r="A8563" s="40"/>
      <c r="B8563" s="41"/>
      <c r="F8563" s="43"/>
      <c r="P8563" s="44"/>
      <c r="Q8563" s="44"/>
      <c r="R8563" s="43"/>
      <c r="S8563" s="43"/>
      <c r="T8563" s="43"/>
      <c r="U8563" s="43"/>
      <c r="V8563" s="43"/>
      <c r="W8563" s="43"/>
      <c r="X8563" s="43"/>
      <c r="Y8563" s="43"/>
    </row>
    <row r="8564" spans="1:25" s="42" customFormat="1" x14ac:dyDescent="0.25">
      <c r="A8564" s="40"/>
      <c r="B8564" s="41"/>
      <c r="F8564" s="43"/>
      <c r="P8564" s="44"/>
      <c r="Q8564" s="44"/>
      <c r="R8564" s="43"/>
      <c r="S8564" s="43"/>
      <c r="T8564" s="43"/>
      <c r="U8564" s="43"/>
      <c r="V8564" s="43"/>
      <c r="W8564" s="43"/>
      <c r="X8564" s="43"/>
      <c r="Y8564" s="43"/>
    </row>
    <row r="8565" spans="1:25" s="42" customFormat="1" x14ac:dyDescent="0.25">
      <c r="A8565" s="40"/>
      <c r="B8565" s="41"/>
      <c r="F8565" s="43"/>
      <c r="P8565" s="44"/>
      <c r="Q8565" s="44"/>
      <c r="R8565" s="43"/>
      <c r="S8565" s="43"/>
      <c r="T8565" s="43"/>
      <c r="U8565" s="43"/>
      <c r="V8565" s="43"/>
      <c r="W8565" s="43"/>
      <c r="X8565" s="43"/>
      <c r="Y8565" s="43"/>
    </row>
    <row r="8566" spans="1:25" s="42" customFormat="1" x14ac:dyDescent="0.25">
      <c r="A8566" s="40"/>
      <c r="B8566" s="41"/>
      <c r="F8566" s="43"/>
      <c r="P8566" s="44"/>
      <c r="Q8566" s="44"/>
      <c r="R8566" s="43"/>
      <c r="S8566" s="43"/>
      <c r="T8566" s="43"/>
      <c r="U8566" s="43"/>
      <c r="V8566" s="43"/>
      <c r="W8566" s="43"/>
      <c r="X8566" s="43"/>
      <c r="Y8566" s="43"/>
    </row>
    <row r="8567" spans="1:25" s="42" customFormat="1" x14ac:dyDescent="0.25">
      <c r="A8567" s="40"/>
      <c r="B8567" s="41"/>
      <c r="F8567" s="43"/>
      <c r="P8567" s="44"/>
      <c r="Q8567" s="44"/>
      <c r="R8567" s="43"/>
      <c r="S8567" s="43"/>
      <c r="T8567" s="43"/>
      <c r="U8567" s="43"/>
      <c r="V8567" s="43"/>
      <c r="W8567" s="43"/>
      <c r="X8567" s="43"/>
      <c r="Y8567" s="43"/>
    </row>
    <row r="8568" spans="1:25" s="42" customFormat="1" x14ac:dyDescent="0.25">
      <c r="A8568" s="40"/>
      <c r="B8568" s="41"/>
      <c r="F8568" s="43"/>
      <c r="P8568" s="44"/>
      <c r="Q8568" s="44"/>
      <c r="R8568" s="43"/>
      <c r="S8568" s="43"/>
      <c r="T8568" s="43"/>
      <c r="U8568" s="43"/>
      <c r="V8568" s="43"/>
      <c r="W8568" s="43"/>
      <c r="X8568" s="43"/>
      <c r="Y8568" s="43"/>
    </row>
    <row r="8569" spans="1:25" s="42" customFormat="1" x14ac:dyDescent="0.25">
      <c r="A8569" s="40"/>
      <c r="B8569" s="41"/>
      <c r="F8569" s="43"/>
      <c r="P8569" s="44"/>
      <c r="Q8569" s="44"/>
      <c r="R8569" s="43"/>
      <c r="S8569" s="43"/>
      <c r="T8569" s="43"/>
      <c r="U8569" s="43"/>
      <c r="V8569" s="43"/>
      <c r="W8569" s="43"/>
      <c r="X8569" s="43"/>
      <c r="Y8569" s="43"/>
    </row>
    <row r="8570" spans="1:25" s="42" customFormat="1" x14ac:dyDescent="0.25">
      <c r="A8570" s="40"/>
      <c r="B8570" s="41"/>
      <c r="F8570" s="43"/>
      <c r="P8570" s="44"/>
      <c r="Q8570" s="44"/>
      <c r="R8570" s="43"/>
      <c r="S8570" s="43"/>
      <c r="T8570" s="43"/>
      <c r="U8570" s="43"/>
      <c r="V8570" s="43"/>
      <c r="W8570" s="43"/>
      <c r="X8570" s="43"/>
      <c r="Y8570" s="43"/>
    </row>
    <row r="8571" spans="1:25" s="42" customFormat="1" x14ac:dyDescent="0.25">
      <c r="A8571" s="40"/>
      <c r="B8571" s="41"/>
      <c r="F8571" s="43"/>
      <c r="P8571" s="44"/>
      <c r="Q8571" s="44"/>
      <c r="R8571" s="43"/>
      <c r="S8571" s="43"/>
      <c r="T8571" s="43"/>
      <c r="U8571" s="43"/>
      <c r="V8571" s="43"/>
      <c r="W8571" s="43"/>
      <c r="X8571" s="43"/>
      <c r="Y8571" s="43"/>
    </row>
    <row r="8572" spans="1:25" s="42" customFormat="1" x14ac:dyDescent="0.25">
      <c r="A8572" s="40"/>
      <c r="B8572" s="41"/>
      <c r="F8572" s="43"/>
      <c r="P8572" s="44"/>
      <c r="Q8572" s="44"/>
      <c r="R8572" s="43"/>
      <c r="S8572" s="43"/>
      <c r="T8572" s="43"/>
      <c r="U8572" s="43"/>
      <c r="V8572" s="43"/>
      <c r="W8572" s="43"/>
      <c r="X8572" s="43"/>
      <c r="Y8572" s="43"/>
    </row>
    <row r="8573" spans="1:25" s="42" customFormat="1" x14ac:dyDescent="0.25">
      <c r="A8573" s="40"/>
      <c r="B8573" s="41"/>
      <c r="F8573" s="43"/>
      <c r="P8573" s="44"/>
      <c r="Q8573" s="44"/>
      <c r="R8573" s="43"/>
      <c r="S8573" s="43"/>
      <c r="T8573" s="43"/>
      <c r="U8573" s="43"/>
      <c r="V8573" s="43"/>
      <c r="W8573" s="43"/>
      <c r="X8573" s="43"/>
      <c r="Y8573" s="43"/>
    </row>
    <row r="8574" spans="1:25" s="42" customFormat="1" x14ac:dyDescent="0.25">
      <c r="A8574" s="40"/>
      <c r="B8574" s="41"/>
      <c r="F8574" s="43"/>
      <c r="P8574" s="44"/>
      <c r="Q8574" s="44"/>
      <c r="R8574" s="43"/>
      <c r="S8574" s="43"/>
      <c r="T8574" s="43"/>
      <c r="U8574" s="43"/>
      <c r="V8574" s="43"/>
      <c r="W8574" s="43"/>
      <c r="X8574" s="43"/>
      <c r="Y8574" s="43"/>
    </row>
    <row r="8575" spans="1:25" s="42" customFormat="1" x14ac:dyDescent="0.25">
      <c r="A8575" s="40"/>
      <c r="B8575" s="41"/>
      <c r="F8575" s="43"/>
      <c r="P8575" s="44"/>
      <c r="Q8575" s="44"/>
      <c r="R8575" s="43"/>
      <c r="S8575" s="43"/>
      <c r="T8575" s="43"/>
      <c r="U8575" s="43"/>
      <c r="V8575" s="43"/>
      <c r="W8575" s="43"/>
      <c r="X8575" s="43"/>
      <c r="Y8575" s="43"/>
    </row>
    <row r="8576" spans="1:25" s="42" customFormat="1" x14ac:dyDescent="0.25">
      <c r="A8576" s="40"/>
      <c r="B8576" s="41"/>
      <c r="F8576" s="43"/>
      <c r="P8576" s="44"/>
      <c r="Q8576" s="44"/>
      <c r="R8576" s="43"/>
      <c r="S8576" s="43"/>
      <c r="T8576" s="43"/>
      <c r="U8576" s="43"/>
      <c r="V8576" s="43"/>
      <c r="W8576" s="43"/>
      <c r="X8576" s="43"/>
      <c r="Y8576" s="43"/>
    </row>
    <row r="8577" spans="1:25" s="42" customFormat="1" x14ac:dyDescent="0.25">
      <c r="A8577" s="40"/>
      <c r="B8577" s="41"/>
      <c r="F8577" s="43"/>
      <c r="P8577" s="44"/>
      <c r="Q8577" s="44"/>
      <c r="R8577" s="43"/>
      <c r="S8577" s="43"/>
      <c r="T8577" s="43"/>
      <c r="U8577" s="43"/>
      <c r="V8577" s="43"/>
      <c r="W8577" s="43"/>
      <c r="X8577" s="43"/>
      <c r="Y8577" s="43"/>
    </row>
    <row r="8578" spans="1:25" s="42" customFormat="1" x14ac:dyDescent="0.25">
      <c r="A8578" s="40"/>
      <c r="B8578" s="41"/>
      <c r="F8578" s="43"/>
      <c r="P8578" s="44"/>
      <c r="Q8578" s="44"/>
      <c r="R8578" s="43"/>
      <c r="S8578" s="43"/>
      <c r="T8578" s="43"/>
      <c r="U8578" s="43"/>
      <c r="V8578" s="43"/>
      <c r="W8578" s="43"/>
      <c r="X8578" s="43"/>
      <c r="Y8578" s="43"/>
    </row>
    <row r="8579" spans="1:25" s="42" customFormat="1" x14ac:dyDescent="0.25">
      <c r="A8579" s="40"/>
      <c r="B8579" s="41"/>
      <c r="F8579" s="43"/>
      <c r="P8579" s="44"/>
      <c r="Q8579" s="44"/>
      <c r="R8579" s="43"/>
      <c r="S8579" s="43"/>
      <c r="T8579" s="43"/>
      <c r="U8579" s="43"/>
      <c r="V8579" s="43"/>
      <c r="W8579" s="43"/>
      <c r="X8579" s="43"/>
      <c r="Y8579" s="43"/>
    </row>
    <row r="8580" spans="1:25" s="42" customFormat="1" x14ac:dyDescent="0.25">
      <c r="A8580" s="40"/>
      <c r="B8580" s="41"/>
      <c r="F8580" s="43"/>
      <c r="P8580" s="44"/>
      <c r="Q8580" s="44"/>
      <c r="R8580" s="43"/>
      <c r="S8580" s="43"/>
      <c r="T8580" s="43"/>
      <c r="U8580" s="43"/>
      <c r="V8580" s="43"/>
      <c r="W8580" s="43"/>
      <c r="X8580" s="43"/>
      <c r="Y8580" s="43"/>
    </row>
    <row r="8581" spans="1:25" s="42" customFormat="1" x14ac:dyDescent="0.25">
      <c r="A8581" s="40"/>
      <c r="B8581" s="41"/>
      <c r="F8581" s="43"/>
      <c r="P8581" s="44"/>
      <c r="Q8581" s="44"/>
      <c r="R8581" s="43"/>
      <c r="S8581" s="43"/>
      <c r="T8581" s="43"/>
      <c r="U8581" s="43"/>
      <c r="V8581" s="43"/>
      <c r="W8581" s="43"/>
      <c r="X8581" s="43"/>
      <c r="Y8581" s="43"/>
    </row>
    <row r="8582" spans="1:25" s="42" customFormat="1" x14ac:dyDescent="0.25">
      <c r="A8582" s="40"/>
      <c r="B8582" s="41"/>
      <c r="F8582" s="43"/>
      <c r="P8582" s="44"/>
      <c r="Q8582" s="44"/>
      <c r="R8582" s="43"/>
      <c r="S8582" s="43"/>
      <c r="T8582" s="43"/>
      <c r="U8582" s="43"/>
      <c r="V8582" s="43"/>
      <c r="W8582" s="43"/>
      <c r="X8582" s="43"/>
      <c r="Y8582" s="43"/>
    </row>
    <row r="8583" spans="1:25" s="42" customFormat="1" x14ac:dyDescent="0.25">
      <c r="A8583" s="40"/>
      <c r="B8583" s="41"/>
      <c r="F8583" s="43"/>
      <c r="P8583" s="44"/>
      <c r="Q8583" s="44"/>
      <c r="R8583" s="43"/>
      <c r="S8583" s="43"/>
      <c r="T8583" s="43"/>
      <c r="U8583" s="43"/>
      <c r="V8583" s="43"/>
      <c r="W8583" s="43"/>
      <c r="X8583" s="43"/>
      <c r="Y8583" s="43"/>
    </row>
    <row r="8584" spans="1:25" s="42" customFormat="1" x14ac:dyDescent="0.25">
      <c r="A8584" s="40"/>
      <c r="B8584" s="41"/>
      <c r="F8584" s="43"/>
      <c r="P8584" s="44"/>
      <c r="Q8584" s="44"/>
      <c r="R8584" s="43"/>
      <c r="S8584" s="43"/>
      <c r="T8584" s="43"/>
      <c r="U8584" s="43"/>
      <c r="V8584" s="43"/>
      <c r="W8584" s="43"/>
      <c r="X8584" s="43"/>
      <c r="Y8584" s="43"/>
    </row>
    <row r="8585" spans="1:25" s="42" customFormat="1" x14ac:dyDescent="0.25">
      <c r="A8585" s="40"/>
      <c r="B8585" s="41"/>
      <c r="F8585" s="43"/>
      <c r="P8585" s="44"/>
      <c r="Q8585" s="44"/>
      <c r="R8585" s="43"/>
      <c r="S8585" s="43"/>
      <c r="T8585" s="43"/>
      <c r="U8585" s="43"/>
      <c r="V8585" s="43"/>
      <c r="W8585" s="43"/>
      <c r="X8585" s="43"/>
      <c r="Y8585" s="43"/>
    </row>
    <row r="8586" spans="1:25" s="42" customFormat="1" x14ac:dyDescent="0.25">
      <c r="A8586" s="40"/>
      <c r="B8586" s="41"/>
      <c r="F8586" s="43"/>
      <c r="P8586" s="44"/>
      <c r="Q8586" s="44"/>
      <c r="R8586" s="43"/>
      <c r="S8586" s="43"/>
      <c r="T8586" s="43"/>
      <c r="U8586" s="43"/>
      <c r="V8586" s="43"/>
      <c r="W8586" s="43"/>
      <c r="X8586" s="43"/>
      <c r="Y8586" s="43"/>
    </row>
    <row r="8587" spans="1:25" s="42" customFormat="1" x14ac:dyDescent="0.25">
      <c r="A8587" s="40"/>
      <c r="B8587" s="41"/>
      <c r="F8587" s="43"/>
      <c r="P8587" s="44"/>
      <c r="Q8587" s="44"/>
      <c r="R8587" s="43"/>
      <c r="S8587" s="43"/>
      <c r="T8587" s="43"/>
      <c r="U8587" s="43"/>
      <c r="V8587" s="43"/>
      <c r="W8587" s="43"/>
      <c r="X8587" s="43"/>
      <c r="Y8587" s="43"/>
    </row>
    <row r="8588" spans="1:25" s="42" customFormat="1" x14ac:dyDescent="0.25">
      <c r="A8588" s="40"/>
      <c r="B8588" s="41"/>
      <c r="F8588" s="43"/>
      <c r="P8588" s="44"/>
      <c r="Q8588" s="44"/>
      <c r="R8588" s="43"/>
      <c r="S8588" s="43"/>
      <c r="T8588" s="43"/>
      <c r="U8588" s="43"/>
      <c r="V8588" s="43"/>
      <c r="W8588" s="43"/>
      <c r="X8588" s="43"/>
      <c r="Y8588" s="43"/>
    </row>
    <row r="8589" spans="1:25" s="42" customFormat="1" x14ac:dyDescent="0.25">
      <c r="A8589" s="40"/>
      <c r="B8589" s="41"/>
      <c r="F8589" s="43"/>
      <c r="P8589" s="44"/>
      <c r="Q8589" s="44"/>
      <c r="R8589" s="43"/>
      <c r="S8589" s="43"/>
      <c r="T8589" s="43"/>
      <c r="U8589" s="43"/>
      <c r="V8589" s="43"/>
      <c r="W8589" s="43"/>
      <c r="X8589" s="43"/>
      <c r="Y8589" s="43"/>
    </row>
    <row r="8590" spans="1:25" s="42" customFormat="1" x14ac:dyDescent="0.25">
      <c r="A8590" s="40"/>
      <c r="B8590" s="41"/>
      <c r="F8590" s="43"/>
      <c r="P8590" s="44"/>
      <c r="Q8590" s="44"/>
      <c r="R8590" s="43"/>
      <c r="S8590" s="43"/>
      <c r="T8590" s="43"/>
      <c r="U8590" s="43"/>
      <c r="V8590" s="43"/>
      <c r="W8590" s="43"/>
      <c r="X8590" s="43"/>
      <c r="Y8590" s="43"/>
    </row>
    <row r="8591" spans="1:25" s="42" customFormat="1" x14ac:dyDescent="0.25">
      <c r="A8591" s="40"/>
      <c r="B8591" s="41"/>
      <c r="F8591" s="43"/>
      <c r="P8591" s="44"/>
      <c r="Q8591" s="44"/>
      <c r="R8591" s="43"/>
      <c r="S8591" s="43"/>
      <c r="T8591" s="43"/>
      <c r="U8591" s="43"/>
      <c r="V8591" s="43"/>
      <c r="W8591" s="43"/>
      <c r="X8591" s="43"/>
      <c r="Y8591" s="43"/>
    </row>
    <row r="8592" spans="1:25" s="42" customFormat="1" x14ac:dyDescent="0.25">
      <c r="A8592" s="40"/>
      <c r="B8592" s="41"/>
      <c r="F8592" s="43"/>
      <c r="P8592" s="44"/>
      <c r="Q8592" s="44"/>
      <c r="R8592" s="43"/>
      <c r="S8592" s="43"/>
      <c r="T8592" s="43"/>
      <c r="U8592" s="43"/>
      <c r="V8592" s="43"/>
      <c r="W8592" s="43"/>
      <c r="X8592" s="43"/>
      <c r="Y8592" s="43"/>
    </row>
    <row r="8593" spans="1:25" s="42" customFormat="1" x14ac:dyDescent="0.25">
      <c r="A8593" s="40"/>
      <c r="B8593" s="41"/>
      <c r="F8593" s="43"/>
      <c r="P8593" s="44"/>
      <c r="Q8593" s="44"/>
      <c r="R8593" s="43"/>
      <c r="S8593" s="43"/>
      <c r="T8593" s="43"/>
      <c r="U8593" s="43"/>
      <c r="V8593" s="43"/>
      <c r="W8593" s="43"/>
      <c r="X8593" s="43"/>
      <c r="Y8593" s="43"/>
    </row>
    <row r="8594" spans="1:25" s="42" customFormat="1" x14ac:dyDescent="0.25">
      <c r="A8594" s="40"/>
      <c r="B8594" s="41"/>
      <c r="F8594" s="43"/>
      <c r="P8594" s="44"/>
      <c r="Q8594" s="44"/>
      <c r="R8594" s="43"/>
      <c r="S8594" s="43"/>
      <c r="T8594" s="43"/>
      <c r="U8594" s="43"/>
      <c r="V8594" s="43"/>
      <c r="W8594" s="43"/>
      <c r="X8594" s="43"/>
      <c r="Y8594" s="43"/>
    </row>
    <row r="8595" spans="1:25" s="42" customFormat="1" x14ac:dyDescent="0.25">
      <c r="A8595" s="40"/>
      <c r="B8595" s="41"/>
      <c r="F8595" s="43"/>
      <c r="P8595" s="44"/>
      <c r="Q8595" s="44"/>
      <c r="R8595" s="43"/>
      <c r="S8595" s="43"/>
      <c r="T8595" s="43"/>
      <c r="U8595" s="43"/>
      <c r="V8595" s="43"/>
      <c r="W8595" s="43"/>
      <c r="X8595" s="43"/>
      <c r="Y8595" s="43"/>
    </row>
    <row r="8596" spans="1:25" s="42" customFormat="1" x14ac:dyDescent="0.25">
      <c r="A8596" s="40"/>
      <c r="B8596" s="41"/>
      <c r="F8596" s="43"/>
      <c r="P8596" s="44"/>
      <c r="Q8596" s="44"/>
      <c r="R8596" s="43"/>
      <c r="S8596" s="43"/>
      <c r="T8596" s="43"/>
      <c r="U8596" s="43"/>
      <c r="V8596" s="43"/>
      <c r="W8596" s="43"/>
      <c r="X8596" s="43"/>
      <c r="Y8596" s="43"/>
    </row>
    <row r="8597" spans="1:25" s="42" customFormat="1" x14ac:dyDescent="0.25">
      <c r="A8597" s="40"/>
      <c r="B8597" s="41"/>
      <c r="F8597" s="43"/>
      <c r="P8597" s="44"/>
      <c r="Q8597" s="44"/>
      <c r="R8597" s="43"/>
      <c r="S8597" s="43"/>
      <c r="T8597" s="43"/>
      <c r="U8597" s="43"/>
      <c r="V8597" s="43"/>
      <c r="W8597" s="43"/>
      <c r="X8597" s="43"/>
      <c r="Y8597" s="43"/>
    </row>
    <row r="8598" spans="1:25" s="42" customFormat="1" x14ac:dyDescent="0.25">
      <c r="A8598" s="40"/>
      <c r="B8598" s="41"/>
      <c r="F8598" s="43"/>
      <c r="P8598" s="44"/>
      <c r="Q8598" s="44"/>
      <c r="R8598" s="43"/>
      <c r="S8598" s="43"/>
      <c r="T8598" s="43"/>
      <c r="U8598" s="43"/>
      <c r="V8598" s="43"/>
      <c r="W8598" s="43"/>
      <c r="X8598" s="43"/>
      <c r="Y8598" s="43"/>
    </row>
    <row r="8599" spans="1:25" s="42" customFormat="1" x14ac:dyDescent="0.25">
      <c r="A8599" s="40"/>
      <c r="B8599" s="41"/>
      <c r="F8599" s="43"/>
      <c r="P8599" s="44"/>
      <c r="Q8599" s="44"/>
      <c r="R8599" s="43"/>
      <c r="S8599" s="43"/>
      <c r="T8599" s="43"/>
      <c r="U8599" s="43"/>
      <c r="V8599" s="43"/>
      <c r="W8599" s="43"/>
      <c r="X8599" s="43"/>
      <c r="Y8599" s="43"/>
    </row>
    <row r="8600" spans="1:25" s="42" customFormat="1" x14ac:dyDescent="0.25">
      <c r="A8600" s="40"/>
      <c r="B8600" s="41"/>
      <c r="F8600" s="43"/>
      <c r="P8600" s="44"/>
      <c r="Q8600" s="44"/>
      <c r="R8600" s="43"/>
      <c r="S8600" s="43"/>
      <c r="T8600" s="43"/>
      <c r="U8600" s="43"/>
      <c r="V8600" s="43"/>
      <c r="W8600" s="43"/>
      <c r="X8600" s="43"/>
      <c r="Y8600" s="43"/>
    </row>
    <row r="8601" spans="1:25" s="42" customFormat="1" x14ac:dyDescent="0.25">
      <c r="A8601" s="40"/>
      <c r="B8601" s="41"/>
      <c r="F8601" s="43"/>
      <c r="P8601" s="44"/>
      <c r="Q8601" s="44"/>
      <c r="R8601" s="43"/>
      <c r="S8601" s="43"/>
      <c r="T8601" s="43"/>
      <c r="U8601" s="43"/>
      <c r="V8601" s="43"/>
      <c r="W8601" s="43"/>
      <c r="X8601" s="43"/>
      <c r="Y8601" s="43"/>
    </row>
    <row r="8602" spans="1:25" s="42" customFormat="1" x14ac:dyDescent="0.25">
      <c r="A8602" s="40"/>
      <c r="B8602" s="41"/>
      <c r="F8602" s="43"/>
      <c r="P8602" s="44"/>
      <c r="Q8602" s="44"/>
      <c r="R8602" s="43"/>
      <c r="S8602" s="43"/>
      <c r="T8602" s="43"/>
      <c r="U8602" s="43"/>
      <c r="V8602" s="43"/>
      <c r="W8602" s="43"/>
      <c r="X8602" s="43"/>
      <c r="Y8602" s="43"/>
    </row>
    <row r="8603" spans="1:25" s="42" customFormat="1" x14ac:dyDescent="0.25">
      <c r="A8603" s="40"/>
      <c r="B8603" s="41"/>
      <c r="F8603" s="43"/>
      <c r="P8603" s="44"/>
      <c r="Q8603" s="44"/>
      <c r="R8603" s="43"/>
      <c r="S8603" s="43"/>
      <c r="T8603" s="43"/>
      <c r="U8603" s="43"/>
      <c r="V8603" s="43"/>
      <c r="W8603" s="43"/>
      <c r="X8603" s="43"/>
      <c r="Y8603" s="43"/>
    </row>
    <row r="8604" spans="1:25" s="42" customFormat="1" x14ac:dyDescent="0.25">
      <c r="A8604" s="40"/>
      <c r="B8604" s="41"/>
      <c r="F8604" s="43"/>
      <c r="P8604" s="44"/>
      <c r="Q8604" s="44"/>
      <c r="R8604" s="43"/>
      <c r="S8604" s="43"/>
      <c r="T8604" s="43"/>
      <c r="U8604" s="43"/>
      <c r="V8604" s="43"/>
      <c r="W8604" s="43"/>
      <c r="X8604" s="43"/>
      <c r="Y8604" s="43"/>
    </row>
    <row r="8605" spans="1:25" s="42" customFormat="1" x14ac:dyDescent="0.25">
      <c r="A8605" s="40"/>
      <c r="B8605" s="41"/>
      <c r="F8605" s="43"/>
      <c r="P8605" s="44"/>
      <c r="Q8605" s="44"/>
      <c r="R8605" s="43"/>
      <c r="S8605" s="43"/>
      <c r="T8605" s="43"/>
      <c r="U8605" s="43"/>
      <c r="V8605" s="43"/>
      <c r="W8605" s="43"/>
      <c r="X8605" s="43"/>
      <c r="Y8605" s="43"/>
    </row>
    <row r="8606" spans="1:25" s="42" customFormat="1" x14ac:dyDescent="0.25">
      <c r="A8606" s="40"/>
      <c r="B8606" s="41"/>
      <c r="F8606" s="43"/>
      <c r="P8606" s="44"/>
      <c r="Q8606" s="44"/>
      <c r="R8606" s="43"/>
      <c r="S8606" s="43"/>
      <c r="T8606" s="43"/>
      <c r="U8606" s="43"/>
      <c r="V8606" s="43"/>
      <c r="W8606" s="43"/>
      <c r="X8606" s="43"/>
      <c r="Y8606" s="43"/>
    </row>
    <row r="8607" spans="1:25" s="42" customFormat="1" x14ac:dyDescent="0.25">
      <c r="A8607" s="40"/>
      <c r="B8607" s="41"/>
      <c r="F8607" s="43"/>
      <c r="P8607" s="44"/>
      <c r="Q8607" s="44"/>
      <c r="R8607" s="43"/>
      <c r="S8607" s="43"/>
      <c r="T8607" s="43"/>
      <c r="U8607" s="43"/>
      <c r="V8607" s="43"/>
      <c r="W8607" s="43"/>
      <c r="X8607" s="43"/>
      <c r="Y8607" s="43"/>
    </row>
    <row r="8608" spans="1:25" s="42" customFormat="1" x14ac:dyDescent="0.25">
      <c r="A8608" s="40"/>
      <c r="B8608" s="41"/>
      <c r="F8608" s="43"/>
      <c r="P8608" s="44"/>
      <c r="Q8608" s="44"/>
      <c r="R8608" s="43"/>
      <c r="S8608" s="43"/>
      <c r="T8608" s="43"/>
      <c r="U8608" s="43"/>
      <c r="V8608" s="43"/>
      <c r="W8608" s="43"/>
      <c r="X8608" s="43"/>
      <c r="Y8608" s="43"/>
    </row>
    <row r="8609" spans="1:25" s="42" customFormat="1" x14ac:dyDescent="0.25">
      <c r="A8609" s="40"/>
      <c r="B8609" s="41"/>
      <c r="F8609" s="43"/>
      <c r="P8609" s="44"/>
      <c r="Q8609" s="44"/>
      <c r="R8609" s="43"/>
      <c r="S8609" s="43"/>
      <c r="T8609" s="43"/>
      <c r="U8609" s="43"/>
      <c r="V8609" s="43"/>
      <c r="W8609" s="43"/>
      <c r="X8609" s="43"/>
      <c r="Y8609" s="43"/>
    </row>
    <row r="8610" spans="1:25" s="42" customFormat="1" x14ac:dyDescent="0.25">
      <c r="A8610" s="40"/>
      <c r="B8610" s="41"/>
      <c r="F8610" s="43"/>
      <c r="P8610" s="44"/>
      <c r="Q8610" s="44"/>
      <c r="R8610" s="43"/>
      <c r="S8610" s="43"/>
      <c r="T8610" s="43"/>
      <c r="U8610" s="43"/>
      <c r="V8610" s="43"/>
      <c r="W8610" s="43"/>
      <c r="X8610" s="43"/>
      <c r="Y8610" s="43"/>
    </row>
    <row r="8611" spans="1:25" s="42" customFormat="1" x14ac:dyDescent="0.25">
      <c r="A8611" s="40"/>
      <c r="B8611" s="41"/>
      <c r="F8611" s="43"/>
      <c r="P8611" s="44"/>
      <c r="Q8611" s="44"/>
      <c r="R8611" s="43"/>
      <c r="S8611" s="43"/>
      <c r="T8611" s="43"/>
      <c r="U8611" s="43"/>
      <c r="V8611" s="43"/>
      <c r="W8611" s="43"/>
      <c r="X8611" s="43"/>
      <c r="Y8611" s="43"/>
    </row>
    <row r="8612" spans="1:25" s="42" customFormat="1" x14ac:dyDescent="0.25">
      <c r="A8612" s="40"/>
      <c r="B8612" s="41"/>
      <c r="F8612" s="43"/>
      <c r="P8612" s="44"/>
      <c r="Q8612" s="44"/>
      <c r="R8612" s="43"/>
      <c r="S8612" s="43"/>
      <c r="T8612" s="43"/>
      <c r="U8612" s="43"/>
      <c r="V8612" s="43"/>
      <c r="W8612" s="43"/>
      <c r="X8612" s="43"/>
      <c r="Y8612" s="43"/>
    </row>
    <row r="8613" spans="1:25" s="42" customFormat="1" x14ac:dyDescent="0.25">
      <c r="A8613" s="40"/>
      <c r="B8613" s="41"/>
      <c r="F8613" s="43"/>
      <c r="P8613" s="44"/>
      <c r="Q8613" s="44"/>
      <c r="R8613" s="43"/>
      <c r="S8613" s="43"/>
      <c r="T8613" s="43"/>
      <c r="U8613" s="43"/>
      <c r="V8613" s="43"/>
      <c r="W8613" s="43"/>
      <c r="X8613" s="43"/>
      <c r="Y8613" s="43"/>
    </row>
    <row r="8614" spans="1:25" s="42" customFormat="1" x14ac:dyDescent="0.25">
      <c r="A8614" s="40"/>
      <c r="B8614" s="41"/>
      <c r="F8614" s="43"/>
      <c r="P8614" s="44"/>
      <c r="Q8614" s="44"/>
      <c r="R8614" s="43"/>
      <c r="S8614" s="43"/>
      <c r="T8614" s="43"/>
      <c r="U8614" s="43"/>
      <c r="V8614" s="43"/>
      <c r="W8614" s="43"/>
      <c r="X8614" s="43"/>
      <c r="Y8614" s="43"/>
    </row>
    <row r="8615" spans="1:25" s="42" customFormat="1" x14ac:dyDescent="0.25">
      <c r="A8615" s="40"/>
      <c r="B8615" s="41"/>
      <c r="F8615" s="43"/>
      <c r="P8615" s="44"/>
      <c r="Q8615" s="44"/>
      <c r="R8615" s="43"/>
      <c r="S8615" s="43"/>
      <c r="T8615" s="43"/>
      <c r="U8615" s="43"/>
      <c r="V8615" s="43"/>
      <c r="W8615" s="43"/>
      <c r="X8615" s="43"/>
      <c r="Y8615" s="43"/>
    </row>
    <row r="8616" spans="1:25" s="42" customFormat="1" x14ac:dyDescent="0.25">
      <c r="A8616" s="40"/>
      <c r="B8616" s="41"/>
      <c r="F8616" s="43"/>
      <c r="P8616" s="44"/>
      <c r="Q8616" s="44"/>
      <c r="R8616" s="43"/>
      <c r="S8616" s="43"/>
      <c r="T8616" s="43"/>
      <c r="U8616" s="43"/>
      <c r="V8616" s="43"/>
      <c r="W8616" s="43"/>
      <c r="X8616" s="43"/>
      <c r="Y8616" s="43"/>
    </row>
    <row r="8617" spans="1:25" s="42" customFormat="1" x14ac:dyDescent="0.25">
      <c r="A8617" s="40"/>
      <c r="B8617" s="41"/>
      <c r="F8617" s="43"/>
      <c r="P8617" s="44"/>
      <c r="Q8617" s="44"/>
      <c r="R8617" s="43"/>
      <c r="S8617" s="43"/>
      <c r="T8617" s="43"/>
      <c r="U8617" s="43"/>
      <c r="V8617" s="43"/>
      <c r="W8617" s="43"/>
      <c r="X8617" s="43"/>
      <c r="Y8617" s="43"/>
    </row>
    <row r="8618" spans="1:25" s="42" customFormat="1" x14ac:dyDescent="0.25">
      <c r="A8618" s="40"/>
      <c r="B8618" s="41"/>
      <c r="F8618" s="43"/>
      <c r="P8618" s="44"/>
      <c r="Q8618" s="44"/>
      <c r="R8618" s="43"/>
      <c r="S8618" s="43"/>
      <c r="T8618" s="43"/>
      <c r="U8618" s="43"/>
      <c r="V8618" s="43"/>
      <c r="W8618" s="43"/>
      <c r="X8618" s="43"/>
      <c r="Y8618" s="43"/>
    </row>
    <row r="8619" spans="1:25" s="42" customFormat="1" x14ac:dyDescent="0.25">
      <c r="A8619" s="40"/>
      <c r="B8619" s="41"/>
      <c r="F8619" s="43"/>
      <c r="P8619" s="44"/>
      <c r="Q8619" s="44"/>
      <c r="R8619" s="43"/>
      <c r="S8619" s="43"/>
      <c r="T8619" s="43"/>
      <c r="U8619" s="43"/>
      <c r="V8619" s="43"/>
      <c r="W8619" s="43"/>
      <c r="X8619" s="43"/>
      <c r="Y8619" s="43"/>
    </row>
    <row r="8620" spans="1:25" s="42" customFormat="1" x14ac:dyDescent="0.25">
      <c r="A8620" s="40"/>
      <c r="B8620" s="41"/>
      <c r="F8620" s="43"/>
      <c r="P8620" s="44"/>
      <c r="Q8620" s="44"/>
      <c r="R8620" s="43"/>
      <c r="S8620" s="43"/>
      <c r="T8620" s="43"/>
      <c r="U8620" s="43"/>
      <c r="V8620" s="43"/>
      <c r="W8620" s="43"/>
      <c r="X8620" s="43"/>
      <c r="Y8620" s="43"/>
    </row>
    <row r="8621" spans="1:25" s="42" customFormat="1" x14ac:dyDescent="0.25">
      <c r="A8621" s="40"/>
      <c r="B8621" s="41"/>
      <c r="F8621" s="43"/>
      <c r="P8621" s="44"/>
      <c r="Q8621" s="44"/>
      <c r="R8621" s="43"/>
      <c r="S8621" s="43"/>
      <c r="T8621" s="43"/>
      <c r="U8621" s="43"/>
      <c r="V8621" s="43"/>
      <c r="W8621" s="43"/>
      <c r="X8621" s="43"/>
      <c r="Y8621" s="43"/>
    </row>
    <row r="8622" spans="1:25" s="42" customFormat="1" x14ac:dyDescent="0.25">
      <c r="A8622" s="40"/>
      <c r="B8622" s="41"/>
      <c r="F8622" s="43"/>
      <c r="P8622" s="44"/>
      <c r="Q8622" s="44"/>
      <c r="R8622" s="43"/>
      <c r="S8622" s="43"/>
      <c r="T8622" s="43"/>
      <c r="U8622" s="43"/>
      <c r="V8622" s="43"/>
      <c r="W8622" s="43"/>
      <c r="X8622" s="43"/>
      <c r="Y8622" s="43"/>
    </row>
    <row r="8623" spans="1:25" s="42" customFormat="1" x14ac:dyDescent="0.25">
      <c r="A8623" s="40"/>
      <c r="B8623" s="41"/>
      <c r="F8623" s="43"/>
      <c r="P8623" s="44"/>
      <c r="Q8623" s="44"/>
      <c r="R8623" s="43"/>
      <c r="S8623" s="43"/>
      <c r="T8623" s="43"/>
      <c r="U8623" s="43"/>
      <c r="V8623" s="43"/>
      <c r="W8623" s="43"/>
      <c r="X8623" s="43"/>
      <c r="Y8623" s="43"/>
    </row>
    <row r="8624" spans="1:25" s="42" customFormat="1" x14ac:dyDescent="0.25">
      <c r="A8624" s="40"/>
      <c r="B8624" s="41"/>
      <c r="F8624" s="43"/>
      <c r="P8624" s="44"/>
      <c r="Q8624" s="44"/>
      <c r="R8624" s="43"/>
      <c r="S8624" s="43"/>
      <c r="T8624" s="43"/>
      <c r="U8624" s="43"/>
      <c r="V8624" s="43"/>
      <c r="W8624" s="43"/>
      <c r="X8624" s="43"/>
      <c r="Y8624" s="43"/>
    </row>
    <row r="8625" spans="1:25" s="42" customFormat="1" x14ac:dyDescent="0.25">
      <c r="A8625" s="40"/>
      <c r="B8625" s="41"/>
      <c r="F8625" s="43"/>
      <c r="P8625" s="44"/>
      <c r="Q8625" s="44"/>
      <c r="R8625" s="43"/>
      <c r="S8625" s="43"/>
      <c r="T8625" s="43"/>
      <c r="U8625" s="43"/>
      <c r="V8625" s="43"/>
      <c r="W8625" s="43"/>
      <c r="X8625" s="43"/>
      <c r="Y8625" s="43"/>
    </row>
    <row r="8626" spans="1:25" s="42" customFormat="1" x14ac:dyDescent="0.25">
      <c r="A8626" s="40"/>
      <c r="B8626" s="41"/>
      <c r="F8626" s="43"/>
      <c r="P8626" s="44"/>
      <c r="Q8626" s="44"/>
      <c r="R8626" s="43"/>
      <c r="S8626" s="43"/>
      <c r="T8626" s="43"/>
      <c r="U8626" s="43"/>
      <c r="V8626" s="43"/>
      <c r="W8626" s="43"/>
      <c r="X8626" s="43"/>
      <c r="Y8626" s="43"/>
    </row>
    <row r="8627" spans="1:25" s="42" customFormat="1" x14ac:dyDescent="0.25">
      <c r="A8627" s="40"/>
      <c r="B8627" s="41"/>
      <c r="F8627" s="43"/>
      <c r="P8627" s="44"/>
      <c r="Q8627" s="44"/>
      <c r="R8627" s="43"/>
      <c r="S8627" s="43"/>
      <c r="T8627" s="43"/>
      <c r="U8627" s="43"/>
      <c r="V8627" s="43"/>
      <c r="W8627" s="43"/>
      <c r="X8627" s="43"/>
      <c r="Y8627" s="43"/>
    </row>
    <row r="8628" spans="1:25" s="42" customFormat="1" x14ac:dyDescent="0.25">
      <c r="A8628" s="40"/>
      <c r="B8628" s="41"/>
      <c r="F8628" s="43"/>
      <c r="P8628" s="44"/>
      <c r="Q8628" s="44"/>
      <c r="R8628" s="43"/>
      <c r="S8628" s="43"/>
      <c r="T8628" s="43"/>
      <c r="U8628" s="43"/>
      <c r="V8628" s="43"/>
      <c r="W8628" s="43"/>
      <c r="X8628" s="43"/>
      <c r="Y8628" s="43"/>
    </row>
    <row r="8629" spans="1:25" s="42" customFormat="1" x14ac:dyDescent="0.25">
      <c r="A8629" s="40"/>
      <c r="B8629" s="41"/>
      <c r="F8629" s="43"/>
      <c r="P8629" s="44"/>
      <c r="Q8629" s="44"/>
      <c r="R8629" s="43"/>
      <c r="S8629" s="43"/>
      <c r="T8629" s="43"/>
      <c r="U8629" s="43"/>
      <c r="V8629" s="43"/>
      <c r="W8629" s="43"/>
      <c r="X8629" s="43"/>
      <c r="Y8629" s="43"/>
    </row>
    <row r="8630" spans="1:25" s="42" customFormat="1" x14ac:dyDescent="0.25">
      <c r="A8630" s="40"/>
      <c r="B8630" s="41"/>
      <c r="F8630" s="43"/>
      <c r="P8630" s="44"/>
      <c r="Q8630" s="44"/>
      <c r="R8630" s="43"/>
      <c r="S8630" s="43"/>
      <c r="T8630" s="43"/>
      <c r="U8630" s="43"/>
      <c r="V8630" s="43"/>
      <c r="W8630" s="43"/>
      <c r="X8630" s="43"/>
      <c r="Y8630" s="43"/>
    </row>
    <row r="8631" spans="1:25" s="42" customFormat="1" x14ac:dyDescent="0.25">
      <c r="A8631" s="40"/>
      <c r="B8631" s="41"/>
      <c r="F8631" s="43"/>
      <c r="P8631" s="44"/>
      <c r="Q8631" s="44"/>
      <c r="R8631" s="43"/>
      <c r="S8631" s="43"/>
      <c r="T8631" s="43"/>
      <c r="U8631" s="43"/>
      <c r="V8631" s="43"/>
      <c r="W8631" s="43"/>
      <c r="X8631" s="43"/>
      <c r="Y8631" s="43"/>
    </row>
    <row r="8632" spans="1:25" s="42" customFormat="1" x14ac:dyDescent="0.25">
      <c r="A8632" s="40"/>
      <c r="B8632" s="41"/>
      <c r="F8632" s="43"/>
      <c r="P8632" s="44"/>
      <c r="Q8632" s="44"/>
      <c r="R8632" s="43"/>
      <c r="S8632" s="43"/>
      <c r="T8632" s="43"/>
      <c r="U8632" s="43"/>
      <c r="V8632" s="43"/>
      <c r="W8632" s="43"/>
      <c r="X8632" s="43"/>
      <c r="Y8632" s="43"/>
    </row>
    <row r="8633" spans="1:25" s="42" customFormat="1" x14ac:dyDescent="0.25">
      <c r="A8633" s="40"/>
      <c r="B8633" s="41"/>
      <c r="F8633" s="43"/>
      <c r="P8633" s="44"/>
      <c r="Q8633" s="44"/>
      <c r="R8633" s="43"/>
      <c r="S8633" s="43"/>
      <c r="T8633" s="43"/>
      <c r="U8633" s="43"/>
      <c r="V8633" s="43"/>
      <c r="W8633" s="43"/>
      <c r="X8633" s="43"/>
      <c r="Y8633" s="43"/>
    </row>
    <row r="8634" spans="1:25" s="42" customFormat="1" x14ac:dyDescent="0.25">
      <c r="A8634" s="40"/>
      <c r="B8634" s="41"/>
      <c r="F8634" s="43"/>
      <c r="P8634" s="44"/>
      <c r="Q8634" s="44"/>
      <c r="R8634" s="43"/>
      <c r="S8634" s="43"/>
      <c r="T8634" s="43"/>
      <c r="U8634" s="43"/>
      <c r="V8634" s="43"/>
      <c r="W8634" s="43"/>
      <c r="X8634" s="43"/>
      <c r="Y8634" s="43"/>
    </row>
    <row r="8635" spans="1:25" s="42" customFormat="1" x14ac:dyDescent="0.25">
      <c r="A8635" s="40"/>
      <c r="B8635" s="41"/>
      <c r="F8635" s="43"/>
      <c r="P8635" s="44"/>
      <c r="Q8635" s="44"/>
      <c r="R8635" s="43"/>
      <c r="S8635" s="43"/>
      <c r="T8635" s="43"/>
      <c r="U8635" s="43"/>
      <c r="V8635" s="43"/>
      <c r="W8635" s="43"/>
      <c r="X8635" s="43"/>
      <c r="Y8635" s="43"/>
    </row>
    <row r="8636" spans="1:25" s="42" customFormat="1" x14ac:dyDescent="0.25">
      <c r="A8636" s="40"/>
      <c r="B8636" s="41"/>
      <c r="F8636" s="43"/>
      <c r="P8636" s="44"/>
      <c r="Q8636" s="44"/>
      <c r="R8636" s="43"/>
      <c r="S8636" s="43"/>
      <c r="T8636" s="43"/>
      <c r="U8636" s="43"/>
      <c r="V8636" s="43"/>
      <c r="W8636" s="43"/>
      <c r="X8636" s="43"/>
      <c r="Y8636" s="43"/>
    </row>
    <row r="8637" spans="1:25" s="42" customFormat="1" x14ac:dyDescent="0.25">
      <c r="A8637" s="40"/>
      <c r="B8637" s="41"/>
      <c r="F8637" s="43"/>
      <c r="P8637" s="44"/>
      <c r="Q8637" s="44"/>
      <c r="R8637" s="43"/>
      <c r="S8637" s="43"/>
      <c r="T8637" s="43"/>
      <c r="U8637" s="43"/>
      <c r="V8637" s="43"/>
      <c r="W8637" s="43"/>
      <c r="X8637" s="43"/>
      <c r="Y8637" s="43"/>
    </row>
    <row r="8638" spans="1:25" s="42" customFormat="1" x14ac:dyDescent="0.25">
      <c r="A8638" s="40"/>
      <c r="B8638" s="41"/>
      <c r="F8638" s="43"/>
      <c r="P8638" s="44"/>
      <c r="Q8638" s="44"/>
      <c r="R8638" s="43"/>
      <c r="S8638" s="43"/>
      <c r="T8638" s="43"/>
      <c r="U8638" s="43"/>
      <c r="V8638" s="43"/>
      <c r="W8638" s="43"/>
      <c r="X8638" s="43"/>
      <c r="Y8638" s="43"/>
    </row>
    <row r="8639" spans="1:25" s="42" customFormat="1" x14ac:dyDescent="0.25">
      <c r="A8639" s="40"/>
      <c r="B8639" s="41"/>
      <c r="F8639" s="43"/>
      <c r="P8639" s="44"/>
      <c r="Q8639" s="44"/>
      <c r="R8639" s="43"/>
      <c r="S8639" s="43"/>
      <c r="T8639" s="43"/>
      <c r="U8639" s="43"/>
      <c r="V8639" s="43"/>
      <c r="W8639" s="43"/>
      <c r="X8639" s="43"/>
      <c r="Y8639" s="43"/>
    </row>
    <row r="8640" spans="1:25" s="42" customFormat="1" x14ac:dyDescent="0.25">
      <c r="A8640" s="40"/>
      <c r="B8640" s="41"/>
      <c r="F8640" s="43"/>
      <c r="P8640" s="44"/>
      <c r="Q8640" s="44"/>
      <c r="R8640" s="43"/>
      <c r="S8640" s="43"/>
      <c r="T8640" s="43"/>
      <c r="U8640" s="43"/>
      <c r="V8640" s="43"/>
      <c r="W8640" s="43"/>
      <c r="X8640" s="43"/>
      <c r="Y8640" s="43"/>
    </row>
    <row r="8641" spans="1:25" s="42" customFormat="1" x14ac:dyDescent="0.25">
      <c r="A8641" s="40"/>
      <c r="B8641" s="41"/>
      <c r="F8641" s="43"/>
      <c r="P8641" s="44"/>
      <c r="Q8641" s="44"/>
      <c r="R8641" s="43"/>
      <c r="S8641" s="43"/>
      <c r="T8641" s="43"/>
      <c r="U8641" s="43"/>
      <c r="V8641" s="43"/>
      <c r="W8641" s="43"/>
      <c r="X8641" s="43"/>
      <c r="Y8641" s="43"/>
    </row>
    <row r="8642" spans="1:25" s="42" customFormat="1" x14ac:dyDescent="0.25">
      <c r="A8642" s="40"/>
      <c r="B8642" s="41"/>
      <c r="F8642" s="43"/>
      <c r="P8642" s="44"/>
      <c r="Q8642" s="44"/>
      <c r="R8642" s="43"/>
      <c r="S8642" s="43"/>
      <c r="T8642" s="43"/>
      <c r="U8642" s="43"/>
      <c r="V8642" s="43"/>
      <c r="W8642" s="43"/>
      <c r="X8642" s="43"/>
      <c r="Y8642" s="43"/>
    </row>
    <row r="8643" spans="1:25" s="42" customFormat="1" x14ac:dyDescent="0.25">
      <c r="A8643" s="40"/>
      <c r="B8643" s="41"/>
      <c r="F8643" s="43"/>
      <c r="P8643" s="44"/>
      <c r="Q8643" s="44"/>
      <c r="R8643" s="43"/>
      <c r="S8643" s="43"/>
      <c r="T8643" s="43"/>
      <c r="U8643" s="43"/>
      <c r="V8643" s="43"/>
      <c r="W8643" s="43"/>
      <c r="X8643" s="43"/>
      <c r="Y8643" s="43"/>
    </row>
    <row r="8644" spans="1:25" s="42" customFormat="1" x14ac:dyDescent="0.25">
      <c r="A8644" s="40"/>
      <c r="B8644" s="41"/>
      <c r="F8644" s="43"/>
      <c r="P8644" s="44"/>
      <c r="Q8644" s="44"/>
      <c r="R8644" s="43"/>
      <c r="S8644" s="43"/>
      <c r="T8644" s="43"/>
      <c r="U8644" s="43"/>
      <c r="V8644" s="43"/>
      <c r="W8644" s="43"/>
      <c r="X8644" s="43"/>
      <c r="Y8644" s="43"/>
    </row>
    <row r="8645" spans="1:25" s="42" customFormat="1" x14ac:dyDescent="0.25">
      <c r="A8645" s="40"/>
      <c r="B8645" s="41"/>
      <c r="F8645" s="43"/>
      <c r="P8645" s="44"/>
      <c r="Q8645" s="44"/>
      <c r="R8645" s="43"/>
      <c r="S8645" s="43"/>
      <c r="T8645" s="43"/>
      <c r="U8645" s="43"/>
      <c r="V8645" s="43"/>
      <c r="W8645" s="43"/>
      <c r="X8645" s="43"/>
      <c r="Y8645" s="43"/>
    </row>
    <row r="8646" spans="1:25" s="42" customFormat="1" x14ac:dyDescent="0.25">
      <c r="A8646" s="40"/>
      <c r="B8646" s="41"/>
      <c r="F8646" s="43"/>
      <c r="P8646" s="44"/>
      <c r="Q8646" s="44"/>
      <c r="R8646" s="43"/>
      <c r="S8646" s="43"/>
      <c r="T8646" s="43"/>
      <c r="U8646" s="43"/>
      <c r="V8646" s="43"/>
      <c r="W8646" s="43"/>
      <c r="X8646" s="43"/>
      <c r="Y8646" s="43"/>
    </row>
    <row r="8647" spans="1:25" s="42" customFormat="1" x14ac:dyDescent="0.25">
      <c r="A8647" s="40"/>
      <c r="B8647" s="41"/>
      <c r="F8647" s="43"/>
      <c r="P8647" s="44"/>
      <c r="Q8647" s="44"/>
      <c r="R8647" s="43"/>
      <c r="S8647" s="43"/>
      <c r="T8647" s="43"/>
      <c r="U8647" s="43"/>
      <c r="V8647" s="43"/>
      <c r="W8647" s="43"/>
      <c r="X8647" s="43"/>
      <c r="Y8647" s="43"/>
    </row>
    <row r="8648" spans="1:25" s="42" customFormat="1" x14ac:dyDescent="0.25">
      <c r="A8648" s="40"/>
      <c r="B8648" s="41"/>
      <c r="F8648" s="43"/>
      <c r="P8648" s="44"/>
      <c r="Q8648" s="44"/>
      <c r="R8648" s="43"/>
      <c r="S8648" s="43"/>
      <c r="T8648" s="43"/>
      <c r="U8648" s="43"/>
      <c r="V8648" s="43"/>
      <c r="W8648" s="43"/>
      <c r="X8648" s="43"/>
      <c r="Y8648" s="43"/>
    </row>
    <row r="8649" spans="1:25" s="42" customFormat="1" x14ac:dyDescent="0.25">
      <c r="A8649" s="40"/>
      <c r="B8649" s="41"/>
      <c r="F8649" s="43"/>
      <c r="P8649" s="44"/>
      <c r="Q8649" s="44"/>
      <c r="R8649" s="43"/>
      <c r="S8649" s="43"/>
      <c r="T8649" s="43"/>
      <c r="U8649" s="43"/>
      <c r="V8649" s="43"/>
      <c r="W8649" s="43"/>
      <c r="X8649" s="43"/>
      <c r="Y8649" s="43"/>
    </row>
    <row r="8650" spans="1:25" s="42" customFormat="1" x14ac:dyDescent="0.25">
      <c r="A8650" s="40"/>
      <c r="B8650" s="41"/>
      <c r="F8650" s="43"/>
      <c r="P8650" s="44"/>
      <c r="Q8650" s="44"/>
      <c r="R8650" s="43"/>
      <c r="S8650" s="43"/>
      <c r="T8650" s="43"/>
      <c r="U8650" s="43"/>
      <c r="V8650" s="43"/>
      <c r="W8650" s="43"/>
      <c r="X8650" s="43"/>
      <c r="Y8650" s="43"/>
    </row>
    <row r="8651" spans="1:25" s="42" customFormat="1" x14ac:dyDescent="0.25">
      <c r="A8651" s="40"/>
      <c r="B8651" s="41"/>
      <c r="F8651" s="43"/>
      <c r="P8651" s="44"/>
      <c r="Q8651" s="44"/>
      <c r="R8651" s="43"/>
      <c r="S8651" s="43"/>
      <c r="T8651" s="43"/>
      <c r="U8651" s="43"/>
      <c r="V8651" s="43"/>
      <c r="W8651" s="43"/>
      <c r="X8651" s="43"/>
      <c r="Y8651" s="43"/>
    </row>
    <row r="8652" spans="1:25" s="42" customFormat="1" x14ac:dyDescent="0.25">
      <c r="A8652" s="40"/>
      <c r="B8652" s="41"/>
      <c r="F8652" s="43"/>
      <c r="P8652" s="44"/>
      <c r="Q8652" s="44"/>
      <c r="R8652" s="43"/>
      <c r="S8652" s="43"/>
      <c r="T8652" s="43"/>
      <c r="U8652" s="43"/>
      <c r="V8652" s="43"/>
      <c r="W8652" s="43"/>
      <c r="X8652" s="43"/>
      <c r="Y8652" s="43"/>
    </row>
    <row r="8653" spans="1:25" s="42" customFormat="1" x14ac:dyDescent="0.25">
      <c r="A8653" s="40"/>
      <c r="B8653" s="41"/>
      <c r="F8653" s="43"/>
      <c r="P8653" s="44"/>
      <c r="Q8653" s="44"/>
      <c r="R8653" s="43"/>
      <c r="S8653" s="43"/>
      <c r="T8653" s="43"/>
      <c r="U8653" s="43"/>
      <c r="V8653" s="43"/>
      <c r="W8653" s="43"/>
      <c r="X8653" s="43"/>
      <c r="Y8653" s="43"/>
    </row>
    <row r="8654" spans="1:25" s="42" customFormat="1" x14ac:dyDescent="0.25">
      <c r="A8654" s="40"/>
      <c r="B8654" s="41"/>
      <c r="F8654" s="43"/>
      <c r="P8654" s="44"/>
      <c r="Q8654" s="44"/>
      <c r="R8654" s="43"/>
      <c r="S8654" s="43"/>
      <c r="T8654" s="43"/>
      <c r="U8654" s="43"/>
      <c r="V8654" s="43"/>
      <c r="W8654" s="43"/>
      <c r="X8654" s="43"/>
      <c r="Y8654" s="43"/>
    </row>
    <row r="8655" spans="1:25" s="42" customFormat="1" x14ac:dyDescent="0.25">
      <c r="A8655" s="40"/>
      <c r="B8655" s="41"/>
      <c r="F8655" s="43"/>
      <c r="P8655" s="44"/>
      <c r="Q8655" s="44"/>
      <c r="R8655" s="43"/>
      <c r="S8655" s="43"/>
      <c r="T8655" s="43"/>
      <c r="U8655" s="43"/>
      <c r="V8655" s="43"/>
      <c r="W8655" s="43"/>
      <c r="X8655" s="43"/>
      <c r="Y8655" s="43"/>
    </row>
    <row r="8656" spans="1:25" s="42" customFormat="1" x14ac:dyDescent="0.25">
      <c r="A8656" s="40"/>
      <c r="B8656" s="41"/>
      <c r="F8656" s="43"/>
      <c r="P8656" s="44"/>
      <c r="Q8656" s="44"/>
      <c r="R8656" s="43"/>
      <c r="S8656" s="43"/>
      <c r="T8656" s="43"/>
      <c r="U8656" s="43"/>
      <c r="V8656" s="43"/>
      <c r="W8656" s="43"/>
      <c r="X8656" s="43"/>
      <c r="Y8656" s="43"/>
    </row>
    <row r="8657" spans="1:25" s="42" customFormat="1" x14ac:dyDescent="0.25">
      <c r="A8657" s="40"/>
      <c r="B8657" s="41"/>
      <c r="F8657" s="43"/>
      <c r="P8657" s="44"/>
      <c r="Q8657" s="44"/>
      <c r="R8657" s="43"/>
      <c r="S8657" s="43"/>
      <c r="T8657" s="43"/>
      <c r="U8657" s="43"/>
      <c r="V8657" s="43"/>
      <c r="W8657" s="43"/>
      <c r="X8657" s="43"/>
      <c r="Y8657" s="43"/>
    </row>
    <row r="8658" spans="1:25" s="42" customFormat="1" x14ac:dyDescent="0.25">
      <c r="A8658" s="40"/>
      <c r="B8658" s="41"/>
      <c r="F8658" s="43"/>
      <c r="P8658" s="44"/>
      <c r="Q8658" s="44"/>
      <c r="R8658" s="43"/>
      <c r="S8658" s="43"/>
      <c r="T8658" s="43"/>
      <c r="U8658" s="43"/>
      <c r="V8658" s="43"/>
      <c r="W8658" s="43"/>
      <c r="X8658" s="43"/>
      <c r="Y8658" s="43"/>
    </row>
    <row r="8659" spans="1:25" s="42" customFormat="1" x14ac:dyDescent="0.25">
      <c r="A8659" s="40"/>
      <c r="B8659" s="41"/>
      <c r="F8659" s="43"/>
      <c r="P8659" s="44"/>
      <c r="Q8659" s="44"/>
      <c r="R8659" s="43"/>
      <c r="S8659" s="43"/>
      <c r="T8659" s="43"/>
      <c r="U8659" s="43"/>
      <c r="V8659" s="43"/>
      <c r="W8659" s="43"/>
      <c r="X8659" s="43"/>
      <c r="Y8659" s="43"/>
    </row>
    <row r="8660" spans="1:25" s="42" customFormat="1" x14ac:dyDescent="0.25">
      <c r="A8660" s="40"/>
      <c r="B8660" s="41"/>
      <c r="F8660" s="43"/>
      <c r="P8660" s="44"/>
      <c r="Q8660" s="44"/>
      <c r="R8660" s="43"/>
      <c r="S8660" s="43"/>
      <c r="T8660" s="43"/>
      <c r="U8660" s="43"/>
      <c r="V8660" s="43"/>
      <c r="W8660" s="43"/>
      <c r="X8660" s="43"/>
      <c r="Y8660" s="43"/>
    </row>
    <row r="8661" spans="1:25" s="42" customFormat="1" x14ac:dyDescent="0.25">
      <c r="A8661" s="40"/>
      <c r="B8661" s="41"/>
      <c r="F8661" s="43"/>
      <c r="P8661" s="44"/>
      <c r="Q8661" s="44"/>
      <c r="R8661" s="43"/>
      <c r="S8661" s="43"/>
      <c r="T8661" s="43"/>
      <c r="U8661" s="43"/>
      <c r="V8661" s="43"/>
      <c r="W8661" s="43"/>
      <c r="X8661" s="43"/>
      <c r="Y8661" s="43"/>
    </row>
    <row r="8662" spans="1:25" s="42" customFormat="1" x14ac:dyDescent="0.25">
      <c r="A8662" s="40"/>
      <c r="B8662" s="41"/>
      <c r="F8662" s="43"/>
      <c r="P8662" s="44"/>
      <c r="Q8662" s="44"/>
      <c r="R8662" s="43"/>
      <c r="S8662" s="43"/>
      <c r="T8662" s="43"/>
      <c r="U8662" s="43"/>
      <c r="V8662" s="43"/>
      <c r="W8662" s="43"/>
      <c r="X8662" s="43"/>
      <c r="Y8662" s="43"/>
    </row>
    <row r="8663" spans="1:25" s="42" customFormat="1" x14ac:dyDescent="0.25">
      <c r="A8663" s="40"/>
      <c r="B8663" s="41"/>
      <c r="F8663" s="43"/>
      <c r="P8663" s="44"/>
      <c r="Q8663" s="44"/>
      <c r="R8663" s="43"/>
      <c r="S8663" s="43"/>
      <c r="T8663" s="43"/>
      <c r="U8663" s="43"/>
      <c r="V8663" s="43"/>
      <c r="W8663" s="43"/>
      <c r="X8663" s="43"/>
      <c r="Y8663" s="43"/>
    </row>
    <row r="8664" spans="1:25" s="42" customFormat="1" x14ac:dyDescent="0.25">
      <c r="A8664" s="40"/>
      <c r="B8664" s="41"/>
      <c r="F8664" s="43"/>
      <c r="P8664" s="44"/>
      <c r="Q8664" s="44"/>
      <c r="R8664" s="43"/>
      <c r="S8664" s="43"/>
      <c r="T8664" s="43"/>
      <c r="U8664" s="43"/>
      <c r="V8664" s="43"/>
      <c r="W8664" s="43"/>
      <c r="X8664" s="43"/>
      <c r="Y8664" s="43"/>
    </row>
    <row r="8665" spans="1:25" s="42" customFormat="1" x14ac:dyDescent="0.25">
      <c r="A8665" s="40"/>
      <c r="B8665" s="41"/>
      <c r="F8665" s="43"/>
      <c r="P8665" s="44"/>
      <c r="Q8665" s="44"/>
      <c r="R8665" s="43"/>
      <c r="S8665" s="43"/>
      <c r="T8665" s="43"/>
      <c r="U8665" s="43"/>
      <c r="V8665" s="43"/>
      <c r="W8665" s="43"/>
      <c r="X8665" s="43"/>
      <c r="Y8665" s="43"/>
    </row>
    <row r="8666" spans="1:25" s="42" customFormat="1" x14ac:dyDescent="0.25">
      <c r="A8666" s="40"/>
      <c r="B8666" s="41"/>
      <c r="F8666" s="43"/>
      <c r="P8666" s="44"/>
      <c r="Q8666" s="44"/>
      <c r="R8666" s="43"/>
      <c r="S8666" s="43"/>
      <c r="T8666" s="43"/>
      <c r="U8666" s="43"/>
      <c r="V8666" s="43"/>
      <c r="W8666" s="43"/>
      <c r="X8666" s="43"/>
      <c r="Y8666" s="43"/>
    </row>
    <row r="8667" spans="1:25" s="42" customFormat="1" x14ac:dyDescent="0.25">
      <c r="A8667" s="40"/>
      <c r="B8667" s="41"/>
      <c r="F8667" s="43"/>
      <c r="P8667" s="44"/>
      <c r="Q8667" s="44"/>
      <c r="R8667" s="43"/>
      <c r="S8667" s="43"/>
      <c r="T8667" s="43"/>
      <c r="U8667" s="43"/>
      <c r="V8667" s="43"/>
      <c r="W8667" s="43"/>
      <c r="X8667" s="43"/>
      <c r="Y8667" s="43"/>
    </row>
    <row r="8668" spans="1:25" s="42" customFormat="1" x14ac:dyDescent="0.25">
      <c r="A8668" s="40"/>
      <c r="B8668" s="41"/>
      <c r="F8668" s="43"/>
      <c r="P8668" s="44"/>
      <c r="Q8668" s="44"/>
      <c r="R8668" s="43"/>
      <c r="S8668" s="43"/>
      <c r="T8668" s="43"/>
      <c r="U8668" s="43"/>
      <c r="V8668" s="43"/>
      <c r="W8668" s="43"/>
      <c r="X8668" s="43"/>
      <c r="Y8668" s="43"/>
    </row>
    <row r="8669" spans="1:25" s="42" customFormat="1" x14ac:dyDescent="0.25">
      <c r="A8669" s="40"/>
      <c r="B8669" s="41"/>
      <c r="F8669" s="43"/>
      <c r="P8669" s="44"/>
      <c r="Q8669" s="44"/>
      <c r="R8669" s="43"/>
      <c r="S8669" s="43"/>
      <c r="T8669" s="43"/>
      <c r="U8669" s="43"/>
      <c r="V8669" s="43"/>
      <c r="W8669" s="43"/>
      <c r="X8669" s="43"/>
      <c r="Y8669" s="43"/>
    </row>
    <row r="8670" spans="1:25" s="42" customFormat="1" x14ac:dyDescent="0.25">
      <c r="A8670" s="40"/>
      <c r="B8670" s="41"/>
      <c r="F8670" s="43"/>
      <c r="P8670" s="44"/>
      <c r="Q8670" s="44"/>
      <c r="R8670" s="43"/>
      <c r="S8670" s="43"/>
      <c r="T8670" s="43"/>
      <c r="U8670" s="43"/>
      <c r="V8670" s="43"/>
      <c r="W8670" s="43"/>
      <c r="X8670" s="43"/>
      <c r="Y8670" s="43"/>
    </row>
    <row r="8671" spans="1:25" s="42" customFormat="1" x14ac:dyDescent="0.25">
      <c r="A8671" s="40"/>
      <c r="B8671" s="41"/>
      <c r="F8671" s="43"/>
      <c r="P8671" s="44"/>
      <c r="Q8671" s="44"/>
      <c r="R8671" s="43"/>
      <c r="S8671" s="43"/>
      <c r="T8671" s="43"/>
      <c r="U8671" s="43"/>
      <c r="V8671" s="43"/>
      <c r="W8671" s="43"/>
      <c r="X8671" s="43"/>
      <c r="Y8671" s="43"/>
    </row>
    <row r="8672" spans="1:25" s="42" customFormat="1" x14ac:dyDescent="0.25">
      <c r="A8672" s="40"/>
      <c r="B8672" s="41"/>
      <c r="F8672" s="43"/>
      <c r="P8672" s="44"/>
      <c r="Q8672" s="44"/>
      <c r="R8672" s="43"/>
      <c r="S8672" s="43"/>
      <c r="T8672" s="43"/>
      <c r="U8672" s="43"/>
      <c r="V8672" s="43"/>
      <c r="W8672" s="43"/>
      <c r="X8672" s="43"/>
      <c r="Y8672" s="43"/>
    </row>
    <row r="8673" spans="1:25" s="42" customFormat="1" x14ac:dyDescent="0.25">
      <c r="A8673" s="40"/>
      <c r="B8673" s="41"/>
      <c r="F8673" s="43"/>
      <c r="P8673" s="44"/>
      <c r="Q8673" s="44"/>
      <c r="R8673" s="43"/>
      <c r="S8673" s="43"/>
      <c r="T8673" s="43"/>
      <c r="U8673" s="43"/>
      <c r="V8673" s="43"/>
      <c r="W8673" s="43"/>
      <c r="X8673" s="43"/>
      <c r="Y8673" s="43"/>
    </row>
    <row r="8674" spans="1:25" s="42" customFormat="1" x14ac:dyDescent="0.25">
      <c r="A8674" s="40"/>
      <c r="B8674" s="41"/>
      <c r="F8674" s="43"/>
      <c r="P8674" s="44"/>
      <c r="Q8674" s="44"/>
      <c r="R8674" s="43"/>
      <c r="S8674" s="43"/>
      <c r="T8674" s="43"/>
      <c r="U8674" s="43"/>
      <c r="V8674" s="43"/>
      <c r="W8674" s="43"/>
      <c r="X8674" s="43"/>
      <c r="Y8674" s="43"/>
    </row>
    <row r="8675" spans="1:25" s="42" customFormat="1" x14ac:dyDescent="0.25">
      <c r="A8675" s="40"/>
      <c r="B8675" s="41"/>
      <c r="F8675" s="43"/>
      <c r="P8675" s="44"/>
      <c r="Q8675" s="44"/>
      <c r="R8675" s="43"/>
      <c r="S8675" s="43"/>
      <c r="T8675" s="43"/>
      <c r="U8675" s="43"/>
      <c r="V8675" s="43"/>
      <c r="W8675" s="43"/>
      <c r="X8675" s="43"/>
      <c r="Y8675" s="43"/>
    </row>
    <row r="8676" spans="1:25" s="42" customFormat="1" x14ac:dyDescent="0.25">
      <c r="A8676" s="40"/>
      <c r="B8676" s="41"/>
      <c r="F8676" s="43"/>
      <c r="P8676" s="44"/>
      <c r="Q8676" s="44"/>
      <c r="R8676" s="43"/>
      <c r="S8676" s="43"/>
      <c r="T8676" s="43"/>
      <c r="U8676" s="43"/>
      <c r="V8676" s="43"/>
      <c r="W8676" s="43"/>
      <c r="X8676" s="43"/>
      <c r="Y8676" s="43"/>
    </row>
    <row r="8677" spans="1:25" s="42" customFormat="1" x14ac:dyDescent="0.25">
      <c r="A8677" s="40"/>
      <c r="B8677" s="41"/>
      <c r="F8677" s="43"/>
      <c r="P8677" s="44"/>
      <c r="Q8677" s="44"/>
      <c r="R8677" s="43"/>
      <c r="S8677" s="43"/>
      <c r="T8677" s="43"/>
      <c r="U8677" s="43"/>
      <c r="V8677" s="43"/>
      <c r="W8677" s="43"/>
      <c r="X8677" s="43"/>
      <c r="Y8677" s="43"/>
    </row>
    <row r="8678" spans="1:25" s="42" customFormat="1" x14ac:dyDescent="0.25">
      <c r="A8678" s="40"/>
      <c r="B8678" s="41"/>
      <c r="F8678" s="43"/>
      <c r="P8678" s="44"/>
      <c r="Q8678" s="44"/>
      <c r="R8678" s="43"/>
      <c r="S8678" s="43"/>
      <c r="T8678" s="43"/>
      <c r="U8678" s="43"/>
      <c r="V8678" s="43"/>
      <c r="W8678" s="43"/>
      <c r="X8678" s="43"/>
      <c r="Y8678" s="43"/>
    </row>
    <row r="8679" spans="1:25" s="42" customFormat="1" x14ac:dyDescent="0.25">
      <c r="A8679" s="40"/>
      <c r="B8679" s="41"/>
      <c r="F8679" s="43"/>
      <c r="P8679" s="44"/>
      <c r="Q8679" s="44"/>
      <c r="R8679" s="43"/>
      <c r="S8679" s="43"/>
      <c r="T8679" s="43"/>
      <c r="U8679" s="43"/>
      <c r="V8679" s="43"/>
      <c r="W8679" s="43"/>
      <c r="X8679" s="43"/>
      <c r="Y8679" s="43"/>
    </row>
    <row r="8680" spans="1:25" s="42" customFormat="1" x14ac:dyDescent="0.25">
      <c r="A8680" s="40"/>
      <c r="B8680" s="41"/>
      <c r="F8680" s="43"/>
      <c r="P8680" s="44"/>
      <c r="Q8680" s="44"/>
      <c r="R8680" s="43"/>
      <c r="S8680" s="43"/>
      <c r="T8680" s="43"/>
      <c r="U8680" s="43"/>
      <c r="V8680" s="43"/>
      <c r="W8680" s="43"/>
      <c r="X8680" s="43"/>
      <c r="Y8680" s="43"/>
    </row>
    <row r="8681" spans="1:25" s="42" customFormat="1" x14ac:dyDescent="0.25">
      <c r="A8681" s="40"/>
      <c r="B8681" s="41"/>
      <c r="F8681" s="43"/>
      <c r="P8681" s="44"/>
      <c r="Q8681" s="44"/>
      <c r="R8681" s="43"/>
      <c r="S8681" s="43"/>
      <c r="T8681" s="43"/>
      <c r="U8681" s="43"/>
      <c r="V8681" s="43"/>
      <c r="W8681" s="43"/>
      <c r="X8681" s="43"/>
      <c r="Y8681" s="43"/>
    </row>
    <row r="8682" spans="1:25" s="42" customFormat="1" x14ac:dyDescent="0.25">
      <c r="A8682" s="40"/>
      <c r="B8682" s="41"/>
      <c r="F8682" s="43"/>
      <c r="P8682" s="44"/>
      <c r="Q8682" s="44"/>
      <c r="R8682" s="43"/>
      <c r="S8682" s="43"/>
      <c r="T8682" s="43"/>
      <c r="U8682" s="43"/>
      <c r="V8682" s="43"/>
      <c r="W8682" s="43"/>
      <c r="X8682" s="43"/>
      <c r="Y8682" s="43"/>
    </row>
    <row r="8683" spans="1:25" s="42" customFormat="1" x14ac:dyDescent="0.25">
      <c r="A8683" s="40"/>
      <c r="B8683" s="41"/>
      <c r="F8683" s="43"/>
      <c r="P8683" s="44"/>
      <c r="Q8683" s="44"/>
      <c r="R8683" s="43"/>
      <c r="S8683" s="43"/>
      <c r="T8683" s="43"/>
      <c r="U8683" s="43"/>
      <c r="V8683" s="43"/>
      <c r="W8683" s="43"/>
      <c r="X8683" s="43"/>
      <c r="Y8683" s="43"/>
    </row>
    <row r="8684" spans="1:25" s="42" customFormat="1" x14ac:dyDescent="0.25">
      <c r="A8684" s="40"/>
      <c r="B8684" s="41"/>
      <c r="F8684" s="43"/>
      <c r="P8684" s="44"/>
      <c r="Q8684" s="44"/>
      <c r="R8684" s="43"/>
      <c r="S8684" s="43"/>
      <c r="T8684" s="43"/>
      <c r="U8684" s="43"/>
      <c r="V8684" s="43"/>
      <c r="W8684" s="43"/>
      <c r="X8684" s="43"/>
      <c r="Y8684" s="43"/>
    </row>
    <row r="8685" spans="1:25" s="42" customFormat="1" x14ac:dyDescent="0.25">
      <c r="A8685" s="40"/>
      <c r="B8685" s="41"/>
      <c r="F8685" s="43"/>
      <c r="P8685" s="44"/>
      <c r="Q8685" s="44"/>
      <c r="R8685" s="43"/>
      <c r="S8685" s="43"/>
      <c r="T8685" s="43"/>
      <c r="U8685" s="43"/>
      <c r="V8685" s="43"/>
      <c r="W8685" s="43"/>
      <c r="X8685" s="43"/>
      <c r="Y8685" s="43"/>
    </row>
    <row r="8686" spans="1:25" s="42" customFormat="1" x14ac:dyDescent="0.25">
      <c r="A8686" s="40"/>
      <c r="B8686" s="41"/>
      <c r="F8686" s="43"/>
      <c r="P8686" s="44"/>
      <c r="Q8686" s="44"/>
      <c r="R8686" s="43"/>
      <c r="S8686" s="43"/>
      <c r="T8686" s="43"/>
      <c r="U8686" s="43"/>
      <c r="V8686" s="43"/>
      <c r="W8686" s="43"/>
      <c r="X8686" s="43"/>
      <c r="Y8686" s="43"/>
    </row>
    <row r="8687" spans="1:25" s="42" customFormat="1" x14ac:dyDescent="0.25">
      <c r="A8687" s="40"/>
      <c r="B8687" s="41"/>
      <c r="F8687" s="43"/>
      <c r="P8687" s="44"/>
      <c r="Q8687" s="44"/>
      <c r="R8687" s="43"/>
      <c r="S8687" s="43"/>
      <c r="T8687" s="43"/>
      <c r="U8687" s="43"/>
      <c r="V8687" s="43"/>
      <c r="W8687" s="43"/>
      <c r="X8687" s="43"/>
      <c r="Y8687" s="43"/>
    </row>
    <row r="8688" spans="1:25" s="42" customFormat="1" x14ac:dyDescent="0.25">
      <c r="A8688" s="40"/>
      <c r="B8688" s="41"/>
      <c r="F8688" s="43"/>
      <c r="P8688" s="44"/>
      <c r="Q8688" s="44"/>
      <c r="R8688" s="43"/>
      <c r="S8688" s="43"/>
      <c r="T8688" s="43"/>
      <c r="U8688" s="43"/>
      <c r="V8688" s="43"/>
      <c r="W8688" s="43"/>
      <c r="X8688" s="43"/>
      <c r="Y8688" s="43"/>
    </row>
    <row r="8689" spans="1:25" s="42" customFormat="1" x14ac:dyDescent="0.25">
      <c r="A8689" s="40"/>
      <c r="B8689" s="41"/>
      <c r="F8689" s="43"/>
      <c r="P8689" s="44"/>
      <c r="Q8689" s="44"/>
      <c r="R8689" s="43"/>
      <c r="S8689" s="43"/>
      <c r="T8689" s="43"/>
      <c r="U8689" s="43"/>
      <c r="V8689" s="43"/>
      <c r="W8689" s="43"/>
      <c r="X8689" s="43"/>
      <c r="Y8689" s="43"/>
    </row>
    <row r="8690" spans="1:25" s="42" customFormat="1" x14ac:dyDescent="0.25">
      <c r="A8690" s="40"/>
      <c r="B8690" s="41"/>
      <c r="F8690" s="43"/>
      <c r="P8690" s="44"/>
      <c r="Q8690" s="44"/>
      <c r="R8690" s="43"/>
      <c r="S8690" s="43"/>
      <c r="T8690" s="43"/>
      <c r="U8690" s="43"/>
      <c r="V8690" s="43"/>
      <c r="W8690" s="43"/>
      <c r="X8690" s="43"/>
      <c r="Y8690" s="43"/>
    </row>
    <row r="8691" spans="1:25" s="42" customFormat="1" x14ac:dyDescent="0.25">
      <c r="A8691" s="40"/>
      <c r="B8691" s="41"/>
      <c r="F8691" s="43"/>
      <c r="P8691" s="44"/>
      <c r="Q8691" s="44"/>
      <c r="R8691" s="43"/>
      <c r="S8691" s="43"/>
      <c r="T8691" s="43"/>
      <c r="U8691" s="43"/>
      <c r="V8691" s="43"/>
      <c r="W8691" s="43"/>
      <c r="X8691" s="43"/>
      <c r="Y8691" s="43"/>
    </row>
    <row r="8692" spans="1:25" s="42" customFormat="1" x14ac:dyDescent="0.25">
      <c r="A8692" s="40"/>
      <c r="B8692" s="41"/>
      <c r="F8692" s="43"/>
      <c r="P8692" s="44"/>
      <c r="Q8692" s="44"/>
      <c r="R8692" s="43"/>
      <c r="S8692" s="43"/>
      <c r="T8692" s="43"/>
      <c r="U8692" s="43"/>
      <c r="V8692" s="43"/>
      <c r="W8692" s="43"/>
      <c r="X8692" s="43"/>
      <c r="Y8692" s="43"/>
    </row>
    <row r="8693" spans="1:25" s="42" customFormat="1" x14ac:dyDescent="0.25">
      <c r="A8693" s="40"/>
      <c r="B8693" s="41"/>
      <c r="F8693" s="43"/>
      <c r="P8693" s="44"/>
      <c r="Q8693" s="44"/>
      <c r="R8693" s="43"/>
      <c r="S8693" s="43"/>
      <c r="T8693" s="43"/>
      <c r="U8693" s="43"/>
      <c r="V8693" s="43"/>
      <c r="W8693" s="43"/>
      <c r="X8693" s="43"/>
      <c r="Y8693" s="43"/>
    </row>
    <row r="8694" spans="1:25" s="42" customFormat="1" x14ac:dyDescent="0.25">
      <c r="A8694" s="40"/>
      <c r="B8694" s="41"/>
      <c r="F8694" s="43"/>
      <c r="P8694" s="44"/>
      <c r="Q8694" s="44"/>
      <c r="R8694" s="43"/>
      <c r="S8694" s="43"/>
      <c r="T8694" s="43"/>
      <c r="U8694" s="43"/>
      <c r="V8694" s="43"/>
      <c r="W8694" s="43"/>
      <c r="X8694" s="43"/>
      <c r="Y8694" s="43"/>
    </row>
    <row r="8695" spans="1:25" s="42" customFormat="1" x14ac:dyDescent="0.25">
      <c r="A8695" s="40"/>
      <c r="B8695" s="41"/>
      <c r="F8695" s="43"/>
      <c r="P8695" s="44"/>
      <c r="Q8695" s="44"/>
      <c r="R8695" s="43"/>
      <c r="S8695" s="43"/>
      <c r="T8695" s="43"/>
      <c r="U8695" s="43"/>
      <c r="V8695" s="43"/>
      <c r="W8695" s="43"/>
      <c r="X8695" s="43"/>
      <c r="Y8695" s="43"/>
    </row>
    <row r="8696" spans="1:25" s="42" customFormat="1" x14ac:dyDescent="0.25">
      <c r="A8696" s="40"/>
      <c r="B8696" s="41"/>
      <c r="F8696" s="43"/>
      <c r="P8696" s="44"/>
      <c r="Q8696" s="44"/>
      <c r="R8696" s="43"/>
      <c r="S8696" s="43"/>
      <c r="T8696" s="43"/>
      <c r="U8696" s="43"/>
      <c r="V8696" s="43"/>
      <c r="W8696" s="43"/>
      <c r="X8696" s="43"/>
      <c r="Y8696" s="43"/>
    </row>
    <row r="8697" spans="1:25" s="42" customFormat="1" x14ac:dyDescent="0.25">
      <c r="A8697" s="40"/>
      <c r="B8697" s="41"/>
      <c r="F8697" s="43"/>
      <c r="P8697" s="44"/>
      <c r="Q8697" s="44"/>
      <c r="R8697" s="43"/>
      <c r="S8697" s="43"/>
      <c r="T8697" s="43"/>
      <c r="U8697" s="43"/>
      <c r="V8697" s="43"/>
      <c r="W8697" s="43"/>
      <c r="X8697" s="43"/>
      <c r="Y8697" s="43"/>
    </row>
    <row r="8698" spans="1:25" s="42" customFormat="1" x14ac:dyDescent="0.25">
      <c r="A8698" s="40"/>
      <c r="B8698" s="41"/>
      <c r="F8698" s="43"/>
      <c r="P8698" s="44"/>
      <c r="Q8698" s="44"/>
      <c r="R8698" s="43"/>
      <c r="S8698" s="43"/>
      <c r="T8698" s="43"/>
      <c r="U8698" s="43"/>
      <c r="V8698" s="43"/>
      <c r="W8698" s="43"/>
      <c r="X8698" s="43"/>
      <c r="Y8698" s="43"/>
    </row>
    <row r="8699" spans="1:25" s="42" customFormat="1" x14ac:dyDescent="0.25">
      <c r="A8699" s="40"/>
      <c r="B8699" s="41"/>
      <c r="F8699" s="43"/>
      <c r="P8699" s="44"/>
      <c r="Q8699" s="44"/>
      <c r="R8699" s="43"/>
      <c r="S8699" s="43"/>
      <c r="T8699" s="43"/>
      <c r="U8699" s="43"/>
      <c r="V8699" s="43"/>
      <c r="W8699" s="43"/>
      <c r="X8699" s="43"/>
      <c r="Y8699" s="43"/>
    </row>
    <row r="8700" spans="1:25" s="42" customFormat="1" x14ac:dyDescent="0.25">
      <c r="A8700" s="40"/>
      <c r="B8700" s="41"/>
      <c r="F8700" s="43"/>
      <c r="P8700" s="44"/>
      <c r="Q8700" s="44"/>
      <c r="R8700" s="43"/>
      <c r="S8700" s="43"/>
      <c r="T8700" s="43"/>
      <c r="U8700" s="43"/>
      <c r="V8700" s="43"/>
      <c r="W8700" s="43"/>
      <c r="X8700" s="43"/>
      <c r="Y8700" s="43"/>
    </row>
    <row r="8701" spans="1:25" s="42" customFormat="1" x14ac:dyDescent="0.25">
      <c r="A8701" s="40"/>
      <c r="B8701" s="41"/>
      <c r="F8701" s="43"/>
      <c r="P8701" s="44"/>
      <c r="Q8701" s="44"/>
      <c r="R8701" s="43"/>
      <c r="S8701" s="43"/>
      <c r="T8701" s="43"/>
      <c r="U8701" s="43"/>
      <c r="V8701" s="43"/>
      <c r="W8701" s="43"/>
      <c r="X8701" s="43"/>
      <c r="Y8701" s="43"/>
    </row>
    <row r="8702" spans="1:25" s="42" customFormat="1" x14ac:dyDescent="0.25">
      <c r="A8702" s="40"/>
      <c r="B8702" s="41"/>
      <c r="F8702" s="43"/>
      <c r="P8702" s="44"/>
      <c r="Q8702" s="44"/>
      <c r="R8702" s="43"/>
      <c r="S8702" s="43"/>
      <c r="T8702" s="43"/>
      <c r="U8702" s="43"/>
      <c r="V8702" s="43"/>
      <c r="W8702" s="43"/>
      <c r="X8702" s="43"/>
      <c r="Y8702" s="43"/>
    </row>
    <row r="8703" spans="1:25" s="42" customFormat="1" x14ac:dyDescent="0.25">
      <c r="A8703" s="40"/>
      <c r="B8703" s="41"/>
      <c r="F8703" s="43"/>
      <c r="P8703" s="44"/>
      <c r="Q8703" s="44"/>
      <c r="R8703" s="43"/>
      <c r="S8703" s="43"/>
      <c r="T8703" s="43"/>
      <c r="U8703" s="43"/>
      <c r="V8703" s="43"/>
      <c r="W8703" s="43"/>
      <c r="X8703" s="43"/>
      <c r="Y8703" s="43"/>
    </row>
    <row r="8704" spans="1:25" s="42" customFormat="1" x14ac:dyDescent="0.25">
      <c r="A8704" s="40"/>
      <c r="B8704" s="41"/>
      <c r="F8704" s="43"/>
      <c r="P8704" s="44"/>
      <c r="Q8704" s="44"/>
      <c r="R8704" s="43"/>
      <c r="S8704" s="43"/>
      <c r="T8704" s="43"/>
      <c r="U8704" s="43"/>
      <c r="V8704" s="43"/>
      <c r="W8704" s="43"/>
      <c r="X8704" s="43"/>
      <c r="Y8704" s="43"/>
    </row>
    <row r="8705" spans="1:25" s="42" customFormat="1" x14ac:dyDescent="0.25">
      <c r="A8705" s="40"/>
      <c r="B8705" s="41"/>
      <c r="F8705" s="43"/>
      <c r="P8705" s="44"/>
      <c r="Q8705" s="44"/>
      <c r="R8705" s="43"/>
      <c r="S8705" s="43"/>
      <c r="T8705" s="43"/>
      <c r="U8705" s="43"/>
      <c r="V8705" s="43"/>
      <c r="W8705" s="43"/>
      <c r="X8705" s="43"/>
      <c r="Y8705" s="43"/>
    </row>
    <row r="8706" spans="1:25" s="42" customFormat="1" x14ac:dyDescent="0.25">
      <c r="A8706" s="40"/>
      <c r="B8706" s="41"/>
      <c r="F8706" s="43"/>
      <c r="P8706" s="44"/>
      <c r="Q8706" s="44"/>
      <c r="R8706" s="43"/>
      <c r="S8706" s="43"/>
      <c r="T8706" s="43"/>
      <c r="U8706" s="43"/>
      <c r="V8706" s="43"/>
      <c r="W8706" s="43"/>
      <c r="X8706" s="43"/>
      <c r="Y8706" s="43"/>
    </row>
    <row r="8707" spans="1:25" s="42" customFormat="1" x14ac:dyDescent="0.25">
      <c r="A8707" s="40"/>
      <c r="B8707" s="41"/>
      <c r="F8707" s="43"/>
      <c r="P8707" s="44"/>
      <c r="Q8707" s="44"/>
      <c r="R8707" s="43"/>
      <c r="S8707" s="43"/>
      <c r="T8707" s="43"/>
      <c r="U8707" s="43"/>
      <c r="V8707" s="43"/>
      <c r="W8707" s="43"/>
      <c r="X8707" s="43"/>
      <c r="Y8707" s="43"/>
    </row>
    <row r="8708" spans="1:25" s="42" customFormat="1" x14ac:dyDescent="0.25">
      <c r="A8708" s="40"/>
      <c r="B8708" s="41"/>
      <c r="F8708" s="43"/>
      <c r="P8708" s="44"/>
      <c r="Q8708" s="44"/>
      <c r="R8708" s="43"/>
      <c r="S8708" s="43"/>
      <c r="T8708" s="43"/>
      <c r="U8708" s="43"/>
      <c r="V8708" s="43"/>
      <c r="W8708" s="43"/>
      <c r="X8708" s="43"/>
      <c r="Y8708" s="43"/>
    </row>
    <row r="8709" spans="1:25" s="42" customFormat="1" x14ac:dyDescent="0.25">
      <c r="A8709" s="40"/>
      <c r="B8709" s="41"/>
      <c r="F8709" s="43"/>
      <c r="P8709" s="44"/>
      <c r="Q8709" s="44"/>
      <c r="R8709" s="43"/>
      <c r="S8709" s="43"/>
      <c r="T8709" s="43"/>
      <c r="U8709" s="43"/>
      <c r="V8709" s="43"/>
      <c r="W8709" s="43"/>
      <c r="X8709" s="43"/>
      <c r="Y8709" s="43"/>
    </row>
    <row r="8710" spans="1:25" s="42" customFormat="1" x14ac:dyDescent="0.25">
      <c r="A8710" s="40"/>
      <c r="B8710" s="41"/>
      <c r="F8710" s="43"/>
      <c r="P8710" s="44"/>
      <c r="Q8710" s="44"/>
      <c r="R8710" s="43"/>
      <c r="S8710" s="43"/>
      <c r="T8710" s="43"/>
      <c r="U8710" s="43"/>
      <c r="V8710" s="43"/>
      <c r="W8710" s="43"/>
      <c r="X8710" s="43"/>
      <c r="Y8710" s="43"/>
    </row>
    <row r="8711" spans="1:25" s="42" customFormat="1" x14ac:dyDescent="0.25">
      <c r="A8711" s="40"/>
      <c r="B8711" s="41"/>
      <c r="F8711" s="43"/>
      <c r="P8711" s="44"/>
      <c r="Q8711" s="44"/>
      <c r="R8711" s="43"/>
      <c r="S8711" s="43"/>
      <c r="T8711" s="43"/>
      <c r="U8711" s="43"/>
      <c r="V8711" s="43"/>
      <c r="W8711" s="43"/>
      <c r="X8711" s="43"/>
      <c r="Y8711" s="43"/>
    </row>
    <row r="8712" spans="1:25" s="42" customFormat="1" x14ac:dyDescent="0.25">
      <c r="A8712" s="40"/>
      <c r="B8712" s="41"/>
      <c r="F8712" s="43"/>
      <c r="P8712" s="44"/>
      <c r="Q8712" s="44"/>
      <c r="R8712" s="43"/>
      <c r="S8712" s="43"/>
      <c r="T8712" s="43"/>
      <c r="U8712" s="43"/>
      <c r="V8712" s="43"/>
      <c r="W8712" s="43"/>
      <c r="X8712" s="43"/>
      <c r="Y8712" s="43"/>
    </row>
    <row r="8713" spans="1:25" s="42" customFormat="1" x14ac:dyDescent="0.25">
      <c r="A8713" s="40"/>
      <c r="B8713" s="41"/>
      <c r="F8713" s="43"/>
      <c r="P8713" s="44"/>
      <c r="Q8713" s="44"/>
      <c r="R8713" s="43"/>
      <c r="S8713" s="43"/>
      <c r="T8713" s="43"/>
      <c r="U8713" s="43"/>
      <c r="V8713" s="43"/>
      <c r="W8713" s="43"/>
      <c r="X8713" s="43"/>
      <c r="Y8713" s="43"/>
    </row>
    <row r="8714" spans="1:25" s="42" customFormat="1" x14ac:dyDescent="0.25">
      <c r="A8714" s="40"/>
      <c r="B8714" s="41"/>
      <c r="F8714" s="43"/>
      <c r="P8714" s="44"/>
      <c r="Q8714" s="44"/>
      <c r="R8714" s="43"/>
      <c r="S8714" s="43"/>
      <c r="T8714" s="43"/>
      <c r="U8714" s="43"/>
      <c r="V8714" s="43"/>
      <c r="W8714" s="43"/>
      <c r="X8714" s="43"/>
      <c r="Y8714" s="43"/>
    </row>
    <row r="8715" spans="1:25" s="42" customFormat="1" x14ac:dyDescent="0.25">
      <c r="A8715" s="40"/>
      <c r="B8715" s="41"/>
      <c r="F8715" s="43"/>
      <c r="P8715" s="44"/>
      <c r="Q8715" s="44"/>
      <c r="R8715" s="43"/>
      <c r="S8715" s="43"/>
      <c r="T8715" s="43"/>
      <c r="U8715" s="43"/>
      <c r="V8715" s="43"/>
      <c r="W8715" s="43"/>
      <c r="X8715" s="43"/>
      <c r="Y8715" s="43"/>
    </row>
    <row r="8716" spans="1:25" s="42" customFormat="1" x14ac:dyDescent="0.25">
      <c r="A8716" s="40"/>
      <c r="B8716" s="41"/>
      <c r="F8716" s="43"/>
      <c r="P8716" s="44"/>
      <c r="Q8716" s="44"/>
      <c r="R8716" s="43"/>
      <c r="S8716" s="43"/>
      <c r="T8716" s="43"/>
      <c r="U8716" s="43"/>
      <c r="V8716" s="43"/>
      <c r="W8716" s="43"/>
      <c r="X8716" s="43"/>
      <c r="Y8716" s="43"/>
    </row>
    <row r="8717" spans="1:25" s="42" customFormat="1" x14ac:dyDescent="0.25">
      <c r="A8717" s="40"/>
      <c r="B8717" s="41"/>
      <c r="F8717" s="43"/>
      <c r="P8717" s="44"/>
      <c r="Q8717" s="44"/>
      <c r="R8717" s="43"/>
      <c r="S8717" s="43"/>
      <c r="T8717" s="43"/>
      <c r="U8717" s="43"/>
      <c r="V8717" s="43"/>
      <c r="W8717" s="43"/>
      <c r="X8717" s="43"/>
      <c r="Y8717" s="43"/>
    </row>
    <row r="8718" spans="1:25" s="42" customFormat="1" x14ac:dyDescent="0.25">
      <c r="A8718" s="40"/>
      <c r="B8718" s="41"/>
      <c r="F8718" s="43"/>
      <c r="P8718" s="44"/>
      <c r="Q8718" s="44"/>
      <c r="R8718" s="43"/>
      <c r="S8718" s="43"/>
      <c r="T8718" s="43"/>
      <c r="U8718" s="43"/>
      <c r="V8718" s="43"/>
      <c r="W8718" s="43"/>
      <c r="X8718" s="43"/>
      <c r="Y8718" s="43"/>
    </row>
    <row r="8719" spans="1:25" s="42" customFormat="1" x14ac:dyDescent="0.25">
      <c r="A8719" s="40"/>
      <c r="B8719" s="41"/>
      <c r="F8719" s="43"/>
      <c r="P8719" s="44"/>
      <c r="Q8719" s="44"/>
      <c r="R8719" s="43"/>
      <c r="S8719" s="43"/>
      <c r="T8719" s="43"/>
      <c r="U8719" s="43"/>
      <c r="V8719" s="43"/>
      <c r="W8719" s="43"/>
      <c r="X8719" s="43"/>
      <c r="Y8719" s="43"/>
    </row>
    <row r="8720" spans="1:25" s="42" customFormat="1" x14ac:dyDescent="0.25">
      <c r="A8720" s="40"/>
      <c r="B8720" s="41"/>
      <c r="F8720" s="43"/>
      <c r="P8720" s="44"/>
      <c r="Q8720" s="44"/>
      <c r="R8720" s="43"/>
      <c r="S8720" s="43"/>
      <c r="T8720" s="43"/>
      <c r="U8720" s="43"/>
      <c r="V8720" s="43"/>
      <c r="W8720" s="43"/>
      <c r="X8720" s="43"/>
      <c r="Y8720" s="43"/>
    </row>
    <row r="8721" spans="1:25" s="42" customFormat="1" x14ac:dyDescent="0.25">
      <c r="A8721" s="40"/>
      <c r="B8721" s="41"/>
      <c r="F8721" s="43"/>
      <c r="P8721" s="44"/>
      <c r="Q8721" s="44"/>
      <c r="R8721" s="43"/>
      <c r="S8721" s="43"/>
      <c r="T8721" s="43"/>
      <c r="U8721" s="43"/>
      <c r="V8721" s="43"/>
      <c r="W8721" s="43"/>
      <c r="X8721" s="43"/>
      <c r="Y8721" s="43"/>
    </row>
    <row r="8722" spans="1:25" s="42" customFormat="1" x14ac:dyDescent="0.25">
      <c r="A8722" s="40"/>
      <c r="B8722" s="41"/>
      <c r="F8722" s="43"/>
      <c r="P8722" s="44"/>
      <c r="Q8722" s="44"/>
      <c r="R8722" s="43"/>
      <c r="S8722" s="43"/>
      <c r="T8722" s="43"/>
      <c r="U8722" s="43"/>
      <c r="V8722" s="43"/>
      <c r="W8722" s="43"/>
      <c r="X8722" s="43"/>
      <c r="Y8722" s="43"/>
    </row>
    <row r="8723" spans="1:25" s="42" customFormat="1" x14ac:dyDescent="0.25">
      <c r="A8723" s="40"/>
      <c r="B8723" s="41"/>
      <c r="F8723" s="43"/>
      <c r="P8723" s="44"/>
      <c r="Q8723" s="44"/>
      <c r="R8723" s="43"/>
      <c r="S8723" s="43"/>
      <c r="T8723" s="43"/>
      <c r="U8723" s="43"/>
      <c r="V8723" s="43"/>
      <c r="W8723" s="43"/>
      <c r="X8723" s="43"/>
      <c r="Y8723" s="43"/>
    </row>
    <row r="8724" spans="1:25" s="42" customFormat="1" x14ac:dyDescent="0.25">
      <c r="A8724" s="40"/>
      <c r="B8724" s="41"/>
      <c r="F8724" s="43"/>
      <c r="P8724" s="44"/>
      <c r="Q8724" s="44"/>
      <c r="R8724" s="43"/>
      <c r="S8724" s="43"/>
      <c r="T8724" s="43"/>
      <c r="U8724" s="43"/>
      <c r="V8724" s="43"/>
      <c r="W8724" s="43"/>
      <c r="X8724" s="43"/>
      <c r="Y8724" s="43"/>
    </row>
    <row r="8725" spans="1:25" s="42" customFormat="1" x14ac:dyDescent="0.25">
      <c r="A8725" s="40"/>
      <c r="B8725" s="41"/>
      <c r="F8725" s="43"/>
      <c r="P8725" s="44"/>
      <c r="Q8725" s="44"/>
      <c r="R8725" s="43"/>
      <c r="S8725" s="43"/>
      <c r="T8725" s="43"/>
      <c r="U8725" s="43"/>
      <c r="V8725" s="43"/>
      <c r="W8725" s="43"/>
      <c r="X8725" s="43"/>
      <c r="Y8725" s="43"/>
    </row>
    <row r="8726" spans="1:25" s="42" customFormat="1" x14ac:dyDescent="0.25">
      <c r="A8726" s="40"/>
      <c r="B8726" s="41"/>
      <c r="F8726" s="43"/>
      <c r="P8726" s="44"/>
      <c r="Q8726" s="44"/>
      <c r="R8726" s="43"/>
      <c r="S8726" s="43"/>
      <c r="T8726" s="43"/>
      <c r="U8726" s="43"/>
      <c r="V8726" s="43"/>
      <c r="W8726" s="43"/>
      <c r="X8726" s="43"/>
      <c r="Y8726" s="43"/>
    </row>
    <row r="8727" spans="1:25" s="42" customFormat="1" x14ac:dyDescent="0.25">
      <c r="A8727" s="40"/>
      <c r="B8727" s="41"/>
      <c r="F8727" s="43"/>
      <c r="P8727" s="44"/>
      <c r="Q8727" s="44"/>
      <c r="R8727" s="43"/>
      <c r="S8727" s="43"/>
      <c r="T8727" s="43"/>
      <c r="U8727" s="43"/>
      <c r="V8727" s="43"/>
      <c r="W8727" s="43"/>
      <c r="X8727" s="43"/>
      <c r="Y8727" s="43"/>
    </row>
    <row r="8728" spans="1:25" s="42" customFormat="1" x14ac:dyDescent="0.25">
      <c r="A8728" s="40"/>
      <c r="B8728" s="41"/>
      <c r="F8728" s="43"/>
      <c r="P8728" s="44"/>
      <c r="Q8728" s="44"/>
      <c r="R8728" s="43"/>
      <c r="S8728" s="43"/>
      <c r="T8728" s="43"/>
      <c r="U8728" s="43"/>
      <c r="V8728" s="43"/>
      <c r="W8728" s="43"/>
      <c r="X8728" s="43"/>
      <c r="Y8728" s="43"/>
    </row>
    <row r="8729" spans="1:25" s="42" customFormat="1" x14ac:dyDescent="0.25">
      <c r="A8729" s="40"/>
      <c r="B8729" s="41"/>
      <c r="F8729" s="43"/>
      <c r="P8729" s="44"/>
      <c r="Q8729" s="44"/>
      <c r="R8729" s="43"/>
      <c r="S8729" s="43"/>
      <c r="T8729" s="43"/>
      <c r="U8729" s="43"/>
      <c r="V8729" s="43"/>
      <c r="W8729" s="43"/>
      <c r="X8729" s="43"/>
      <c r="Y8729" s="43"/>
    </row>
    <row r="8730" spans="1:25" s="42" customFormat="1" x14ac:dyDescent="0.25">
      <c r="A8730" s="40"/>
      <c r="B8730" s="41"/>
      <c r="F8730" s="43"/>
      <c r="P8730" s="44"/>
      <c r="Q8730" s="44"/>
      <c r="R8730" s="43"/>
      <c r="S8730" s="43"/>
      <c r="T8730" s="43"/>
      <c r="U8730" s="43"/>
      <c r="V8730" s="43"/>
      <c r="W8730" s="43"/>
      <c r="X8730" s="43"/>
      <c r="Y8730" s="43"/>
    </row>
    <row r="8731" spans="1:25" s="42" customFormat="1" x14ac:dyDescent="0.25">
      <c r="A8731" s="40"/>
      <c r="B8731" s="41"/>
      <c r="F8731" s="43"/>
      <c r="P8731" s="44"/>
      <c r="Q8731" s="44"/>
      <c r="R8731" s="43"/>
      <c r="S8731" s="43"/>
      <c r="T8731" s="43"/>
      <c r="U8731" s="43"/>
      <c r="V8731" s="43"/>
      <c r="W8731" s="43"/>
      <c r="X8731" s="43"/>
      <c r="Y8731" s="43"/>
    </row>
    <row r="8732" spans="1:25" s="42" customFormat="1" x14ac:dyDescent="0.25">
      <c r="A8732" s="40"/>
      <c r="B8732" s="41"/>
      <c r="F8732" s="43"/>
      <c r="P8732" s="44"/>
      <c r="Q8732" s="44"/>
      <c r="R8732" s="43"/>
      <c r="S8732" s="43"/>
      <c r="T8732" s="43"/>
      <c r="U8732" s="43"/>
      <c r="V8732" s="43"/>
      <c r="W8732" s="43"/>
      <c r="X8732" s="43"/>
      <c r="Y8732" s="43"/>
    </row>
    <row r="8733" spans="1:25" s="42" customFormat="1" x14ac:dyDescent="0.25">
      <c r="A8733" s="40"/>
      <c r="B8733" s="41"/>
      <c r="F8733" s="43"/>
      <c r="P8733" s="44"/>
      <c r="Q8733" s="44"/>
      <c r="R8733" s="43"/>
      <c r="S8733" s="43"/>
      <c r="T8733" s="43"/>
      <c r="U8733" s="43"/>
      <c r="V8733" s="43"/>
      <c r="W8733" s="43"/>
      <c r="X8733" s="43"/>
      <c r="Y8733" s="43"/>
    </row>
    <row r="8734" spans="1:25" s="42" customFormat="1" x14ac:dyDescent="0.25">
      <c r="A8734" s="40"/>
      <c r="B8734" s="41"/>
      <c r="F8734" s="43"/>
      <c r="P8734" s="44"/>
      <c r="Q8734" s="44"/>
      <c r="R8734" s="43"/>
      <c r="S8734" s="43"/>
      <c r="T8734" s="43"/>
      <c r="U8734" s="43"/>
      <c r="V8734" s="43"/>
      <c r="W8734" s="43"/>
      <c r="X8734" s="43"/>
      <c r="Y8734" s="43"/>
    </row>
    <row r="8735" spans="1:25" s="42" customFormat="1" x14ac:dyDescent="0.25">
      <c r="A8735" s="40"/>
      <c r="B8735" s="41"/>
      <c r="F8735" s="43"/>
      <c r="P8735" s="44"/>
      <c r="Q8735" s="44"/>
      <c r="R8735" s="43"/>
      <c r="S8735" s="43"/>
      <c r="T8735" s="43"/>
      <c r="U8735" s="43"/>
      <c r="V8735" s="43"/>
      <c r="W8735" s="43"/>
      <c r="X8735" s="43"/>
      <c r="Y8735" s="43"/>
    </row>
    <row r="8736" spans="1:25" s="42" customFormat="1" x14ac:dyDescent="0.25">
      <c r="A8736" s="40"/>
      <c r="B8736" s="41"/>
      <c r="F8736" s="43"/>
      <c r="P8736" s="44"/>
      <c r="Q8736" s="44"/>
      <c r="R8736" s="43"/>
      <c r="S8736" s="43"/>
      <c r="T8736" s="43"/>
      <c r="U8736" s="43"/>
      <c r="V8736" s="43"/>
      <c r="W8736" s="43"/>
      <c r="X8736" s="43"/>
      <c r="Y8736" s="43"/>
    </row>
    <row r="8737" spans="1:25" s="42" customFormat="1" x14ac:dyDescent="0.25">
      <c r="A8737" s="40"/>
      <c r="B8737" s="41"/>
      <c r="F8737" s="43"/>
      <c r="P8737" s="44"/>
      <c r="Q8737" s="44"/>
      <c r="R8737" s="43"/>
      <c r="S8737" s="43"/>
      <c r="T8737" s="43"/>
      <c r="U8737" s="43"/>
      <c r="V8737" s="43"/>
      <c r="W8737" s="43"/>
      <c r="X8737" s="43"/>
      <c r="Y8737" s="43"/>
    </row>
    <row r="8738" spans="1:25" s="42" customFormat="1" x14ac:dyDescent="0.25">
      <c r="A8738" s="40"/>
      <c r="B8738" s="41"/>
      <c r="F8738" s="43"/>
      <c r="P8738" s="44"/>
      <c r="Q8738" s="44"/>
      <c r="R8738" s="43"/>
      <c r="S8738" s="43"/>
      <c r="T8738" s="43"/>
      <c r="U8738" s="43"/>
      <c r="V8738" s="43"/>
      <c r="W8738" s="43"/>
      <c r="X8738" s="43"/>
      <c r="Y8738" s="43"/>
    </row>
    <row r="8739" spans="1:25" s="42" customFormat="1" x14ac:dyDescent="0.25">
      <c r="A8739" s="40"/>
      <c r="B8739" s="41"/>
      <c r="F8739" s="43"/>
      <c r="P8739" s="44"/>
      <c r="Q8739" s="44"/>
      <c r="R8739" s="43"/>
      <c r="S8739" s="43"/>
      <c r="T8739" s="43"/>
      <c r="U8739" s="43"/>
      <c r="V8739" s="43"/>
      <c r="W8739" s="43"/>
      <c r="X8739" s="43"/>
      <c r="Y8739" s="43"/>
    </row>
    <row r="8740" spans="1:25" s="42" customFormat="1" x14ac:dyDescent="0.25">
      <c r="A8740" s="40"/>
      <c r="B8740" s="41"/>
      <c r="F8740" s="43"/>
      <c r="P8740" s="44"/>
      <c r="Q8740" s="44"/>
      <c r="R8740" s="43"/>
      <c r="S8740" s="43"/>
      <c r="T8740" s="43"/>
      <c r="U8740" s="43"/>
      <c r="V8740" s="43"/>
      <c r="W8740" s="43"/>
      <c r="X8740" s="43"/>
      <c r="Y8740" s="43"/>
    </row>
    <row r="8741" spans="1:25" s="42" customFormat="1" x14ac:dyDescent="0.25">
      <c r="A8741" s="40"/>
      <c r="B8741" s="41"/>
      <c r="F8741" s="43"/>
      <c r="P8741" s="44"/>
      <c r="Q8741" s="44"/>
      <c r="R8741" s="43"/>
      <c r="S8741" s="43"/>
      <c r="T8741" s="43"/>
      <c r="U8741" s="43"/>
      <c r="V8741" s="43"/>
      <c r="W8741" s="43"/>
      <c r="X8741" s="43"/>
      <c r="Y8741" s="43"/>
    </row>
    <row r="8742" spans="1:25" s="42" customFormat="1" x14ac:dyDescent="0.25">
      <c r="A8742" s="40"/>
      <c r="B8742" s="41"/>
      <c r="F8742" s="43"/>
      <c r="P8742" s="44"/>
      <c r="Q8742" s="44"/>
      <c r="R8742" s="43"/>
      <c r="S8742" s="43"/>
      <c r="T8742" s="43"/>
      <c r="U8742" s="43"/>
      <c r="V8742" s="43"/>
      <c r="W8742" s="43"/>
      <c r="X8742" s="43"/>
      <c r="Y8742" s="43"/>
    </row>
    <row r="8743" spans="1:25" s="42" customFormat="1" x14ac:dyDescent="0.25">
      <c r="A8743" s="40"/>
      <c r="B8743" s="41"/>
      <c r="F8743" s="43"/>
      <c r="P8743" s="44"/>
      <c r="Q8743" s="44"/>
      <c r="R8743" s="43"/>
      <c r="S8743" s="43"/>
      <c r="T8743" s="43"/>
      <c r="U8743" s="43"/>
      <c r="V8743" s="43"/>
      <c r="W8743" s="43"/>
      <c r="X8743" s="43"/>
      <c r="Y8743" s="43"/>
    </row>
    <row r="8744" spans="1:25" s="42" customFormat="1" x14ac:dyDescent="0.25">
      <c r="A8744" s="40"/>
      <c r="B8744" s="41"/>
      <c r="F8744" s="43"/>
      <c r="P8744" s="44"/>
      <c r="Q8744" s="44"/>
      <c r="R8744" s="43"/>
      <c r="S8744" s="43"/>
      <c r="T8744" s="43"/>
      <c r="U8744" s="43"/>
      <c r="V8744" s="43"/>
      <c r="W8744" s="43"/>
      <c r="X8744" s="43"/>
      <c r="Y8744" s="43"/>
    </row>
    <row r="8745" spans="1:25" s="42" customFormat="1" x14ac:dyDescent="0.25">
      <c r="A8745" s="40"/>
      <c r="B8745" s="41"/>
      <c r="F8745" s="43"/>
      <c r="P8745" s="44"/>
      <c r="Q8745" s="44"/>
      <c r="R8745" s="43"/>
      <c r="S8745" s="43"/>
      <c r="T8745" s="43"/>
      <c r="U8745" s="43"/>
      <c r="V8745" s="43"/>
      <c r="W8745" s="43"/>
      <c r="X8745" s="43"/>
      <c r="Y8745" s="43"/>
    </row>
    <row r="8746" spans="1:25" s="42" customFormat="1" x14ac:dyDescent="0.25">
      <c r="A8746" s="40"/>
      <c r="B8746" s="41"/>
      <c r="F8746" s="43"/>
      <c r="P8746" s="44"/>
      <c r="Q8746" s="44"/>
      <c r="R8746" s="43"/>
      <c r="S8746" s="43"/>
      <c r="T8746" s="43"/>
      <c r="U8746" s="43"/>
      <c r="V8746" s="43"/>
      <c r="W8746" s="43"/>
      <c r="X8746" s="43"/>
      <c r="Y8746" s="43"/>
    </row>
    <row r="8747" spans="1:25" s="42" customFormat="1" x14ac:dyDescent="0.25">
      <c r="A8747" s="40"/>
      <c r="B8747" s="41"/>
      <c r="F8747" s="43"/>
      <c r="P8747" s="44"/>
      <c r="Q8747" s="44"/>
      <c r="R8747" s="43"/>
      <c r="S8747" s="43"/>
      <c r="T8747" s="43"/>
      <c r="U8747" s="43"/>
      <c r="V8747" s="43"/>
      <c r="W8747" s="43"/>
      <c r="X8747" s="43"/>
      <c r="Y8747" s="43"/>
    </row>
    <row r="8748" spans="1:25" s="42" customFormat="1" x14ac:dyDescent="0.25">
      <c r="A8748" s="40"/>
      <c r="B8748" s="41"/>
      <c r="F8748" s="43"/>
      <c r="P8748" s="44"/>
      <c r="Q8748" s="44"/>
      <c r="R8748" s="43"/>
      <c r="S8748" s="43"/>
      <c r="T8748" s="43"/>
      <c r="U8748" s="43"/>
      <c r="V8748" s="43"/>
      <c r="W8748" s="43"/>
      <c r="X8748" s="43"/>
      <c r="Y8748" s="43"/>
    </row>
    <row r="8749" spans="1:25" s="42" customFormat="1" x14ac:dyDescent="0.25">
      <c r="A8749" s="40"/>
      <c r="B8749" s="41"/>
      <c r="F8749" s="43"/>
      <c r="P8749" s="44"/>
      <c r="Q8749" s="44"/>
      <c r="R8749" s="43"/>
      <c r="S8749" s="43"/>
      <c r="T8749" s="43"/>
      <c r="U8749" s="43"/>
      <c r="V8749" s="43"/>
      <c r="W8749" s="43"/>
      <c r="X8749" s="43"/>
      <c r="Y8749" s="43"/>
    </row>
    <row r="8750" spans="1:25" s="42" customFormat="1" x14ac:dyDescent="0.25">
      <c r="A8750" s="40"/>
      <c r="B8750" s="41"/>
      <c r="F8750" s="43"/>
      <c r="P8750" s="44"/>
      <c r="Q8750" s="44"/>
      <c r="R8750" s="43"/>
      <c r="S8750" s="43"/>
      <c r="T8750" s="43"/>
      <c r="U8750" s="43"/>
      <c r="V8750" s="43"/>
      <c r="W8750" s="43"/>
      <c r="X8750" s="43"/>
      <c r="Y8750" s="43"/>
    </row>
    <row r="8751" spans="1:25" s="42" customFormat="1" x14ac:dyDescent="0.25">
      <c r="A8751" s="40"/>
      <c r="B8751" s="41"/>
      <c r="F8751" s="43"/>
      <c r="P8751" s="44"/>
      <c r="Q8751" s="44"/>
      <c r="R8751" s="43"/>
      <c r="S8751" s="43"/>
      <c r="T8751" s="43"/>
      <c r="U8751" s="43"/>
      <c r="V8751" s="43"/>
      <c r="W8751" s="43"/>
      <c r="X8751" s="43"/>
      <c r="Y8751" s="43"/>
    </row>
    <row r="8752" spans="1:25" s="42" customFormat="1" x14ac:dyDescent="0.25">
      <c r="A8752" s="40"/>
      <c r="B8752" s="41"/>
      <c r="F8752" s="43"/>
      <c r="P8752" s="44"/>
      <c r="Q8752" s="44"/>
      <c r="R8752" s="43"/>
      <c r="S8752" s="43"/>
      <c r="T8752" s="43"/>
      <c r="U8752" s="43"/>
      <c r="V8752" s="43"/>
      <c r="W8752" s="43"/>
      <c r="X8752" s="43"/>
      <c r="Y8752" s="43"/>
    </row>
    <row r="8753" spans="1:25" s="42" customFormat="1" x14ac:dyDescent="0.25">
      <c r="A8753" s="40"/>
      <c r="B8753" s="41"/>
      <c r="F8753" s="43"/>
      <c r="P8753" s="44"/>
      <c r="Q8753" s="44"/>
      <c r="R8753" s="43"/>
      <c r="S8753" s="43"/>
      <c r="T8753" s="43"/>
      <c r="U8753" s="43"/>
      <c r="V8753" s="43"/>
      <c r="W8753" s="43"/>
      <c r="X8753" s="43"/>
      <c r="Y8753" s="43"/>
    </row>
    <row r="8754" spans="1:25" s="42" customFormat="1" x14ac:dyDescent="0.25">
      <c r="A8754" s="40"/>
      <c r="B8754" s="41"/>
      <c r="F8754" s="43"/>
      <c r="P8754" s="44"/>
      <c r="Q8754" s="44"/>
      <c r="R8754" s="43"/>
      <c r="S8754" s="43"/>
      <c r="T8754" s="43"/>
      <c r="U8754" s="43"/>
      <c r="V8754" s="43"/>
      <c r="W8754" s="43"/>
      <c r="X8754" s="43"/>
      <c r="Y8754" s="43"/>
    </row>
    <row r="8755" spans="1:25" s="42" customFormat="1" x14ac:dyDescent="0.25">
      <c r="A8755" s="40"/>
      <c r="B8755" s="41"/>
      <c r="F8755" s="43"/>
      <c r="P8755" s="44"/>
      <c r="Q8755" s="44"/>
      <c r="R8755" s="43"/>
      <c r="S8755" s="43"/>
      <c r="T8755" s="43"/>
      <c r="U8755" s="43"/>
      <c r="V8755" s="43"/>
      <c r="W8755" s="43"/>
      <c r="X8755" s="43"/>
      <c r="Y8755" s="43"/>
    </row>
    <row r="8756" spans="1:25" s="42" customFormat="1" x14ac:dyDescent="0.25">
      <c r="A8756" s="40"/>
      <c r="B8756" s="41"/>
      <c r="F8756" s="43"/>
      <c r="P8756" s="44"/>
      <c r="Q8756" s="44"/>
      <c r="R8756" s="43"/>
      <c r="S8756" s="43"/>
      <c r="T8756" s="43"/>
      <c r="U8756" s="43"/>
      <c r="V8756" s="43"/>
      <c r="W8756" s="43"/>
      <c r="X8756" s="43"/>
      <c r="Y8756" s="43"/>
    </row>
    <row r="8757" spans="1:25" s="42" customFormat="1" x14ac:dyDescent="0.25">
      <c r="A8757" s="40"/>
      <c r="B8757" s="41"/>
      <c r="F8757" s="43"/>
      <c r="P8757" s="44"/>
      <c r="Q8757" s="44"/>
      <c r="R8757" s="43"/>
      <c r="S8757" s="43"/>
      <c r="T8757" s="43"/>
      <c r="U8757" s="43"/>
      <c r="V8757" s="43"/>
      <c r="W8757" s="43"/>
      <c r="X8757" s="43"/>
      <c r="Y8757" s="43"/>
    </row>
    <row r="8758" spans="1:25" s="42" customFormat="1" x14ac:dyDescent="0.25">
      <c r="A8758" s="40"/>
      <c r="B8758" s="41"/>
      <c r="F8758" s="43"/>
      <c r="P8758" s="44"/>
      <c r="Q8758" s="44"/>
      <c r="R8758" s="43"/>
      <c r="S8758" s="43"/>
      <c r="T8758" s="43"/>
      <c r="U8758" s="43"/>
      <c r="V8758" s="43"/>
      <c r="W8758" s="43"/>
      <c r="X8758" s="43"/>
      <c r="Y8758" s="43"/>
    </row>
    <row r="8759" spans="1:25" s="42" customFormat="1" x14ac:dyDescent="0.25">
      <c r="A8759" s="40"/>
      <c r="B8759" s="41"/>
      <c r="F8759" s="43"/>
      <c r="P8759" s="44"/>
      <c r="Q8759" s="44"/>
      <c r="R8759" s="43"/>
      <c r="S8759" s="43"/>
      <c r="T8759" s="43"/>
      <c r="U8759" s="43"/>
      <c r="V8759" s="43"/>
      <c r="W8759" s="43"/>
      <c r="X8759" s="43"/>
      <c r="Y8759" s="43"/>
    </row>
    <row r="8760" spans="1:25" s="42" customFormat="1" x14ac:dyDescent="0.25">
      <c r="A8760" s="40"/>
      <c r="B8760" s="41"/>
      <c r="F8760" s="43"/>
      <c r="P8760" s="44"/>
      <c r="Q8760" s="44"/>
      <c r="R8760" s="43"/>
      <c r="S8760" s="43"/>
      <c r="T8760" s="43"/>
      <c r="U8760" s="43"/>
      <c r="V8760" s="43"/>
      <c r="W8760" s="43"/>
      <c r="X8760" s="43"/>
      <c r="Y8760" s="43"/>
    </row>
    <row r="8761" spans="1:25" s="42" customFormat="1" x14ac:dyDescent="0.25">
      <c r="A8761" s="40"/>
      <c r="B8761" s="41"/>
      <c r="F8761" s="43"/>
      <c r="P8761" s="44"/>
      <c r="Q8761" s="44"/>
      <c r="R8761" s="43"/>
      <c r="S8761" s="43"/>
      <c r="T8761" s="43"/>
      <c r="U8761" s="43"/>
      <c r="V8761" s="43"/>
      <c r="W8761" s="43"/>
      <c r="X8761" s="43"/>
      <c r="Y8761" s="43"/>
    </row>
    <row r="8762" spans="1:25" s="42" customFormat="1" x14ac:dyDescent="0.25">
      <c r="A8762" s="40"/>
      <c r="B8762" s="41"/>
      <c r="F8762" s="43"/>
      <c r="P8762" s="44"/>
      <c r="Q8762" s="44"/>
      <c r="R8762" s="43"/>
      <c r="S8762" s="43"/>
      <c r="T8762" s="43"/>
      <c r="U8762" s="43"/>
      <c r="V8762" s="43"/>
      <c r="W8762" s="43"/>
      <c r="X8762" s="43"/>
      <c r="Y8762" s="43"/>
    </row>
    <row r="8763" spans="1:25" s="42" customFormat="1" x14ac:dyDescent="0.25">
      <c r="A8763" s="40"/>
      <c r="B8763" s="41"/>
      <c r="F8763" s="43"/>
      <c r="P8763" s="44"/>
      <c r="Q8763" s="44"/>
      <c r="R8763" s="43"/>
      <c r="S8763" s="43"/>
      <c r="T8763" s="43"/>
      <c r="U8763" s="43"/>
      <c r="V8763" s="43"/>
      <c r="W8763" s="43"/>
      <c r="X8763" s="43"/>
      <c r="Y8763" s="43"/>
    </row>
    <row r="8764" spans="1:25" s="42" customFormat="1" x14ac:dyDescent="0.25">
      <c r="A8764" s="40"/>
      <c r="B8764" s="41"/>
      <c r="F8764" s="43"/>
      <c r="P8764" s="44"/>
      <c r="Q8764" s="44"/>
      <c r="R8764" s="43"/>
      <c r="S8764" s="43"/>
      <c r="T8764" s="43"/>
      <c r="U8764" s="43"/>
      <c r="V8764" s="43"/>
      <c r="W8764" s="43"/>
      <c r="X8764" s="43"/>
      <c r="Y8764" s="43"/>
    </row>
    <row r="8765" spans="1:25" s="42" customFormat="1" x14ac:dyDescent="0.25">
      <c r="A8765" s="40"/>
      <c r="B8765" s="41"/>
      <c r="F8765" s="43"/>
      <c r="P8765" s="44"/>
      <c r="Q8765" s="44"/>
      <c r="R8765" s="43"/>
      <c r="S8765" s="43"/>
      <c r="T8765" s="43"/>
      <c r="U8765" s="43"/>
      <c r="V8765" s="43"/>
      <c r="W8765" s="43"/>
      <c r="X8765" s="43"/>
      <c r="Y8765" s="43"/>
    </row>
    <row r="8766" spans="1:25" s="42" customFormat="1" x14ac:dyDescent="0.25">
      <c r="A8766" s="40"/>
      <c r="B8766" s="41"/>
      <c r="F8766" s="43"/>
      <c r="P8766" s="44"/>
      <c r="Q8766" s="44"/>
      <c r="R8766" s="43"/>
      <c r="S8766" s="43"/>
      <c r="T8766" s="43"/>
      <c r="U8766" s="43"/>
      <c r="V8766" s="43"/>
      <c r="W8766" s="43"/>
      <c r="X8766" s="43"/>
      <c r="Y8766" s="43"/>
    </row>
    <row r="8767" spans="1:25" s="42" customFormat="1" x14ac:dyDescent="0.25">
      <c r="A8767" s="40"/>
      <c r="B8767" s="41"/>
      <c r="F8767" s="43"/>
      <c r="P8767" s="44"/>
      <c r="Q8767" s="44"/>
      <c r="R8767" s="43"/>
      <c r="S8767" s="43"/>
      <c r="T8767" s="43"/>
      <c r="U8767" s="43"/>
      <c r="V8767" s="43"/>
      <c r="W8767" s="43"/>
      <c r="X8767" s="43"/>
      <c r="Y8767" s="43"/>
    </row>
    <row r="8768" spans="1:25" s="42" customFormat="1" x14ac:dyDescent="0.25">
      <c r="A8768" s="40"/>
      <c r="B8768" s="41"/>
      <c r="F8768" s="43"/>
      <c r="P8768" s="44"/>
      <c r="Q8768" s="44"/>
      <c r="R8768" s="43"/>
      <c r="S8768" s="43"/>
      <c r="T8768" s="43"/>
      <c r="U8768" s="43"/>
      <c r="V8768" s="43"/>
      <c r="W8768" s="43"/>
      <c r="X8768" s="43"/>
      <c r="Y8768" s="43"/>
    </row>
    <row r="8769" spans="1:25" s="42" customFormat="1" x14ac:dyDescent="0.25">
      <c r="A8769" s="40"/>
      <c r="B8769" s="41"/>
      <c r="F8769" s="43"/>
      <c r="P8769" s="44"/>
      <c r="Q8769" s="44"/>
      <c r="R8769" s="43"/>
      <c r="S8769" s="43"/>
      <c r="T8769" s="43"/>
      <c r="U8769" s="43"/>
      <c r="V8769" s="43"/>
      <c r="W8769" s="43"/>
      <c r="X8769" s="43"/>
      <c r="Y8769" s="43"/>
    </row>
    <row r="8770" spans="1:25" s="42" customFormat="1" x14ac:dyDescent="0.25">
      <c r="A8770" s="40"/>
      <c r="B8770" s="41"/>
      <c r="F8770" s="43"/>
      <c r="P8770" s="44"/>
      <c r="Q8770" s="44"/>
      <c r="R8770" s="43"/>
      <c r="S8770" s="43"/>
      <c r="T8770" s="43"/>
      <c r="U8770" s="43"/>
      <c r="V8770" s="43"/>
      <c r="W8770" s="43"/>
      <c r="X8770" s="43"/>
      <c r="Y8770" s="43"/>
    </row>
    <row r="8771" spans="1:25" s="42" customFormat="1" x14ac:dyDescent="0.25">
      <c r="A8771" s="40"/>
      <c r="B8771" s="41"/>
      <c r="F8771" s="43"/>
      <c r="P8771" s="44"/>
      <c r="Q8771" s="44"/>
      <c r="R8771" s="43"/>
      <c r="S8771" s="43"/>
      <c r="T8771" s="43"/>
      <c r="U8771" s="43"/>
      <c r="V8771" s="43"/>
      <c r="W8771" s="43"/>
      <c r="X8771" s="43"/>
      <c r="Y8771" s="43"/>
    </row>
    <row r="8772" spans="1:25" s="42" customFormat="1" x14ac:dyDescent="0.25">
      <c r="A8772" s="40"/>
      <c r="B8772" s="41"/>
      <c r="F8772" s="43"/>
      <c r="P8772" s="44"/>
      <c r="Q8772" s="44"/>
      <c r="R8772" s="43"/>
      <c r="S8772" s="43"/>
      <c r="T8772" s="43"/>
      <c r="U8772" s="43"/>
      <c r="V8772" s="43"/>
      <c r="W8772" s="43"/>
      <c r="X8772" s="43"/>
      <c r="Y8772" s="43"/>
    </row>
    <row r="8773" spans="1:25" s="42" customFormat="1" x14ac:dyDescent="0.25">
      <c r="A8773" s="40"/>
      <c r="B8773" s="41"/>
      <c r="F8773" s="43"/>
      <c r="P8773" s="44"/>
      <c r="Q8773" s="44"/>
      <c r="R8773" s="43"/>
      <c r="S8773" s="43"/>
      <c r="T8773" s="43"/>
      <c r="U8773" s="43"/>
      <c r="V8773" s="43"/>
      <c r="W8773" s="43"/>
      <c r="X8773" s="43"/>
      <c r="Y8773" s="43"/>
    </row>
    <row r="8774" spans="1:25" s="42" customFormat="1" x14ac:dyDescent="0.25">
      <c r="A8774" s="40"/>
      <c r="B8774" s="41"/>
      <c r="F8774" s="43"/>
      <c r="P8774" s="44"/>
      <c r="Q8774" s="44"/>
      <c r="R8774" s="43"/>
      <c r="S8774" s="43"/>
      <c r="T8774" s="43"/>
      <c r="U8774" s="43"/>
      <c r="V8774" s="43"/>
      <c r="W8774" s="43"/>
      <c r="X8774" s="43"/>
      <c r="Y8774" s="43"/>
    </row>
    <row r="8775" spans="1:25" s="42" customFormat="1" x14ac:dyDescent="0.25">
      <c r="A8775" s="40"/>
      <c r="B8775" s="41"/>
      <c r="F8775" s="43"/>
      <c r="P8775" s="44"/>
      <c r="Q8775" s="44"/>
      <c r="R8775" s="43"/>
      <c r="S8775" s="43"/>
      <c r="T8775" s="43"/>
      <c r="U8775" s="43"/>
      <c r="V8775" s="43"/>
      <c r="W8775" s="43"/>
      <c r="X8775" s="43"/>
      <c r="Y8775" s="43"/>
    </row>
    <row r="8776" spans="1:25" s="42" customFormat="1" x14ac:dyDescent="0.25">
      <c r="A8776" s="40"/>
      <c r="B8776" s="41"/>
      <c r="F8776" s="43"/>
      <c r="P8776" s="44"/>
      <c r="Q8776" s="44"/>
      <c r="R8776" s="43"/>
      <c r="S8776" s="43"/>
      <c r="T8776" s="43"/>
      <c r="U8776" s="43"/>
      <c r="V8776" s="43"/>
      <c r="W8776" s="43"/>
      <c r="X8776" s="43"/>
      <c r="Y8776" s="43"/>
    </row>
    <row r="8777" spans="1:25" s="42" customFormat="1" x14ac:dyDescent="0.25">
      <c r="A8777" s="40"/>
      <c r="B8777" s="41"/>
      <c r="F8777" s="43"/>
      <c r="P8777" s="44"/>
      <c r="Q8777" s="44"/>
      <c r="R8777" s="43"/>
      <c r="S8777" s="43"/>
      <c r="T8777" s="43"/>
      <c r="U8777" s="43"/>
      <c r="V8777" s="43"/>
      <c r="W8777" s="43"/>
      <c r="X8777" s="43"/>
      <c r="Y8777" s="43"/>
    </row>
    <row r="8778" spans="1:25" s="42" customFormat="1" x14ac:dyDescent="0.25">
      <c r="A8778" s="40"/>
      <c r="B8778" s="41"/>
      <c r="F8778" s="43"/>
      <c r="P8778" s="44"/>
      <c r="Q8778" s="44"/>
      <c r="R8778" s="43"/>
      <c r="S8778" s="43"/>
      <c r="T8778" s="43"/>
      <c r="U8778" s="43"/>
      <c r="V8778" s="43"/>
      <c r="W8778" s="43"/>
      <c r="X8778" s="43"/>
      <c r="Y8778" s="43"/>
    </row>
    <row r="8779" spans="1:25" s="42" customFormat="1" x14ac:dyDescent="0.25">
      <c r="A8779" s="40"/>
      <c r="B8779" s="41"/>
      <c r="F8779" s="43"/>
      <c r="P8779" s="44"/>
      <c r="Q8779" s="44"/>
      <c r="R8779" s="43"/>
      <c r="S8779" s="43"/>
      <c r="T8779" s="43"/>
      <c r="U8779" s="43"/>
      <c r="V8779" s="43"/>
      <c r="W8779" s="43"/>
      <c r="X8779" s="43"/>
      <c r="Y8779" s="43"/>
    </row>
    <row r="8780" spans="1:25" s="42" customFormat="1" x14ac:dyDescent="0.25">
      <c r="A8780" s="40"/>
      <c r="B8780" s="41"/>
      <c r="F8780" s="43"/>
      <c r="P8780" s="44"/>
      <c r="Q8780" s="44"/>
      <c r="R8780" s="43"/>
      <c r="S8780" s="43"/>
      <c r="T8780" s="43"/>
      <c r="U8780" s="43"/>
      <c r="V8780" s="43"/>
      <c r="W8780" s="43"/>
      <c r="X8780" s="43"/>
      <c r="Y8780" s="43"/>
    </row>
    <row r="8781" spans="1:25" s="42" customFormat="1" x14ac:dyDescent="0.25">
      <c r="A8781" s="40"/>
      <c r="B8781" s="41"/>
      <c r="F8781" s="43"/>
      <c r="P8781" s="44"/>
      <c r="Q8781" s="44"/>
      <c r="R8781" s="43"/>
      <c r="S8781" s="43"/>
      <c r="T8781" s="43"/>
      <c r="U8781" s="43"/>
      <c r="V8781" s="43"/>
      <c r="W8781" s="43"/>
      <c r="X8781" s="43"/>
      <c r="Y8781" s="43"/>
    </row>
    <row r="8782" spans="1:25" s="42" customFormat="1" x14ac:dyDescent="0.25">
      <c r="A8782" s="40"/>
      <c r="B8782" s="41"/>
      <c r="F8782" s="43"/>
      <c r="P8782" s="44"/>
      <c r="Q8782" s="44"/>
      <c r="R8782" s="43"/>
      <c r="S8782" s="43"/>
      <c r="T8782" s="43"/>
      <c r="U8782" s="43"/>
      <c r="V8782" s="43"/>
      <c r="W8782" s="43"/>
      <c r="X8782" s="43"/>
      <c r="Y8782" s="43"/>
    </row>
    <row r="8783" spans="1:25" s="42" customFormat="1" x14ac:dyDescent="0.25">
      <c r="A8783" s="40"/>
      <c r="B8783" s="41"/>
      <c r="F8783" s="43"/>
      <c r="P8783" s="44"/>
      <c r="Q8783" s="44"/>
      <c r="R8783" s="43"/>
      <c r="S8783" s="43"/>
      <c r="T8783" s="43"/>
      <c r="U8783" s="43"/>
      <c r="V8783" s="43"/>
      <c r="W8783" s="43"/>
      <c r="X8783" s="43"/>
      <c r="Y8783" s="43"/>
    </row>
    <row r="8784" spans="1:25" s="42" customFormat="1" x14ac:dyDescent="0.25">
      <c r="A8784" s="40"/>
      <c r="B8784" s="41"/>
      <c r="F8784" s="43"/>
      <c r="P8784" s="44"/>
      <c r="Q8784" s="44"/>
      <c r="R8784" s="43"/>
      <c r="S8784" s="43"/>
      <c r="T8784" s="43"/>
      <c r="U8784" s="43"/>
      <c r="V8784" s="43"/>
      <c r="W8784" s="43"/>
      <c r="X8784" s="43"/>
      <c r="Y8784" s="43"/>
    </row>
    <row r="8785" spans="1:25" s="42" customFormat="1" x14ac:dyDescent="0.25">
      <c r="A8785" s="40"/>
      <c r="B8785" s="41"/>
      <c r="F8785" s="43"/>
      <c r="P8785" s="44"/>
      <c r="Q8785" s="44"/>
      <c r="R8785" s="43"/>
      <c r="S8785" s="43"/>
      <c r="T8785" s="43"/>
      <c r="U8785" s="43"/>
      <c r="V8785" s="43"/>
      <c r="W8785" s="43"/>
      <c r="X8785" s="43"/>
      <c r="Y8785" s="43"/>
    </row>
    <row r="8786" spans="1:25" s="42" customFormat="1" x14ac:dyDescent="0.25">
      <c r="A8786" s="40"/>
      <c r="B8786" s="41"/>
      <c r="F8786" s="43"/>
      <c r="P8786" s="44"/>
      <c r="Q8786" s="44"/>
      <c r="R8786" s="43"/>
      <c r="S8786" s="43"/>
      <c r="T8786" s="43"/>
      <c r="U8786" s="43"/>
      <c r="V8786" s="43"/>
      <c r="W8786" s="43"/>
      <c r="X8786" s="43"/>
      <c r="Y8786" s="43"/>
    </row>
    <row r="8787" spans="1:25" s="42" customFormat="1" x14ac:dyDescent="0.25">
      <c r="A8787" s="40"/>
      <c r="B8787" s="41"/>
      <c r="F8787" s="43"/>
      <c r="P8787" s="44"/>
      <c r="Q8787" s="44"/>
      <c r="R8787" s="43"/>
      <c r="S8787" s="43"/>
      <c r="T8787" s="43"/>
      <c r="U8787" s="43"/>
      <c r="V8787" s="43"/>
      <c r="W8787" s="43"/>
      <c r="X8787" s="43"/>
      <c r="Y8787" s="43"/>
    </row>
    <row r="8788" spans="1:25" s="42" customFormat="1" x14ac:dyDescent="0.25">
      <c r="A8788" s="40"/>
      <c r="B8788" s="41"/>
      <c r="F8788" s="43"/>
      <c r="P8788" s="44"/>
      <c r="Q8788" s="44"/>
      <c r="R8788" s="43"/>
      <c r="S8788" s="43"/>
      <c r="T8788" s="43"/>
      <c r="U8788" s="43"/>
      <c r="V8788" s="43"/>
      <c r="W8788" s="43"/>
      <c r="X8788" s="43"/>
      <c r="Y8788" s="43"/>
    </row>
    <row r="8789" spans="1:25" s="42" customFormat="1" x14ac:dyDescent="0.25">
      <c r="A8789" s="40"/>
      <c r="B8789" s="41"/>
      <c r="F8789" s="43"/>
      <c r="P8789" s="44"/>
      <c r="Q8789" s="44"/>
      <c r="R8789" s="43"/>
      <c r="S8789" s="43"/>
      <c r="T8789" s="43"/>
      <c r="U8789" s="43"/>
      <c r="V8789" s="43"/>
      <c r="W8789" s="43"/>
      <c r="X8789" s="43"/>
      <c r="Y8789" s="43"/>
    </row>
    <row r="8790" spans="1:25" s="42" customFormat="1" x14ac:dyDescent="0.25">
      <c r="A8790" s="40"/>
      <c r="B8790" s="41"/>
      <c r="F8790" s="43"/>
      <c r="P8790" s="44"/>
      <c r="Q8790" s="44"/>
      <c r="R8790" s="43"/>
      <c r="S8790" s="43"/>
      <c r="T8790" s="43"/>
      <c r="U8790" s="43"/>
      <c r="V8790" s="43"/>
      <c r="W8790" s="43"/>
      <c r="X8790" s="43"/>
      <c r="Y8790" s="43"/>
    </row>
    <row r="8791" spans="1:25" s="42" customFormat="1" x14ac:dyDescent="0.25">
      <c r="A8791" s="40"/>
      <c r="B8791" s="41"/>
      <c r="F8791" s="43"/>
      <c r="P8791" s="44"/>
      <c r="Q8791" s="44"/>
      <c r="R8791" s="43"/>
      <c r="S8791" s="43"/>
      <c r="T8791" s="43"/>
      <c r="U8791" s="43"/>
      <c r="V8791" s="43"/>
      <c r="W8791" s="43"/>
      <c r="X8791" s="43"/>
      <c r="Y8791" s="43"/>
    </row>
    <row r="8792" spans="1:25" s="42" customFormat="1" x14ac:dyDescent="0.25">
      <c r="A8792" s="40"/>
      <c r="B8792" s="41"/>
      <c r="F8792" s="43"/>
      <c r="P8792" s="44"/>
      <c r="Q8792" s="44"/>
      <c r="R8792" s="43"/>
      <c r="S8792" s="43"/>
      <c r="T8792" s="43"/>
      <c r="U8792" s="43"/>
      <c r="V8792" s="43"/>
      <c r="W8792" s="43"/>
      <c r="X8792" s="43"/>
      <c r="Y8792" s="43"/>
    </row>
    <row r="8793" spans="1:25" s="42" customFormat="1" x14ac:dyDescent="0.25">
      <c r="A8793" s="40"/>
      <c r="B8793" s="41"/>
      <c r="F8793" s="43"/>
      <c r="P8793" s="44"/>
      <c r="Q8793" s="44"/>
      <c r="R8793" s="43"/>
      <c r="S8793" s="43"/>
      <c r="T8793" s="43"/>
      <c r="U8793" s="43"/>
      <c r="V8793" s="43"/>
      <c r="W8793" s="43"/>
      <c r="X8793" s="43"/>
      <c r="Y8793" s="43"/>
    </row>
    <row r="8794" spans="1:25" s="42" customFormat="1" x14ac:dyDescent="0.25">
      <c r="A8794" s="40"/>
      <c r="B8794" s="41"/>
      <c r="F8794" s="43"/>
      <c r="P8794" s="44"/>
      <c r="Q8794" s="44"/>
      <c r="R8794" s="43"/>
      <c r="S8794" s="43"/>
      <c r="T8794" s="43"/>
      <c r="U8794" s="43"/>
      <c r="V8794" s="43"/>
      <c r="W8794" s="43"/>
      <c r="X8794" s="43"/>
      <c r="Y8794" s="43"/>
    </row>
    <row r="8795" spans="1:25" s="42" customFormat="1" x14ac:dyDescent="0.25">
      <c r="A8795" s="40"/>
      <c r="B8795" s="41"/>
      <c r="F8795" s="43"/>
      <c r="P8795" s="44"/>
      <c r="Q8795" s="44"/>
      <c r="R8795" s="43"/>
      <c r="S8795" s="43"/>
      <c r="T8795" s="43"/>
      <c r="U8795" s="43"/>
      <c r="V8795" s="43"/>
      <c r="W8795" s="43"/>
      <c r="X8795" s="43"/>
      <c r="Y8795" s="43"/>
    </row>
    <row r="8796" spans="1:25" s="42" customFormat="1" x14ac:dyDescent="0.25">
      <c r="A8796" s="40"/>
      <c r="B8796" s="41"/>
      <c r="F8796" s="43"/>
      <c r="P8796" s="44"/>
      <c r="Q8796" s="44"/>
      <c r="R8796" s="43"/>
      <c r="S8796" s="43"/>
      <c r="T8796" s="43"/>
      <c r="U8796" s="43"/>
      <c r="V8796" s="43"/>
      <c r="W8796" s="43"/>
      <c r="X8796" s="43"/>
      <c r="Y8796" s="43"/>
    </row>
    <row r="8797" spans="1:25" s="42" customFormat="1" x14ac:dyDescent="0.25">
      <c r="A8797" s="40"/>
      <c r="B8797" s="41"/>
      <c r="F8797" s="43"/>
      <c r="P8797" s="44"/>
      <c r="Q8797" s="44"/>
      <c r="R8797" s="43"/>
      <c r="S8797" s="43"/>
      <c r="T8797" s="43"/>
      <c r="U8797" s="43"/>
      <c r="V8797" s="43"/>
      <c r="W8797" s="43"/>
      <c r="X8797" s="43"/>
      <c r="Y8797" s="43"/>
    </row>
    <row r="8798" spans="1:25" s="42" customFormat="1" x14ac:dyDescent="0.25">
      <c r="A8798" s="40"/>
      <c r="B8798" s="41"/>
      <c r="F8798" s="43"/>
      <c r="P8798" s="44"/>
      <c r="Q8798" s="44"/>
      <c r="R8798" s="43"/>
      <c r="S8798" s="43"/>
      <c r="T8798" s="43"/>
      <c r="U8798" s="43"/>
      <c r="V8798" s="43"/>
      <c r="W8798" s="43"/>
      <c r="X8798" s="43"/>
      <c r="Y8798" s="43"/>
    </row>
    <row r="8799" spans="1:25" s="42" customFormat="1" x14ac:dyDescent="0.25">
      <c r="A8799" s="40"/>
      <c r="B8799" s="41"/>
      <c r="F8799" s="43"/>
      <c r="P8799" s="44"/>
      <c r="Q8799" s="44"/>
      <c r="R8799" s="43"/>
      <c r="S8799" s="43"/>
      <c r="T8799" s="43"/>
      <c r="U8799" s="43"/>
      <c r="V8799" s="43"/>
      <c r="W8799" s="43"/>
      <c r="X8799" s="43"/>
      <c r="Y8799" s="43"/>
    </row>
    <row r="8800" spans="1:25" s="42" customFormat="1" x14ac:dyDescent="0.25">
      <c r="A8800" s="40"/>
      <c r="B8800" s="41"/>
      <c r="F8800" s="43"/>
      <c r="P8800" s="44"/>
      <c r="Q8800" s="44"/>
      <c r="R8800" s="43"/>
      <c r="S8800" s="43"/>
      <c r="T8800" s="43"/>
      <c r="U8800" s="43"/>
      <c r="V8800" s="43"/>
      <c r="W8800" s="43"/>
      <c r="X8800" s="43"/>
      <c r="Y8800" s="43"/>
    </row>
    <row r="8801" spans="1:25" s="42" customFormat="1" x14ac:dyDescent="0.25">
      <c r="A8801" s="40"/>
      <c r="B8801" s="41"/>
      <c r="F8801" s="43"/>
      <c r="P8801" s="44"/>
      <c r="Q8801" s="44"/>
      <c r="R8801" s="43"/>
      <c r="S8801" s="43"/>
      <c r="T8801" s="43"/>
      <c r="U8801" s="43"/>
      <c r="V8801" s="43"/>
      <c r="W8801" s="43"/>
      <c r="X8801" s="43"/>
      <c r="Y8801" s="43"/>
    </row>
    <row r="8802" spans="1:25" s="42" customFormat="1" x14ac:dyDescent="0.25">
      <c r="A8802" s="40"/>
      <c r="B8802" s="41"/>
      <c r="F8802" s="43"/>
      <c r="P8802" s="44"/>
      <c r="Q8802" s="44"/>
      <c r="R8802" s="43"/>
      <c r="S8802" s="43"/>
      <c r="T8802" s="43"/>
      <c r="U8802" s="43"/>
      <c r="V8802" s="43"/>
      <c r="W8802" s="43"/>
      <c r="X8802" s="43"/>
      <c r="Y8802" s="43"/>
    </row>
    <row r="8803" spans="1:25" s="42" customFormat="1" x14ac:dyDescent="0.25">
      <c r="A8803" s="40"/>
      <c r="B8803" s="41"/>
      <c r="F8803" s="43"/>
      <c r="P8803" s="44"/>
      <c r="Q8803" s="44"/>
      <c r="R8803" s="43"/>
      <c r="S8803" s="43"/>
      <c r="T8803" s="43"/>
      <c r="U8803" s="43"/>
      <c r="V8803" s="43"/>
      <c r="W8803" s="43"/>
      <c r="X8803" s="43"/>
      <c r="Y8803" s="43"/>
    </row>
    <row r="8804" spans="1:25" s="42" customFormat="1" x14ac:dyDescent="0.25">
      <c r="A8804" s="40"/>
      <c r="B8804" s="41"/>
      <c r="F8804" s="43"/>
      <c r="P8804" s="44"/>
      <c r="Q8804" s="44"/>
      <c r="R8804" s="43"/>
      <c r="S8804" s="43"/>
      <c r="T8804" s="43"/>
      <c r="U8804" s="43"/>
      <c r="V8804" s="43"/>
      <c r="W8804" s="43"/>
      <c r="X8804" s="43"/>
      <c r="Y8804" s="43"/>
    </row>
    <row r="8805" spans="1:25" s="42" customFormat="1" x14ac:dyDescent="0.25">
      <c r="A8805" s="40"/>
      <c r="B8805" s="41"/>
      <c r="F8805" s="43"/>
      <c r="P8805" s="44"/>
      <c r="Q8805" s="44"/>
      <c r="R8805" s="43"/>
      <c r="S8805" s="43"/>
      <c r="T8805" s="43"/>
      <c r="U8805" s="43"/>
      <c r="V8805" s="43"/>
      <c r="W8805" s="43"/>
      <c r="X8805" s="43"/>
      <c r="Y8805" s="43"/>
    </row>
    <row r="8806" spans="1:25" s="42" customFormat="1" x14ac:dyDescent="0.25">
      <c r="A8806" s="40"/>
      <c r="B8806" s="41"/>
      <c r="F8806" s="43"/>
      <c r="P8806" s="44"/>
      <c r="Q8806" s="44"/>
      <c r="R8806" s="43"/>
      <c r="S8806" s="43"/>
      <c r="T8806" s="43"/>
      <c r="U8806" s="43"/>
      <c r="V8806" s="43"/>
      <c r="W8806" s="43"/>
      <c r="X8806" s="43"/>
      <c r="Y8806" s="43"/>
    </row>
    <row r="8807" spans="1:25" s="42" customFormat="1" x14ac:dyDescent="0.25">
      <c r="A8807" s="40"/>
      <c r="B8807" s="41"/>
      <c r="F8807" s="43"/>
      <c r="P8807" s="44"/>
      <c r="Q8807" s="44"/>
      <c r="R8807" s="43"/>
      <c r="S8807" s="43"/>
      <c r="T8807" s="43"/>
      <c r="U8807" s="43"/>
      <c r="V8807" s="43"/>
      <c r="W8807" s="43"/>
      <c r="X8807" s="43"/>
      <c r="Y8807" s="43"/>
    </row>
    <row r="8808" spans="1:25" s="42" customFormat="1" x14ac:dyDescent="0.25">
      <c r="A8808" s="40"/>
      <c r="B8808" s="41"/>
      <c r="F8808" s="43"/>
      <c r="P8808" s="44"/>
      <c r="Q8808" s="44"/>
      <c r="R8808" s="43"/>
      <c r="S8808" s="43"/>
      <c r="T8808" s="43"/>
      <c r="U8808" s="43"/>
      <c r="V8808" s="43"/>
      <c r="W8808" s="43"/>
      <c r="X8808" s="43"/>
      <c r="Y8808" s="43"/>
    </row>
    <row r="8809" spans="1:25" s="42" customFormat="1" x14ac:dyDescent="0.25">
      <c r="A8809" s="40"/>
      <c r="B8809" s="41"/>
      <c r="F8809" s="43"/>
      <c r="P8809" s="44"/>
      <c r="Q8809" s="44"/>
      <c r="R8809" s="43"/>
      <c r="S8809" s="43"/>
      <c r="T8809" s="43"/>
      <c r="U8809" s="43"/>
      <c r="V8809" s="43"/>
      <c r="W8809" s="43"/>
      <c r="X8809" s="43"/>
      <c r="Y8809" s="43"/>
    </row>
    <row r="8810" spans="1:25" s="42" customFormat="1" x14ac:dyDescent="0.25">
      <c r="A8810" s="40"/>
      <c r="B8810" s="41"/>
      <c r="F8810" s="43"/>
      <c r="P8810" s="44"/>
      <c r="Q8810" s="44"/>
      <c r="R8810" s="43"/>
      <c r="S8810" s="43"/>
      <c r="T8810" s="43"/>
      <c r="U8810" s="43"/>
      <c r="V8810" s="43"/>
      <c r="W8810" s="43"/>
      <c r="X8810" s="43"/>
      <c r="Y8810" s="43"/>
    </row>
    <row r="8811" spans="1:25" s="42" customFormat="1" x14ac:dyDescent="0.25">
      <c r="A8811" s="40"/>
      <c r="B8811" s="41"/>
      <c r="F8811" s="43"/>
      <c r="P8811" s="44"/>
      <c r="Q8811" s="44"/>
      <c r="R8811" s="43"/>
      <c r="S8811" s="43"/>
      <c r="T8811" s="43"/>
      <c r="U8811" s="43"/>
      <c r="V8811" s="43"/>
      <c r="W8811" s="43"/>
      <c r="X8811" s="43"/>
      <c r="Y8811" s="43"/>
    </row>
    <row r="8812" spans="1:25" s="42" customFormat="1" x14ac:dyDescent="0.25">
      <c r="A8812" s="40"/>
      <c r="B8812" s="41"/>
      <c r="F8812" s="43"/>
      <c r="P8812" s="44"/>
      <c r="Q8812" s="44"/>
      <c r="R8812" s="43"/>
      <c r="S8812" s="43"/>
      <c r="T8812" s="43"/>
      <c r="U8812" s="43"/>
      <c r="V8812" s="43"/>
      <c r="W8812" s="43"/>
      <c r="X8812" s="43"/>
      <c r="Y8812" s="43"/>
    </row>
    <row r="8813" spans="1:25" s="42" customFormat="1" x14ac:dyDescent="0.25">
      <c r="A8813" s="40"/>
      <c r="B8813" s="41"/>
      <c r="F8813" s="43"/>
      <c r="P8813" s="44"/>
      <c r="Q8813" s="44"/>
      <c r="R8813" s="43"/>
      <c r="S8813" s="43"/>
      <c r="T8813" s="43"/>
      <c r="U8813" s="43"/>
      <c r="V8813" s="43"/>
      <c r="W8813" s="43"/>
      <c r="X8813" s="43"/>
      <c r="Y8813" s="43"/>
    </row>
    <row r="8814" spans="1:25" s="42" customFormat="1" x14ac:dyDescent="0.25">
      <c r="A8814" s="40"/>
      <c r="B8814" s="41"/>
      <c r="F8814" s="43"/>
      <c r="P8814" s="44"/>
      <c r="Q8814" s="44"/>
      <c r="R8814" s="43"/>
      <c r="S8814" s="43"/>
      <c r="T8814" s="43"/>
      <c r="U8814" s="43"/>
      <c r="V8814" s="43"/>
      <c r="W8814" s="43"/>
      <c r="X8814" s="43"/>
      <c r="Y8814" s="43"/>
    </row>
    <row r="8815" spans="1:25" s="42" customFormat="1" x14ac:dyDescent="0.25">
      <c r="A8815" s="40"/>
      <c r="B8815" s="41"/>
      <c r="F8815" s="43"/>
      <c r="P8815" s="44"/>
      <c r="Q8815" s="44"/>
      <c r="R8815" s="43"/>
      <c r="S8815" s="43"/>
      <c r="T8815" s="43"/>
      <c r="U8815" s="43"/>
      <c r="V8815" s="43"/>
      <c r="W8815" s="43"/>
      <c r="X8815" s="43"/>
      <c r="Y8815" s="43"/>
    </row>
    <row r="8816" spans="1:25" s="42" customFormat="1" x14ac:dyDescent="0.25">
      <c r="A8816" s="40"/>
      <c r="B8816" s="41"/>
      <c r="F8816" s="43"/>
      <c r="P8816" s="44"/>
      <c r="Q8816" s="44"/>
      <c r="R8816" s="43"/>
      <c r="S8816" s="43"/>
      <c r="T8816" s="43"/>
      <c r="U8816" s="43"/>
      <c r="V8816" s="43"/>
      <c r="W8816" s="43"/>
      <c r="X8816" s="43"/>
      <c r="Y8816" s="43"/>
    </row>
    <row r="8817" spans="1:25" s="42" customFormat="1" x14ac:dyDescent="0.25">
      <c r="A8817" s="40"/>
      <c r="B8817" s="41"/>
      <c r="F8817" s="43"/>
      <c r="P8817" s="44"/>
      <c r="Q8817" s="44"/>
      <c r="R8817" s="43"/>
      <c r="S8817" s="43"/>
      <c r="T8817" s="43"/>
      <c r="U8817" s="43"/>
      <c r="V8817" s="43"/>
      <c r="W8817" s="43"/>
      <c r="X8817" s="43"/>
      <c r="Y8817" s="43"/>
    </row>
    <row r="8818" spans="1:25" s="42" customFormat="1" x14ac:dyDescent="0.25">
      <c r="A8818" s="40"/>
      <c r="B8818" s="41"/>
      <c r="F8818" s="43"/>
      <c r="P8818" s="44"/>
      <c r="Q8818" s="44"/>
      <c r="R8818" s="43"/>
      <c r="S8818" s="43"/>
      <c r="T8818" s="43"/>
      <c r="U8818" s="43"/>
      <c r="V8818" s="43"/>
      <c r="W8818" s="43"/>
      <c r="X8818" s="43"/>
      <c r="Y8818" s="43"/>
    </row>
    <row r="8819" spans="1:25" s="42" customFormat="1" x14ac:dyDescent="0.25">
      <c r="A8819" s="40"/>
      <c r="B8819" s="41"/>
      <c r="F8819" s="43"/>
      <c r="P8819" s="44"/>
      <c r="Q8819" s="44"/>
      <c r="R8819" s="43"/>
      <c r="S8819" s="43"/>
      <c r="T8819" s="43"/>
      <c r="U8819" s="43"/>
      <c r="V8819" s="43"/>
      <c r="W8819" s="43"/>
      <c r="X8819" s="43"/>
      <c r="Y8819" s="43"/>
    </row>
    <row r="8820" spans="1:25" s="42" customFormat="1" x14ac:dyDescent="0.25">
      <c r="A8820" s="40"/>
      <c r="B8820" s="41"/>
      <c r="F8820" s="43"/>
      <c r="P8820" s="44"/>
      <c r="Q8820" s="44"/>
      <c r="R8820" s="43"/>
      <c r="S8820" s="43"/>
      <c r="T8820" s="43"/>
      <c r="U8820" s="43"/>
      <c r="V8820" s="43"/>
      <c r="W8820" s="43"/>
      <c r="X8820" s="43"/>
      <c r="Y8820" s="43"/>
    </row>
    <row r="8821" spans="1:25" s="42" customFormat="1" x14ac:dyDescent="0.25">
      <c r="A8821" s="40"/>
      <c r="B8821" s="41"/>
      <c r="F8821" s="43"/>
      <c r="P8821" s="44"/>
      <c r="Q8821" s="44"/>
      <c r="R8821" s="43"/>
      <c r="S8821" s="43"/>
      <c r="T8821" s="43"/>
      <c r="U8821" s="43"/>
      <c r="V8821" s="43"/>
      <c r="W8821" s="43"/>
      <c r="X8821" s="43"/>
      <c r="Y8821" s="43"/>
    </row>
    <row r="8822" spans="1:25" s="42" customFormat="1" x14ac:dyDescent="0.25">
      <c r="A8822" s="40"/>
      <c r="B8822" s="41"/>
      <c r="F8822" s="43"/>
      <c r="P8822" s="44"/>
      <c r="Q8822" s="44"/>
      <c r="R8822" s="43"/>
      <c r="S8822" s="43"/>
      <c r="T8822" s="43"/>
      <c r="U8822" s="43"/>
      <c r="V8822" s="43"/>
      <c r="W8822" s="43"/>
      <c r="X8822" s="43"/>
      <c r="Y8822" s="43"/>
    </row>
    <row r="8823" spans="1:25" s="42" customFormat="1" x14ac:dyDescent="0.25">
      <c r="A8823" s="40"/>
      <c r="B8823" s="41"/>
      <c r="F8823" s="43"/>
      <c r="P8823" s="44"/>
      <c r="Q8823" s="44"/>
      <c r="R8823" s="43"/>
      <c r="S8823" s="43"/>
      <c r="T8823" s="43"/>
      <c r="U8823" s="43"/>
      <c r="V8823" s="43"/>
      <c r="W8823" s="43"/>
      <c r="X8823" s="43"/>
      <c r="Y8823" s="43"/>
    </row>
    <row r="8824" spans="1:25" s="42" customFormat="1" x14ac:dyDescent="0.25">
      <c r="A8824" s="40"/>
      <c r="B8824" s="41"/>
      <c r="F8824" s="43"/>
      <c r="P8824" s="44"/>
      <c r="Q8824" s="44"/>
      <c r="R8824" s="43"/>
      <c r="S8824" s="43"/>
      <c r="T8824" s="43"/>
      <c r="U8824" s="43"/>
      <c r="V8824" s="43"/>
      <c r="W8824" s="43"/>
      <c r="X8824" s="43"/>
      <c r="Y8824" s="43"/>
    </row>
    <row r="8825" spans="1:25" s="42" customFormat="1" x14ac:dyDescent="0.25">
      <c r="A8825" s="40"/>
      <c r="B8825" s="41"/>
      <c r="F8825" s="43"/>
      <c r="P8825" s="44"/>
      <c r="Q8825" s="44"/>
      <c r="R8825" s="43"/>
      <c r="S8825" s="43"/>
      <c r="T8825" s="43"/>
      <c r="U8825" s="43"/>
      <c r="V8825" s="43"/>
      <c r="W8825" s="43"/>
      <c r="X8825" s="43"/>
      <c r="Y8825" s="43"/>
    </row>
    <row r="8826" spans="1:25" s="42" customFormat="1" x14ac:dyDescent="0.25">
      <c r="A8826" s="40"/>
      <c r="B8826" s="41"/>
      <c r="F8826" s="43"/>
      <c r="P8826" s="44"/>
      <c r="Q8826" s="44"/>
      <c r="R8826" s="43"/>
      <c r="S8826" s="43"/>
      <c r="T8826" s="43"/>
      <c r="U8826" s="43"/>
      <c r="V8826" s="43"/>
      <c r="W8826" s="43"/>
      <c r="X8826" s="43"/>
      <c r="Y8826" s="43"/>
    </row>
    <row r="8827" spans="1:25" s="42" customFormat="1" x14ac:dyDescent="0.25">
      <c r="A8827" s="40"/>
      <c r="B8827" s="41"/>
      <c r="F8827" s="43"/>
      <c r="P8827" s="44"/>
      <c r="Q8827" s="44"/>
      <c r="R8827" s="43"/>
      <c r="S8827" s="43"/>
      <c r="T8827" s="43"/>
      <c r="U8827" s="43"/>
      <c r="V8827" s="43"/>
      <c r="W8827" s="43"/>
      <c r="X8827" s="43"/>
      <c r="Y8827" s="43"/>
    </row>
    <row r="8828" spans="1:25" s="42" customFormat="1" x14ac:dyDescent="0.25">
      <c r="A8828" s="40"/>
      <c r="B8828" s="41"/>
      <c r="F8828" s="43"/>
      <c r="P8828" s="44"/>
      <c r="Q8828" s="44"/>
      <c r="R8828" s="43"/>
      <c r="S8828" s="43"/>
      <c r="T8828" s="43"/>
      <c r="U8828" s="43"/>
      <c r="V8828" s="43"/>
      <c r="W8828" s="43"/>
      <c r="X8828" s="43"/>
      <c r="Y8828" s="43"/>
    </row>
    <row r="8829" spans="1:25" s="42" customFormat="1" x14ac:dyDescent="0.25">
      <c r="A8829" s="40"/>
      <c r="B8829" s="41"/>
      <c r="F8829" s="43"/>
      <c r="P8829" s="44"/>
      <c r="Q8829" s="44"/>
      <c r="R8829" s="43"/>
      <c r="S8829" s="43"/>
      <c r="T8829" s="43"/>
      <c r="U8829" s="43"/>
      <c r="V8829" s="43"/>
      <c r="W8829" s="43"/>
      <c r="X8829" s="43"/>
      <c r="Y8829" s="43"/>
    </row>
    <row r="8830" spans="1:25" s="42" customFormat="1" x14ac:dyDescent="0.25">
      <c r="A8830" s="40"/>
      <c r="B8830" s="41"/>
      <c r="F8830" s="43"/>
      <c r="P8830" s="44"/>
      <c r="Q8830" s="44"/>
      <c r="R8830" s="43"/>
      <c r="S8830" s="43"/>
      <c r="T8830" s="43"/>
      <c r="U8830" s="43"/>
      <c r="V8830" s="43"/>
      <c r="W8830" s="43"/>
      <c r="X8830" s="43"/>
      <c r="Y8830" s="43"/>
    </row>
    <row r="8831" spans="1:25" s="42" customFormat="1" x14ac:dyDescent="0.25">
      <c r="A8831" s="40"/>
      <c r="B8831" s="41"/>
      <c r="F8831" s="43"/>
      <c r="P8831" s="44"/>
      <c r="Q8831" s="44"/>
      <c r="R8831" s="43"/>
      <c r="S8831" s="43"/>
      <c r="T8831" s="43"/>
      <c r="U8831" s="43"/>
      <c r="V8831" s="43"/>
      <c r="W8831" s="43"/>
      <c r="X8831" s="43"/>
      <c r="Y8831" s="43"/>
    </row>
    <row r="8832" spans="1:25" s="42" customFormat="1" x14ac:dyDescent="0.25">
      <c r="A8832" s="40"/>
      <c r="B8832" s="41"/>
      <c r="F8832" s="43"/>
      <c r="P8832" s="44"/>
      <c r="Q8832" s="44"/>
      <c r="R8832" s="43"/>
      <c r="S8832" s="43"/>
      <c r="T8832" s="43"/>
      <c r="U8832" s="43"/>
      <c r="V8832" s="43"/>
      <c r="W8832" s="43"/>
      <c r="X8832" s="43"/>
      <c r="Y8832" s="43"/>
    </row>
    <row r="8833" spans="1:25" s="42" customFormat="1" x14ac:dyDescent="0.25">
      <c r="A8833" s="40"/>
      <c r="B8833" s="41"/>
      <c r="F8833" s="43"/>
      <c r="P8833" s="44"/>
      <c r="Q8833" s="44"/>
      <c r="R8833" s="43"/>
      <c r="S8833" s="43"/>
      <c r="T8833" s="43"/>
      <c r="U8833" s="43"/>
      <c r="V8833" s="43"/>
      <c r="W8833" s="43"/>
      <c r="X8833" s="43"/>
      <c r="Y8833" s="43"/>
    </row>
    <row r="8834" spans="1:25" s="42" customFormat="1" x14ac:dyDescent="0.25">
      <c r="A8834" s="40"/>
      <c r="B8834" s="41"/>
      <c r="F8834" s="43"/>
      <c r="P8834" s="44"/>
      <c r="Q8834" s="44"/>
      <c r="R8834" s="43"/>
      <c r="S8834" s="43"/>
      <c r="T8834" s="43"/>
      <c r="U8834" s="43"/>
      <c r="V8834" s="43"/>
      <c r="W8834" s="43"/>
      <c r="X8834" s="43"/>
      <c r="Y8834" s="43"/>
    </row>
    <row r="8835" spans="1:25" s="42" customFormat="1" x14ac:dyDescent="0.25">
      <c r="A8835" s="40"/>
      <c r="B8835" s="41"/>
      <c r="F8835" s="43"/>
      <c r="P8835" s="44"/>
      <c r="Q8835" s="44"/>
      <c r="R8835" s="43"/>
      <c r="S8835" s="43"/>
      <c r="T8835" s="43"/>
      <c r="U8835" s="43"/>
      <c r="V8835" s="43"/>
      <c r="W8835" s="43"/>
      <c r="X8835" s="43"/>
      <c r="Y8835" s="43"/>
    </row>
    <row r="8836" spans="1:25" s="42" customFormat="1" x14ac:dyDescent="0.25">
      <c r="A8836" s="40"/>
      <c r="B8836" s="41"/>
      <c r="F8836" s="43"/>
      <c r="P8836" s="44"/>
      <c r="Q8836" s="44"/>
      <c r="R8836" s="43"/>
      <c r="S8836" s="43"/>
      <c r="T8836" s="43"/>
      <c r="U8836" s="43"/>
      <c r="V8836" s="43"/>
      <c r="W8836" s="43"/>
      <c r="X8836" s="43"/>
      <c r="Y8836" s="43"/>
    </row>
    <row r="8837" spans="1:25" s="42" customFormat="1" x14ac:dyDescent="0.25">
      <c r="A8837" s="40"/>
      <c r="B8837" s="41"/>
      <c r="F8837" s="43"/>
      <c r="P8837" s="44"/>
      <c r="Q8837" s="44"/>
      <c r="R8837" s="43"/>
      <c r="S8837" s="43"/>
      <c r="T8837" s="43"/>
      <c r="U8837" s="43"/>
      <c r="V8837" s="43"/>
      <c r="W8837" s="43"/>
      <c r="X8837" s="43"/>
      <c r="Y8837" s="43"/>
    </row>
    <row r="8838" spans="1:25" s="42" customFormat="1" x14ac:dyDescent="0.25">
      <c r="A8838" s="40"/>
      <c r="B8838" s="41"/>
      <c r="F8838" s="43"/>
      <c r="P8838" s="44"/>
      <c r="Q8838" s="44"/>
      <c r="R8838" s="43"/>
      <c r="S8838" s="43"/>
      <c r="T8838" s="43"/>
      <c r="U8838" s="43"/>
      <c r="V8838" s="43"/>
      <c r="W8838" s="43"/>
      <c r="X8838" s="43"/>
      <c r="Y8838" s="43"/>
    </row>
    <row r="8839" spans="1:25" s="42" customFormat="1" x14ac:dyDescent="0.25">
      <c r="A8839" s="40"/>
      <c r="B8839" s="41"/>
      <c r="F8839" s="43"/>
      <c r="P8839" s="44"/>
      <c r="Q8839" s="44"/>
      <c r="R8839" s="43"/>
      <c r="S8839" s="43"/>
      <c r="T8839" s="43"/>
      <c r="U8839" s="43"/>
      <c r="V8839" s="43"/>
      <c r="W8839" s="43"/>
      <c r="X8839" s="43"/>
      <c r="Y8839" s="43"/>
    </row>
    <row r="8840" spans="1:25" s="42" customFormat="1" x14ac:dyDescent="0.25">
      <c r="A8840" s="40"/>
      <c r="B8840" s="41"/>
      <c r="F8840" s="43"/>
      <c r="P8840" s="44"/>
      <c r="Q8840" s="44"/>
      <c r="R8840" s="43"/>
      <c r="S8840" s="43"/>
      <c r="T8840" s="43"/>
      <c r="U8840" s="43"/>
      <c r="V8840" s="43"/>
      <c r="W8840" s="43"/>
      <c r="X8840" s="43"/>
      <c r="Y8840" s="43"/>
    </row>
    <row r="8841" spans="1:25" s="42" customFormat="1" x14ac:dyDescent="0.25">
      <c r="A8841" s="40"/>
      <c r="B8841" s="41"/>
      <c r="F8841" s="43"/>
      <c r="P8841" s="44"/>
      <c r="Q8841" s="44"/>
      <c r="R8841" s="43"/>
      <c r="S8841" s="43"/>
      <c r="T8841" s="43"/>
      <c r="U8841" s="43"/>
      <c r="V8841" s="43"/>
      <c r="W8841" s="43"/>
      <c r="X8841" s="43"/>
      <c r="Y8841" s="43"/>
    </row>
    <row r="8842" spans="1:25" s="42" customFormat="1" x14ac:dyDescent="0.25">
      <c r="A8842" s="40"/>
      <c r="B8842" s="41"/>
      <c r="F8842" s="43"/>
      <c r="P8842" s="44"/>
      <c r="Q8842" s="44"/>
      <c r="R8842" s="43"/>
      <c r="S8842" s="43"/>
      <c r="T8842" s="43"/>
      <c r="U8842" s="43"/>
      <c r="V8842" s="43"/>
      <c r="W8842" s="43"/>
      <c r="X8842" s="43"/>
      <c r="Y8842" s="43"/>
    </row>
    <row r="8843" spans="1:25" s="42" customFormat="1" x14ac:dyDescent="0.25">
      <c r="A8843" s="40"/>
      <c r="B8843" s="41"/>
      <c r="F8843" s="43"/>
      <c r="P8843" s="44"/>
      <c r="Q8843" s="44"/>
      <c r="R8843" s="43"/>
      <c r="S8843" s="43"/>
      <c r="T8843" s="43"/>
      <c r="U8843" s="43"/>
      <c r="V8843" s="43"/>
      <c r="W8843" s="43"/>
      <c r="X8843" s="43"/>
      <c r="Y8843" s="43"/>
    </row>
    <row r="8844" spans="1:25" s="42" customFormat="1" x14ac:dyDescent="0.25">
      <c r="A8844" s="40"/>
      <c r="B8844" s="41"/>
      <c r="F8844" s="43"/>
      <c r="P8844" s="44"/>
      <c r="Q8844" s="44"/>
      <c r="R8844" s="43"/>
      <c r="S8844" s="43"/>
      <c r="T8844" s="43"/>
      <c r="U8844" s="43"/>
      <c r="V8844" s="43"/>
      <c r="W8844" s="43"/>
      <c r="X8844" s="43"/>
      <c r="Y8844" s="43"/>
    </row>
    <row r="8845" spans="1:25" s="42" customFormat="1" x14ac:dyDescent="0.25">
      <c r="A8845" s="40"/>
      <c r="B8845" s="41"/>
      <c r="F8845" s="43"/>
      <c r="P8845" s="44"/>
      <c r="Q8845" s="44"/>
      <c r="R8845" s="43"/>
      <c r="S8845" s="43"/>
      <c r="T8845" s="43"/>
      <c r="U8845" s="43"/>
      <c r="V8845" s="43"/>
      <c r="W8845" s="43"/>
      <c r="X8845" s="43"/>
      <c r="Y8845" s="43"/>
    </row>
    <row r="8846" spans="1:25" s="42" customFormat="1" x14ac:dyDescent="0.25">
      <c r="A8846" s="40"/>
      <c r="B8846" s="41"/>
      <c r="F8846" s="43"/>
      <c r="P8846" s="44"/>
      <c r="Q8846" s="44"/>
      <c r="R8846" s="43"/>
      <c r="S8846" s="43"/>
      <c r="T8846" s="43"/>
      <c r="U8846" s="43"/>
      <c r="V8846" s="43"/>
      <c r="W8846" s="43"/>
      <c r="X8846" s="43"/>
      <c r="Y8846" s="43"/>
    </row>
    <row r="8847" spans="1:25" s="42" customFormat="1" x14ac:dyDescent="0.25">
      <c r="A8847" s="40"/>
      <c r="B8847" s="41"/>
      <c r="F8847" s="43"/>
      <c r="P8847" s="44"/>
      <c r="Q8847" s="44"/>
      <c r="R8847" s="43"/>
      <c r="S8847" s="43"/>
      <c r="T8847" s="43"/>
      <c r="U8847" s="43"/>
      <c r="V8847" s="43"/>
      <c r="W8847" s="43"/>
      <c r="X8847" s="43"/>
      <c r="Y8847" s="43"/>
    </row>
    <row r="8848" spans="1:25" s="42" customFormat="1" x14ac:dyDescent="0.25">
      <c r="A8848" s="40"/>
      <c r="B8848" s="41"/>
      <c r="F8848" s="43"/>
      <c r="P8848" s="44"/>
      <c r="Q8848" s="44"/>
      <c r="R8848" s="43"/>
      <c r="S8848" s="43"/>
      <c r="T8848" s="43"/>
      <c r="U8848" s="43"/>
      <c r="V8848" s="43"/>
      <c r="W8848" s="43"/>
      <c r="X8848" s="43"/>
      <c r="Y8848" s="43"/>
    </row>
    <row r="8849" spans="1:25" s="42" customFormat="1" x14ac:dyDescent="0.25">
      <c r="A8849" s="40"/>
      <c r="B8849" s="41"/>
      <c r="F8849" s="43"/>
      <c r="P8849" s="44"/>
      <c r="Q8849" s="44"/>
      <c r="R8849" s="43"/>
      <c r="S8849" s="43"/>
      <c r="T8849" s="43"/>
      <c r="U8849" s="43"/>
      <c r="V8849" s="43"/>
      <c r="W8849" s="43"/>
      <c r="X8849" s="43"/>
      <c r="Y8849" s="43"/>
    </row>
    <row r="8850" spans="1:25" s="42" customFormat="1" x14ac:dyDescent="0.25">
      <c r="A8850" s="40"/>
      <c r="B8850" s="41"/>
      <c r="F8850" s="43"/>
      <c r="P8850" s="44"/>
      <c r="Q8850" s="44"/>
      <c r="R8850" s="43"/>
      <c r="S8850" s="43"/>
      <c r="T8850" s="43"/>
      <c r="U8850" s="43"/>
      <c r="V8850" s="43"/>
      <c r="W8850" s="43"/>
      <c r="X8850" s="43"/>
      <c r="Y8850" s="43"/>
    </row>
    <row r="8851" spans="1:25" s="42" customFormat="1" x14ac:dyDescent="0.25">
      <c r="A8851" s="40"/>
      <c r="B8851" s="41"/>
      <c r="F8851" s="43"/>
      <c r="P8851" s="44"/>
      <c r="Q8851" s="44"/>
      <c r="R8851" s="43"/>
      <c r="S8851" s="43"/>
      <c r="T8851" s="43"/>
      <c r="U8851" s="43"/>
      <c r="V8851" s="43"/>
      <c r="W8851" s="43"/>
      <c r="X8851" s="43"/>
      <c r="Y8851" s="43"/>
    </row>
    <row r="8852" spans="1:25" s="42" customFormat="1" x14ac:dyDescent="0.25">
      <c r="A8852" s="40"/>
      <c r="B8852" s="41"/>
      <c r="F8852" s="43"/>
      <c r="P8852" s="44"/>
      <c r="Q8852" s="44"/>
      <c r="R8852" s="43"/>
      <c r="S8852" s="43"/>
      <c r="T8852" s="43"/>
      <c r="U8852" s="43"/>
      <c r="V8852" s="43"/>
      <c r="W8852" s="43"/>
      <c r="X8852" s="43"/>
      <c r="Y8852" s="43"/>
    </row>
    <row r="8853" spans="1:25" s="42" customFormat="1" x14ac:dyDescent="0.25">
      <c r="A8853" s="40"/>
      <c r="B8853" s="41"/>
      <c r="F8853" s="43"/>
      <c r="P8853" s="44"/>
      <c r="Q8853" s="44"/>
      <c r="R8853" s="43"/>
      <c r="S8853" s="43"/>
      <c r="T8853" s="43"/>
      <c r="U8853" s="43"/>
      <c r="V8853" s="43"/>
      <c r="W8853" s="43"/>
      <c r="X8853" s="43"/>
      <c r="Y8853" s="43"/>
    </row>
    <row r="8854" spans="1:25" s="42" customFormat="1" x14ac:dyDescent="0.25">
      <c r="A8854" s="40"/>
      <c r="B8854" s="41"/>
      <c r="F8854" s="43"/>
      <c r="P8854" s="44"/>
      <c r="Q8854" s="44"/>
      <c r="R8854" s="43"/>
      <c r="S8854" s="43"/>
      <c r="T8854" s="43"/>
      <c r="U8854" s="43"/>
      <c r="V8854" s="43"/>
      <c r="W8854" s="43"/>
      <c r="X8854" s="43"/>
      <c r="Y8854" s="43"/>
    </row>
    <row r="8855" spans="1:25" s="42" customFormat="1" x14ac:dyDescent="0.25">
      <c r="A8855" s="40"/>
      <c r="B8855" s="41"/>
      <c r="F8855" s="43"/>
      <c r="P8855" s="44"/>
      <c r="Q8855" s="44"/>
      <c r="R8855" s="43"/>
      <c r="S8855" s="43"/>
      <c r="T8855" s="43"/>
      <c r="U8855" s="43"/>
      <c r="V8855" s="43"/>
      <c r="W8855" s="43"/>
      <c r="X8855" s="43"/>
      <c r="Y8855" s="43"/>
    </row>
    <row r="8856" spans="1:25" s="42" customFormat="1" x14ac:dyDescent="0.25">
      <c r="A8856" s="40"/>
      <c r="B8856" s="41"/>
      <c r="F8856" s="43"/>
      <c r="P8856" s="44"/>
      <c r="Q8856" s="44"/>
      <c r="R8856" s="43"/>
      <c r="S8856" s="43"/>
      <c r="T8856" s="43"/>
      <c r="U8856" s="43"/>
      <c r="V8856" s="43"/>
      <c r="W8856" s="43"/>
      <c r="X8856" s="43"/>
      <c r="Y8856" s="43"/>
    </row>
    <row r="8857" spans="1:25" s="42" customFormat="1" x14ac:dyDescent="0.25">
      <c r="A8857" s="40"/>
      <c r="B8857" s="41"/>
      <c r="F8857" s="43"/>
      <c r="P8857" s="44"/>
      <c r="Q8857" s="44"/>
      <c r="R8857" s="43"/>
      <c r="S8857" s="43"/>
      <c r="T8857" s="43"/>
      <c r="U8857" s="43"/>
      <c r="V8857" s="43"/>
      <c r="W8857" s="43"/>
      <c r="X8857" s="43"/>
      <c r="Y8857" s="43"/>
    </row>
    <row r="8858" spans="1:25" s="42" customFormat="1" x14ac:dyDescent="0.25">
      <c r="A8858" s="40"/>
      <c r="B8858" s="41"/>
      <c r="F8858" s="43"/>
      <c r="P8858" s="44"/>
      <c r="Q8858" s="44"/>
      <c r="R8858" s="43"/>
      <c r="S8858" s="43"/>
      <c r="T8858" s="43"/>
      <c r="U8858" s="43"/>
      <c r="V8858" s="43"/>
      <c r="W8858" s="43"/>
      <c r="X8858" s="43"/>
      <c r="Y8858" s="43"/>
    </row>
    <row r="8859" spans="1:25" s="42" customFormat="1" x14ac:dyDescent="0.25">
      <c r="A8859" s="40"/>
      <c r="B8859" s="41"/>
      <c r="F8859" s="43"/>
      <c r="P8859" s="44"/>
      <c r="Q8859" s="44"/>
      <c r="R8859" s="43"/>
      <c r="S8859" s="43"/>
      <c r="T8859" s="43"/>
      <c r="U8859" s="43"/>
      <c r="V8859" s="43"/>
      <c r="W8859" s="43"/>
      <c r="X8859" s="43"/>
      <c r="Y8859" s="43"/>
    </row>
    <row r="8860" spans="1:25" s="42" customFormat="1" x14ac:dyDescent="0.25">
      <c r="A8860" s="40"/>
      <c r="B8860" s="41"/>
      <c r="F8860" s="43"/>
      <c r="P8860" s="44"/>
      <c r="Q8860" s="44"/>
      <c r="R8860" s="43"/>
      <c r="S8860" s="43"/>
      <c r="T8860" s="43"/>
      <c r="U8860" s="43"/>
      <c r="V8860" s="43"/>
      <c r="W8860" s="43"/>
      <c r="X8860" s="43"/>
      <c r="Y8860" s="43"/>
    </row>
    <row r="8861" spans="1:25" s="42" customFormat="1" x14ac:dyDescent="0.25">
      <c r="A8861" s="40"/>
      <c r="B8861" s="41"/>
      <c r="F8861" s="43"/>
      <c r="P8861" s="44"/>
      <c r="Q8861" s="44"/>
      <c r="R8861" s="43"/>
      <c r="S8861" s="43"/>
      <c r="T8861" s="43"/>
      <c r="U8861" s="43"/>
      <c r="V8861" s="43"/>
      <c r="W8861" s="43"/>
      <c r="X8861" s="43"/>
      <c r="Y8861" s="43"/>
    </row>
    <row r="8862" spans="1:25" s="42" customFormat="1" x14ac:dyDescent="0.25">
      <c r="A8862" s="40"/>
      <c r="B8862" s="41"/>
      <c r="F8862" s="43"/>
      <c r="P8862" s="44"/>
      <c r="Q8862" s="44"/>
      <c r="R8862" s="43"/>
      <c r="S8862" s="43"/>
      <c r="T8862" s="43"/>
      <c r="U8862" s="43"/>
      <c r="V8862" s="43"/>
      <c r="W8862" s="43"/>
      <c r="X8862" s="43"/>
      <c r="Y8862" s="43"/>
    </row>
    <row r="8863" spans="1:25" s="42" customFormat="1" x14ac:dyDescent="0.25">
      <c r="A8863" s="40"/>
      <c r="B8863" s="41"/>
      <c r="F8863" s="43"/>
      <c r="P8863" s="44"/>
      <c r="Q8863" s="44"/>
      <c r="R8863" s="43"/>
      <c r="S8863" s="43"/>
      <c r="T8863" s="43"/>
      <c r="U8863" s="43"/>
      <c r="V8863" s="43"/>
      <c r="W8863" s="43"/>
      <c r="X8863" s="43"/>
      <c r="Y8863" s="43"/>
    </row>
    <row r="8864" spans="1:25" s="42" customFormat="1" x14ac:dyDescent="0.25">
      <c r="A8864" s="40"/>
      <c r="B8864" s="41"/>
      <c r="F8864" s="43"/>
      <c r="P8864" s="44"/>
      <c r="Q8864" s="44"/>
      <c r="R8864" s="43"/>
      <c r="S8864" s="43"/>
      <c r="T8864" s="43"/>
      <c r="U8864" s="43"/>
      <c r="V8864" s="43"/>
      <c r="W8864" s="43"/>
      <c r="X8864" s="43"/>
      <c r="Y8864" s="43"/>
    </row>
    <row r="8865" spans="1:25" s="42" customFormat="1" x14ac:dyDescent="0.25">
      <c r="A8865" s="40"/>
      <c r="B8865" s="41"/>
      <c r="F8865" s="43"/>
      <c r="P8865" s="44"/>
      <c r="Q8865" s="44"/>
      <c r="R8865" s="43"/>
      <c r="S8865" s="43"/>
      <c r="T8865" s="43"/>
      <c r="U8865" s="43"/>
      <c r="V8865" s="43"/>
      <c r="W8865" s="43"/>
      <c r="X8865" s="43"/>
      <c r="Y8865" s="43"/>
    </row>
    <row r="8866" spans="1:25" s="42" customFormat="1" x14ac:dyDescent="0.25">
      <c r="A8866" s="40"/>
      <c r="B8866" s="41"/>
      <c r="F8866" s="43"/>
      <c r="P8866" s="44"/>
      <c r="Q8866" s="44"/>
      <c r="R8866" s="43"/>
      <c r="S8866" s="43"/>
      <c r="T8866" s="43"/>
      <c r="U8866" s="43"/>
      <c r="V8866" s="43"/>
      <c r="W8866" s="43"/>
      <c r="X8866" s="43"/>
      <c r="Y8866" s="43"/>
    </row>
    <row r="8867" spans="1:25" s="42" customFormat="1" x14ac:dyDescent="0.25">
      <c r="A8867" s="40"/>
      <c r="B8867" s="41"/>
      <c r="F8867" s="43"/>
      <c r="P8867" s="44"/>
      <c r="Q8867" s="44"/>
      <c r="R8867" s="43"/>
      <c r="S8867" s="43"/>
      <c r="T8867" s="43"/>
      <c r="U8867" s="43"/>
      <c r="V8867" s="43"/>
      <c r="W8867" s="43"/>
      <c r="X8867" s="43"/>
      <c r="Y8867" s="43"/>
    </row>
    <row r="8868" spans="1:25" s="42" customFormat="1" x14ac:dyDescent="0.25">
      <c r="A8868" s="40"/>
      <c r="B8868" s="41"/>
      <c r="F8868" s="43"/>
      <c r="P8868" s="44"/>
      <c r="Q8868" s="44"/>
      <c r="R8868" s="43"/>
      <c r="S8868" s="43"/>
      <c r="T8868" s="43"/>
      <c r="U8868" s="43"/>
      <c r="V8868" s="43"/>
      <c r="W8868" s="43"/>
      <c r="X8868" s="43"/>
      <c r="Y8868" s="43"/>
    </row>
    <row r="8869" spans="1:25" s="42" customFormat="1" x14ac:dyDescent="0.25">
      <c r="A8869" s="40"/>
      <c r="B8869" s="41"/>
      <c r="F8869" s="43"/>
      <c r="P8869" s="44"/>
      <c r="Q8869" s="44"/>
      <c r="R8869" s="43"/>
      <c r="S8869" s="43"/>
      <c r="T8869" s="43"/>
      <c r="U8869" s="43"/>
      <c r="V8869" s="43"/>
      <c r="W8869" s="43"/>
      <c r="X8869" s="43"/>
      <c r="Y8869" s="43"/>
    </row>
    <row r="8870" spans="1:25" s="42" customFormat="1" x14ac:dyDescent="0.25">
      <c r="A8870" s="40"/>
      <c r="B8870" s="41"/>
      <c r="F8870" s="43"/>
      <c r="P8870" s="44"/>
      <c r="Q8870" s="44"/>
      <c r="R8870" s="43"/>
      <c r="S8870" s="43"/>
      <c r="T8870" s="43"/>
      <c r="U8870" s="43"/>
      <c r="V8870" s="43"/>
      <c r="W8870" s="43"/>
      <c r="X8870" s="43"/>
      <c r="Y8870" s="43"/>
    </row>
    <row r="8871" spans="1:25" s="42" customFormat="1" x14ac:dyDescent="0.25">
      <c r="A8871" s="40"/>
      <c r="B8871" s="41"/>
      <c r="F8871" s="43"/>
      <c r="P8871" s="44"/>
      <c r="Q8871" s="44"/>
      <c r="R8871" s="43"/>
      <c r="S8871" s="43"/>
      <c r="T8871" s="43"/>
      <c r="U8871" s="43"/>
      <c r="V8871" s="43"/>
      <c r="W8871" s="43"/>
      <c r="X8871" s="43"/>
      <c r="Y8871" s="43"/>
    </row>
    <row r="8872" spans="1:25" s="42" customFormat="1" x14ac:dyDescent="0.25">
      <c r="A8872" s="40"/>
      <c r="B8872" s="41"/>
      <c r="F8872" s="43"/>
      <c r="P8872" s="44"/>
      <c r="Q8872" s="44"/>
      <c r="R8872" s="43"/>
      <c r="S8872" s="43"/>
      <c r="T8872" s="43"/>
      <c r="U8872" s="43"/>
      <c r="V8872" s="43"/>
      <c r="W8872" s="43"/>
      <c r="X8872" s="43"/>
      <c r="Y8872" s="43"/>
    </row>
    <row r="8873" spans="1:25" s="42" customFormat="1" x14ac:dyDescent="0.25">
      <c r="A8873" s="40"/>
      <c r="B8873" s="41"/>
      <c r="F8873" s="43"/>
      <c r="P8873" s="44"/>
      <c r="Q8873" s="44"/>
      <c r="R8873" s="43"/>
      <c r="S8873" s="43"/>
      <c r="T8873" s="43"/>
      <c r="U8873" s="43"/>
      <c r="V8873" s="43"/>
      <c r="W8873" s="43"/>
      <c r="X8873" s="43"/>
      <c r="Y8873" s="43"/>
    </row>
    <row r="8874" spans="1:25" s="42" customFormat="1" x14ac:dyDescent="0.25">
      <c r="A8874" s="40"/>
      <c r="B8874" s="41"/>
      <c r="F8874" s="43"/>
      <c r="P8874" s="44"/>
      <c r="Q8874" s="44"/>
      <c r="R8874" s="43"/>
      <c r="S8874" s="43"/>
      <c r="T8874" s="43"/>
      <c r="U8874" s="43"/>
      <c r="V8874" s="43"/>
      <c r="W8874" s="43"/>
      <c r="X8874" s="43"/>
      <c r="Y8874" s="43"/>
    </row>
    <row r="8875" spans="1:25" s="42" customFormat="1" x14ac:dyDescent="0.25">
      <c r="A8875" s="40"/>
      <c r="B8875" s="41"/>
      <c r="F8875" s="43"/>
      <c r="P8875" s="44"/>
      <c r="Q8875" s="44"/>
      <c r="R8875" s="43"/>
      <c r="S8875" s="43"/>
      <c r="T8875" s="43"/>
      <c r="U8875" s="43"/>
      <c r="V8875" s="43"/>
      <c r="W8875" s="43"/>
      <c r="X8875" s="43"/>
      <c r="Y8875" s="43"/>
    </row>
    <row r="8876" spans="1:25" s="42" customFormat="1" x14ac:dyDescent="0.25">
      <c r="A8876" s="40"/>
      <c r="B8876" s="41"/>
      <c r="F8876" s="43"/>
      <c r="P8876" s="44"/>
      <c r="Q8876" s="44"/>
      <c r="R8876" s="43"/>
      <c r="S8876" s="43"/>
      <c r="T8876" s="43"/>
      <c r="U8876" s="43"/>
      <c r="V8876" s="43"/>
      <c r="W8876" s="43"/>
      <c r="X8876" s="43"/>
      <c r="Y8876" s="43"/>
    </row>
    <row r="8877" spans="1:25" s="42" customFormat="1" x14ac:dyDescent="0.25">
      <c r="A8877" s="40"/>
      <c r="B8877" s="41"/>
      <c r="F8877" s="43"/>
      <c r="P8877" s="44"/>
      <c r="Q8877" s="44"/>
      <c r="R8877" s="43"/>
      <c r="S8877" s="43"/>
      <c r="T8877" s="43"/>
      <c r="U8877" s="43"/>
      <c r="V8877" s="43"/>
      <c r="W8877" s="43"/>
      <c r="X8877" s="43"/>
      <c r="Y8877" s="43"/>
    </row>
    <row r="8878" spans="1:25" s="42" customFormat="1" x14ac:dyDescent="0.25">
      <c r="A8878" s="40"/>
      <c r="B8878" s="41"/>
      <c r="F8878" s="43"/>
      <c r="P8878" s="44"/>
      <c r="Q8878" s="44"/>
      <c r="R8878" s="43"/>
      <c r="S8878" s="43"/>
      <c r="T8878" s="43"/>
      <c r="U8878" s="43"/>
      <c r="V8878" s="43"/>
      <c r="W8878" s="43"/>
      <c r="X8878" s="43"/>
      <c r="Y8878" s="43"/>
    </row>
    <row r="8879" spans="1:25" s="42" customFormat="1" x14ac:dyDescent="0.25">
      <c r="A8879" s="40"/>
      <c r="B8879" s="41"/>
      <c r="F8879" s="43"/>
      <c r="P8879" s="44"/>
      <c r="Q8879" s="44"/>
      <c r="R8879" s="43"/>
      <c r="S8879" s="43"/>
      <c r="T8879" s="43"/>
      <c r="U8879" s="43"/>
      <c r="V8879" s="43"/>
      <c r="W8879" s="43"/>
      <c r="X8879" s="43"/>
      <c r="Y8879" s="43"/>
    </row>
    <row r="8880" spans="1:25" s="42" customFormat="1" x14ac:dyDescent="0.25">
      <c r="A8880" s="40"/>
      <c r="B8880" s="41"/>
      <c r="F8880" s="43"/>
      <c r="P8880" s="44"/>
      <c r="Q8880" s="44"/>
      <c r="R8880" s="43"/>
      <c r="S8880" s="43"/>
      <c r="T8880" s="43"/>
      <c r="U8880" s="43"/>
      <c r="V8880" s="43"/>
      <c r="W8880" s="43"/>
      <c r="X8880" s="43"/>
      <c r="Y8880" s="43"/>
    </row>
    <row r="8881" spans="1:25" s="42" customFormat="1" x14ac:dyDescent="0.25">
      <c r="A8881" s="40"/>
      <c r="B8881" s="41"/>
      <c r="F8881" s="43"/>
      <c r="P8881" s="44"/>
      <c r="Q8881" s="44"/>
      <c r="R8881" s="43"/>
      <c r="S8881" s="43"/>
      <c r="T8881" s="43"/>
      <c r="U8881" s="43"/>
      <c r="V8881" s="43"/>
      <c r="W8881" s="43"/>
      <c r="X8881" s="43"/>
      <c r="Y8881" s="43"/>
    </row>
    <row r="8882" spans="1:25" s="42" customFormat="1" x14ac:dyDescent="0.25">
      <c r="A8882" s="40"/>
      <c r="B8882" s="41"/>
      <c r="F8882" s="43"/>
      <c r="P8882" s="44"/>
      <c r="Q8882" s="44"/>
      <c r="R8882" s="43"/>
      <c r="S8882" s="43"/>
      <c r="T8882" s="43"/>
      <c r="U8882" s="43"/>
      <c r="V8882" s="43"/>
      <c r="W8882" s="43"/>
      <c r="X8882" s="43"/>
      <c r="Y8882" s="43"/>
    </row>
    <row r="8883" spans="1:25" s="42" customFormat="1" x14ac:dyDescent="0.25">
      <c r="A8883" s="40"/>
      <c r="B8883" s="41"/>
      <c r="F8883" s="43"/>
      <c r="P8883" s="44"/>
      <c r="Q8883" s="44"/>
      <c r="R8883" s="43"/>
      <c r="S8883" s="43"/>
      <c r="T8883" s="43"/>
      <c r="U8883" s="43"/>
      <c r="V8883" s="43"/>
      <c r="W8883" s="43"/>
      <c r="X8883" s="43"/>
      <c r="Y8883" s="43"/>
    </row>
    <row r="8884" spans="1:25" s="42" customFormat="1" x14ac:dyDescent="0.25">
      <c r="A8884" s="40"/>
      <c r="B8884" s="41"/>
      <c r="F8884" s="43"/>
      <c r="P8884" s="44"/>
      <c r="Q8884" s="44"/>
      <c r="R8884" s="43"/>
      <c r="S8884" s="43"/>
      <c r="T8884" s="43"/>
      <c r="U8884" s="43"/>
      <c r="V8884" s="43"/>
      <c r="W8884" s="43"/>
      <c r="X8884" s="43"/>
      <c r="Y8884" s="43"/>
    </row>
    <row r="8885" spans="1:25" s="42" customFormat="1" x14ac:dyDescent="0.25">
      <c r="A8885" s="40"/>
      <c r="B8885" s="41"/>
      <c r="F8885" s="43"/>
      <c r="P8885" s="44"/>
      <c r="Q8885" s="44"/>
      <c r="R8885" s="43"/>
      <c r="S8885" s="43"/>
      <c r="T8885" s="43"/>
      <c r="U8885" s="43"/>
      <c r="V8885" s="43"/>
      <c r="W8885" s="43"/>
      <c r="X8885" s="43"/>
      <c r="Y8885" s="43"/>
    </row>
    <row r="8886" spans="1:25" s="42" customFormat="1" x14ac:dyDescent="0.25">
      <c r="A8886" s="40"/>
      <c r="B8886" s="41"/>
      <c r="F8886" s="43"/>
      <c r="P8886" s="44"/>
      <c r="Q8886" s="44"/>
      <c r="R8886" s="43"/>
      <c r="S8886" s="43"/>
      <c r="T8886" s="43"/>
      <c r="U8886" s="43"/>
      <c r="V8886" s="43"/>
      <c r="W8886" s="43"/>
      <c r="X8886" s="43"/>
      <c r="Y8886" s="43"/>
    </row>
    <row r="8887" spans="1:25" s="42" customFormat="1" x14ac:dyDescent="0.25">
      <c r="A8887" s="40"/>
      <c r="B8887" s="41"/>
      <c r="F8887" s="43"/>
      <c r="P8887" s="44"/>
      <c r="Q8887" s="44"/>
      <c r="R8887" s="43"/>
      <c r="S8887" s="43"/>
      <c r="T8887" s="43"/>
      <c r="U8887" s="43"/>
      <c r="V8887" s="43"/>
      <c r="W8887" s="43"/>
      <c r="X8887" s="43"/>
      <c r="Y8887" s="43"/>
    </row>
    <row r="8888" spans="1:25" s="42" customFormat="1" x14ac:dyDescent="0.25">
      <c r="A8888" s="40"/>
      <c r="B8888" s="41"/>
      <c r="F8888" s="43"/>
      <c r="P8888" s="44"/>
      <c r="Q8888" s="44"/>
      <c r="R8888" s="43"/>
      <c r="S8888" s="43"/>
      <c r="T8888" s="43"/>
      <c r="U8888" s="43"/>
      <c r="V8888" s="43"/>
      <c r="W8888" s="43"/>
      <c r="X8888" s="43"/>
      <c r="Y8888" s="43"/>
    </row>
    <row r="8889" spans="1:25" s="42" customFormat="1" x14ac:dyDescent="0.25">
      <c r="A8889" s="40"/>
      <c r="B8889" s="41"/>
      <c r="F8889" s="43"/>
      <c r="P8889" s="44"/>
      <c r="Q8889" s="44"/>
      <c r="R8889" s="43"/>
      <c r="S8889" s="43"/>
      <c r="T8889" s="43"/>
      <c r="U8889" s="43"/>
      <c r="V8889" s="43"/>
      <c r="W8889" s="43"/>
      <c r="X8889" s="43"/>
      <c r="Y8889" s="43"/>
    </row>
    <row r="8890" spans="1:25" s="42" customFormat="1" x14ac:dyDescent="0.25">
      <c r="A8890" s="40"/>
      <c r="B8890" s="41"/>
      <c r="F8890" s="43"/>
      <c r="P8890" s="44"/>
      <c r="Q8890" s="44"/>
      <c r="R8890" s="43"/>
      <c r="S8890" s="43"/>
      <c r="T8890" s="43"/>
      <c r="U8890" s="43"/>
      <c r="V8890" s="43"/>
      <c r="W8890" s="43"/>
      <c r="X8890" s="43"/>
      <c r="Y8890" s="43"/>
    </row>
    <row r="8891" spans="1:25" s="42" customFormat="1" x14ac:dyDescent="0.25">
      <c r="A8891" s="40"/>
      <c r="B8891" s="41"/>
      <c r="F8891" s="43"/>
      <c r="P8891" s="44"/>
      <c r="Q8891" s="44"/>
      <c r="R8891" s="43"/>
      <c r="S8891" s="43"/>
      <c r="T8891" s="43"/>
      <c r="U8891" s="43"/>
      <c r="V8891" s="43"/>
      <c r="W8891" s="43"/>
      <c r="X8891" s="43"/>
      <c r="Y8891" s="43"/>
    </row>
    <row r="8892" spans="1:25" s="42" customFormat="1" x14ac:dyDescent="0.25">
      <c r="A8892" s="40"/>
      <c r="B8892" s="41"/>
      <c r="F8892" s="43"/>
      <c r="P8892" s="44"/>
      <c r="Q8892" s="44"/>
      <c r="R8892" s="43"/>
      <c r="S8892" s="43"/>
      <c r="T8892" s="43"/>
      <c r="U8892" s="43"/>
      <c r="V8892" s="43"/>
      <c r="W8892" s="43"/>
      <c r="X8892" s="43"/>
      <c r="Y8892" s="43"/>
    </row>
    <row r="8893" spans="1:25" s="42" customFormat="1" x14ac:dyDescent="0.25">
      <c r="A8893" s="40"/>
      <c r="B8893" s="41"/>
      <c r="F8893" s="43"/>
      <c r="P8893" s="44"/>
      <c r="Q8893" s="44"/>
      <c r="R8893" s="43"/>
      <c r="S8893" s="43"/>
      <c r="T8893" s="43"/>
      <c r="U8893" s="43"/>
      <c r="V8893" s="43"/>
      <c r="W8893" s="43"/>
      <c r="X8893" s="43"/>
      <c r="Y8893" s="43"/>
    </row>
    <row r="8894" spans="1:25" s="42" customFormat="1" x14ac:dyDescent="0.25">
      <c r="A8894" s="40"/>
      <c r="B8894" s="41"/>
      <c r="F8894" s="43"/>
      <c r="P8894" s="44"/>
      <c r="Q8894" s="44"/>
      <c r="R8894" s="43"/>
      <c r="S8894" s="43"/>
      <c r="T8894" s="43"/>
      <c r="U8894" s="43"/>
      <c r="V8894" s="43"/>
      <c r="W8894" s="43"/>
      <c r="X8894" s="43"/>
      <c r="Y8894" s="43"/>
    </row>
    <row r="8895" spans="1:25" s="42" customFormat="1" x14ac:dyDescent="0.25">
      <c r="A8895" s="40"/>
      <c r="B8895" s="41"/>
      <c r="F8895" s="43"/>
      <c r="P8895" s="44"/>
      <c r="Q8895" s="44"/>
      <c r="R8895" s="43"/>
      <c r="S8895" s="43"/>
      <c r="T8895" s="43"/>
      <c r="U8895" s="43"/>
      <c r="V8895" s="43"/>
      <c r="W8895" s="43"/>
      <c r="X8895" s="43"/>
      <c r="Y8895" s="43"/>
    </row>
    <row r="8896" spans="1:25" s="42" customFormat="1" x14ac:dyDescent="0.25">
      <c r="A8896" s="40"/>
      <c r="B8896" s="41"/>
      <c r="F8896" s="43"/>
      <c r="P8896" s="44"/>
      <c r="Q8896" s="44"/>
      <c r="R8896" s="43"/>
      <c r="S8896" s="43"/>
      <c r="T8896" s="43"/>
      <c r="U8896" s="43"/>
      <c r="V8896" s="43"/>
      <c r="W8896" s="43"/>
      <c r="X8896" s="43"/>
      <c r="Y8896" s="43"/>
    </row>
    <row r="8897" spans="1:25" s="42" customFormat="1" x14ac:dyDescent="0.25">
      <c r="A8897" s="40"/>
      <c r="B8897" s="41"/>
      <c r="F8897" s="43"/>
      <c r="P8897" s="44"/>
      <c r="Q8897" s="44"/>
      <c r="R8897" s="43"/>
      <c r="S8897" s="43"/>
      <c r="T8897" s="43"/>
      <c r="U8897" s="43"/>
      <c r="V8897" s="43"/>
      <c r="W8897" s="43"/>
      <c r="X8897" s="43"/>
      <c r="Y8897" s="43"/>
    </row>
    <row r="8898" spans="1:25" s="42" customFormat="1" x14ac:dyDescent="0.25">
      <c r="A8898" s="40"/>
      <c r="B8898" s="41"/>
      <c r="F8898" s="43"/>
      <c r="P8898" s="44"/>
      <c r="Q8898" s="44"/>
      <c r="R8898" s="43"/>
      <c r="S8898" s="43"/>
      <c r="T8898" s="43"/>
      <c r="U8898" s="43"/>
      <c r="V8898" s="43"/>
      <c r="W8898" s="43"/>
      <c r="X8898" s="43"/>
      <c r="Y8898" s="43"/>
    </row>
    <row r="8899" spans="1:25" s="42" customFormat="1" x14ac:dyDescent="0.25">
      <c r="A8899" s="40"/>
      <c r="B8899" s="41"/>
      <c r="F8899" s="43"/>
      <c r="P8899" s="44"/>
      <c r="Q8899" s="44"/>
      <c r="R8899" s="43"/>
      <c r="S8899" s="43"/>
      <c r="T8899" s="43"/>
      <c r="U8899" s="43"/>
      <c r="V8899" s="43"/>
      <c r="W8899" s="43"/>
      <c r="X8899" s="43"/>
      <c r="Y8899" s="43"/>
    </row>
    <row r="8900" spans="1:25" s="42" customFormat="1" x14ac:dyDescent="0.25">
      <c r="A8900" s="40"/>
      <c r="B8900" s="41"/>
      <c r="F8900" s="43"/>
      <c r="P8900" s="44"/>
      <c r="Q8900" s="44"/>
      <c r="R8900" s="43"/>
      <c r="S8900" s="43"/>
      <c r="T8900" s="43"/>
      <c r="U8900" s="43"/>
      <c r="V8900" s="43"/>
      <c r="W8900" s="43"/>
      <c r="X8900" s="43"/>
      <c r="Y8900" s="43"/>
    </row>
    <row r="8901" spans="1:25" s="42" customFormat="1" x14ac:dyDescent="0.25">
      <c r="A8901" s="40"/>
      <c r="B8901" s="41"/>
      <c r="F8901" s="43"/>
      <c r="P8901" s="44"/>
      <c r="Q8901" s="44"/>
      <c r="R8901" s="43"/>
      <c r="S8901" s="43"/>
      <c r="T8901" s="43"/>
      <c r="U8901" s="43"/>
      <c r="V8901" s="43"/>
      <c r="W8901" s="43"/>
      <c r="X8901" s="43"/>
      <c r="Y8901" s="43"/>
    </row>
    <row r="8902" spans="1:25" s="42" customFormat="1" x14ac:dyDescent="0.25">
      <c r="A8902" s="40"/>
      <c r="B8902" s="41"/>
      <c r="F8902" s="43"/>
      <c r="P8902" s="44"/>
      <c r="Q8902" s="44"/>
      <c r="R8902" s="43"/>
      <c r="S8902" s="43"/>
      <c r="T8902" s="43"/>
      <c r="U8902" s="43"/>
      <c r="V8902" s="43"/>
      <c r="W8902" s="43"/>
      <c r="X8902" s="43"/>
      <c r="Y8902" s="43"/>
    </row>
    <row r="8903" spans="1:25" s="42" customFormat="1" x14ac:dyDescent="0.25">
      <c r="A8903" s="40"/>
      <c r="B8903" s="41"/>
      <c r="F8903" s="43"/>
      <c r="P8903" s="44"/>
      <c r="Q8903" s="44"/>
      <c r="R8903" s="43"/>
      <c r="S8903" s="43"/>
      <c r="T8903" s="43"/>
      <c r="U8903" s="43"/>
      <c r="V8903" s="43"/>
      <c r="W8903" s="43"/>
      <c r="X8903" s="43"/>
      <c r="Y8903" s="43"/>
    </row>
    <row r="8904" spans="1:25" s="42" customFormat="1" x14ac:dyDescent="0.25">
      <c r="A8904" s="40"/>
      <c r="B8904" s="41"/>
      <c r="F8904" s="43"/>
      <c r="P8904" s="44"/>
      <c r="Q8904" s="44"/>
      <c r="R8904" s="43"/>
      <c r="S8904" s="43"/>
      <c r="T8904" s="43"/>
      <c r="U8904" s="43"/>
      <c r="V8904" s="43"/>
      <c r="W8904" s="43"/>
      <c r="X8904" s="43"/>
      <c r="Y8904" s="43"/>
    </row>
    <row r="8905" spans="1:25" s="42" customFormat="1" x14ac:dyDescent="0.25">
      <c r="A8905" s="40"/>
      <c r="B8905" s="41"/>
      <c r="F8905" s="43"/>
      <c r="P8905" s="44"/>
      <c r="Q8905" s="44"/>
      <c r="R8905" s="43"/>
      <c r="S8905" s="43"/>
      <c r="T8905" s="43"/>
      <c r="U8905" s="43"/>
      <c r="V8905" s="43"/>
      <c r="W8905" s="43"/>
      <c r="X8905" s="43"/>
      <c r="Y8905" s="43"/>
    </row>
    <row r="8906" spans="1:25" s="42" customFormat="1" x14ac:dyDescent="0.25">
      <c r="A8906" s="40"/>
      <c r="B8906" s="41"/>
      <c r="F8906" s="43"/>
      <c r="P8906" s="44"/>
      <c r="Q8906" s="44"/>
      <c r="R8906" s="43"/>
      <c r="S8906" s="43"/>
      <c r="T8906" s="43"/>
      <c r="U8906" s="43"/>
      <c r="V8906" s="43"/>
      <c r="W8906" s="43"/>
      <c r="X8906" s="43"/>
      <c r="Y8906" s="43"/>
    </row>
    <row r="8907" spans="1:25" s="42" customFormat="1" x14ac:dyDescent="0.25">
      <c r="A8907" s="40"/>
      <c r="B8907" s="41"/>
      <c r="F8907" s="43"/>
      <c r="P8907" s="44"/>
      <c r="Q8907" s="44"/>
      <c r="R8907" s="43"/>
      <c r="S8907" s="43"/>
      <c r="T8907" s="43"/>
      <c r="U8907" s="43"/>
      <c r="V8907" s="43"/>
      <c r="W8907" s="43"/>
      <c r="X8907" s="43"/>
      <c r="Y8907" s="43"/>
    </row>
    <row r="8908" spans="1:25" s="42" customFormat="1" x14ac:dyDescent="0.25">
      <c r="A8908" s="40"/>
      <c r="B8908" s="41"/>
      <c r="F8908" s="43"/>
      <c r="P8908" s="44"/>
      <c r="Q8908" s="44"/>
      <c r="R8908" s="43"/>
      <c r="S8908" s="43"/>
      <c r="T8908" s="43"/>
      <c r="U8908" s="43"/>
      <c r="V8908" s="43"/>
      <c r="W8908" s="43"/>
      <c r="X8908" s="43"/>
      <c r="Y8908" s="43"/>
    </row>
    <row r="8909" spans="1:25" s="42" customFormat="1" x14ac:dyDescent="0.25">
      <c r="A8909" s="40"/>
      <c r="B8909" s="41"/>
      <c r="F8909" s="43"/>
      <c r="P8909" s="44"/>
      <c r="Q8909" s="44"/>
      <c r="R8909" s="43"/>
      <c r="S8909" s="43"/>
      <c r="T8909" s="43"/>
      <c r="U8909" s="43"/>
      <c r="V8909" s="43"/>
      <c r="W8909" s="43"/>
      <c r="X8909" s="43"/>
      <c r="Y8909" s="43"/>
    </row>
    <row r="8910" spans="1:25" s="42" customFormat="1" x14ac:dyDescent="0.25">
      <c r="A8910" s="40"/>
      <c r="B8910" s="41"/>
      <c r="F8910" s="43"/>
      <c r="P8910" s="44"/>
      <c r="Q8910" s="44"/>
      <c r="R8910" s="43"/>
      <c r="S8910" s="43"/>
      <c r="T8910" s="43"/>
      <c r="U8910" s="43"/>
      <c r="V8910" s="43"/>
      <c r="W8910" s="43"/>
      <c r="X8910" s="43"/>
      <c r="Y8910" s="43"/>
    </row>
    <row r="8911" spans="1:25" s="42" customFormat="1" x14ac:dyDescent="0.25">
      <c r="A8911" s="40"/>
      <c r="B8911" s="41"/>
      <c r="F8911" s="43"/>
      <c r="P8911" s="44"/>
      <c r="Q8911" s="44"/>
      <c r="R8911" s="43"/>
      <c r="S8911" s="43"/>
      <c r="T8911" s="43"/>
      <c r="U8911" s="43"/>
      <c r="V8911" s="43"/>
      <c r="W8911" s="43"/>
      <c r="X8911" s="43"/>
      <c r="Y8911" s="43"/>
    </row>
    <row r="8912" spans="1:25" s="42" customFormat="1" x14ac:dyDescent="0.25">
      <c r="A8912" s="40"/>
      <c r="B8912" s="41"/>
      <c r="F8912" s="43"/>
      <c r="P8912" s="44"/>
      <c r="Q8912" s="44"/>
      <c r="R8912" s="43"/>
      <c r="S8912" s="43"/>
      <c r="T8912" s="43"/>
      <c r="U8912" s="43"/>
      <c r="V8912" s="43"/>
      <c r="W8912" s="43"/>
      <c r="X8912" s="43"/>
      <c r="Y8912" s="43"/>
    </row>
    <row r="8913" spans="1:25" s="42" customFormat="1" x14ac:dyDescent="0.25">
      <c r="A8913" s="40"/>
      <c r="B8913" s="41"/>
      <c r="F8913" s="43"/>
      <c r="P8913" s="44"/>
      <c r="Q8913" s="44"/>
      <c r="R8913" s="43"/>
      <c r="S8913" s="43"/>
      <c r="T8913" s="43"/>
      <c r="U8913" s="43"/>
      <c r="V8913" s="43"/>
      <c r="W8913" s="43"/>
      <c r="X8913" s="43"/>
      <c r="Y8913" s="43"/>
    </row>
    <row r="8914" spans="1:25" s="42" customFormat="1" x14ac:dyDescent="0.25">
      <c r="A8914" s="40"/>
      <c r="B8914" s="41"/>
      <c r="F8914" s="43"/>
      <c r="P8914" s="44"/>
      <c r="Q8914" s="44"/>
      <c r="R8914" s="43"/>
      <c r="S8914" s="43"/>
      <c r="T8914" s="43"/>
      <c r="U8914" s="43"/>
      <c r="V8914" s="43"/>
      <c r="W8914" s="43"/>
      <c r="X8914" s="43"/>
      <c r="Y8914" s="43"/>
    </row>
    <row r="8915" spans="1:25" s="42" customFormat="1" x14ac:dyDescent="0.25">
      <c r="A8915" s="40"/>
      <c r="B8915" s="41"/>
      <c r="F8915" s="43"/>
      <c r="P8915" s="44"/>
      <c r="Q8915" s="44"/>
      <c r="R8915" s="43"/>
      <c r="S8915" s="43"/>
      <c r="T8915" s="43"/>
      <c r="U8915" s="43"/>
      <c r="V8915" s="43"/>
      <c r="W8915" s="43"/>
      <c r="X8915" s="43"/>
      <c r="Y8915" s="43"/>
    </row>
    <row r="8916" spans="1:25" s="42" customFormat="1" x14ac:dyDescent="0.25">
      <c r="A8916" s="40"/>
      <c r="B8916" s="41"/>
      <c r="F8916" s="43"/>
      <c r="P8916" s="44"/>
      <c r="Q8916" s="44"/>
      <c r="R8916" s="43"/>
      <c r="S8916" s="43"/>
      <c r="T8916" s="43"/>
      <c r="U8916" s="43"/>
      <c r="V8916" s="43"/>
      <c r="W8916" s="43"/>
      <c r="X8916" s="43"/>
      <c r="Y8916" s="43"/>
    </row>
    <row r="8917" spans="1:25" s="42" customFormat="1" x14ac:dyDescent="0.25">
      <c r="A8917" s="40"/>
      <c r="B8917" s="41"/>
      <c r="F8917" s="43"/>
      <c r="P8917" s="44"/>
      <c r="Q8917" s="44"/>
      <c r="R8917" s="43"/>
      <c r="S8917" s="43"/>
      <c r="T8917" s="43"/>
      <c r="U8917" s="43"/>
      <c r="V8917" s="43"/>
      <c r="W8917" s="43"/>
      <c r="X8917" s="43"/>
      <c r="Y8917" s="43"/>
    </row>
    <row r="8918" spans="1:25" s="42" customFormat="1" x14ac:dyDescent="0.25">
      <c r="A8918" s="40"/>
      <c r="B8918" s="41"/>
      <c r="F8918" s="43"/>
      <c r="P8918" s="44"/>
      <c r="Q8918" s="44"/>
      <c r="R8918" s="43"/>
      <c r="S8918" s="43"/>
      <c r="T8918" s="43"/>
      <c r="U8918" s="43"/>
      <c r="V8918" s="43"/>
      <c r="W8918" s="43"/>
      <c r="X8918" s="43"/>
      <c r="Y8918" s="43"/>
    </row>
    <row r="8919" spans="1:25" s="42" customFormat="1" x14ac:dyDescent="0.25">
      <c r="A8919" s="40"/>
      <c r="B8919" s="41"/>
      <c r="F8919" s="43"/>
      <c r="P8919" s="44"/>
      <c r="Q8919" s="44"/>
      <c r="R8919" s="43"/>
      <c r="S8919" s="43"/>
      <c r="T8919" s="43"/>
      <c r="U8919" s="43"/>
      <c r="V8919" s="43"/>
      <c r="W8919" s="43"/>
      <c r="X8919" s="43"/>
      <c r="Y8919" s="43"/>
    </row>
    <row r="8920" spans="1:25" s="42" customFormat="1" x14ac:dyDescent="0.25">
      <c r="A8920" s="40"/>
      <c r="B8920" s="41"/>
      <c r="F8920" s="43"/>
      <c r="P8920" s="44"/>
      <c r="Q8920" s="44"/>
      <c r="R8920" s="43"/>
      <c r="S8920" s="43"/>
      <c r="T8920" s="43"/>
      <c r="U8920" s="43"/>
      <c r="V8920" s="43"/>
      <c r="W8920" s="43"/>
      <c r="X8920" s="43"/>
      <c r="Y8920" s="43"/>
    </row>
    <row r="8921" spans="1:25" s="42" customFormat="1" x14ac:dyDescent="0.25">
      <c r="A8921" s="40"/>
      <c r="B8921" s="41"/>
      <c r="F8921" s="43"/>
      <c r="P8921" s="44"/>
      <c r="Q8921" s="44"/>
      <c r="R8921" s="43"/>
      <c r="S8921" s="43"/>
      <c r="T8921" s="43"/>
      <c r="U8921" s="43"/>
      <c r="V8921" s="43"/>
      <c r="W8921" s="43"/>
      <c r="X8921" s="43"/>
      <c r="Y8921" s="43"/>
    </row>
    <row r="8922" spans="1:25" s="42" customFormat="1" x14ac:dyDescent="0.25">
      <c r="A8922" s="40"/>
      <c r="B8922" s="41"/>
      <c r="F8922" s="43"/>
      <c r="P8922" s="44"/>
      <c r="Q8922" s="44"/>
      <c r="R8922" s="43"/>
      <c r="S8922" s="43"/>
      <c r="T8922" s="43"/>
      <c r="U8922" s="43"/>
      <c r="V8922" s="43"/>
      <c r="W8922" s="43"/>
      <c r="X8922" s="43"/>
      <c r="Y8922" s="43"/>
    </row>
    <row r="8923" spans="1:25" s="42" customFormat="1" x14ac:dyDescent="0.25">
      <c r="A8923" s="40"/>
      <c r="B8923" s="41"/>
      <c r="F8923" s="43"/>
      <c r="P8923" s="44"/>
      <c r="Q8923" s="44"/>
      <c r="R8923" s="43"/>
      <c r="S8923" s="43"/>
      <c r="T8923" s="43"/>
      <c r="U8923" s="43"/>
      <c r="V8923" s="43"/>
      <c r="W8923" s="43"/>
      <c r="X8923" s="43"/>
      <c r="Y8923" s="43"/>
    </row>
    <row r="8924" spans="1:25" s="42" customFormat="1" x14ac:dyDescent="0.25">
      <c r="A8924" s="40"/>
      <c r="B8924" s="41"/>
      <c r="F8924" s="43"/>
      <c r="P8924" s="44"/>
      <c r="Q8924" s="44"/>
      <c r="R8924" s="43"/>
      <c r="S8924" s="43"/>
      <c r="T8924" s="43"/>
      <c r="U8924" s="43"/>
      <c r="V8924" s="43"/>
      <c r="W8924" s="43"/>
      <c r="X8924" s="43"/>
      <c r="Y8924" s="43"/>
    </row>
    <row r="8925" spans="1:25" s="42" customFormat="1" x14ac:dyDescent="0.25">
      <c r="A8925" s="40"/>
      <c r="B8925" s="41"/>
      <c r="F8925" s="43"/>
      <c r="P8925" s="44"/>
      <c r="Q8925" s="44"/>
      <c r="R8925" s="43"/>
      <c r="S8925" s="43"/>
      <c r="T8925" s="43"/>
      <c r="U8925" s="43"/>
      <c r="V8925" s="43"/>
      <c r="W8925" s="43"/>
      <c r="X8925" s="43"/>
      <c r="Y8925" s="43"/>
    </row>
    <row r="8926" spans="1:25" s="42" customFormat="1" x14ac:dyDescent="0.25">
      <c r="A8926" s="40"/>
      <c r="B8926" s="41"/>
      <c r="F8926" s="43"/>
      <c r="P8926" s="44"/>
      <c r="Q8926" s="44"/>
      <c r="R8926" s="43"/>
      <c r="S8926" s="43"/>
      <c r="T8926" s="43"/>
      <c r="U8926" s="43"/>
      <c r="V8926" s="43"/>
      <c r="W8926" s="43"/>
      <c r="X8926" s="43"/>
      <c r="Y8926" s="43"/>
    </row>
    <row r="8927" spans="1:25" s="42" customFormat="1" x14ac:dyDescent="0.25">
      <c r="A8927" s="40"/>
      <c r="B8927" s="41"/>
      <c r="F8927" s="43"/>
      <c r="P8927" s="44"/>
      <c r="Q8927" s="44"/>
      <c r="R8927" s="43"/>
      <c r="S8927" s="43"/>
      <c r="T8927" s="43"/>
      <c r="U8927" s="43"/>
      <c r="V8927" s="43"/>
      <c r="W8927" s="43"/>
      <c r="X8927" s="43"/>
      <c r="Y8927" s="43"/>
    </row>
    <row r="8928" spans="1:25" s="42" customFormat="1" x14ac:dyDescent="0.25">
      <c r="A8928" s="40"/>
      <c r="B8928" s="41"/>
      <c r="F8928" s="43"/>
      <c r="P8928" s="44"/>
      <c r="Q8928" s="44"/>
      <c r="R8928" s="43"/>
      <c r="S8928" s="43"/>
      <c r="T8928" s="43"/>
      <c r="U8928" s="43"/>
      <c r="V8928" s="43"/>
      <c r="W8928" s="43"/>
      <c r="X8928" s="43"/>
      <c r="Y8928" s="43"/>
    </row>
    <row r="8929" spans="1:25" s="42" customFormat="1" x14ac:dyDescent="0.25">
      <c r="A8929" s="40"/>
      <c r="B8929" s="41"/>
      <c r="F8929" s="43"/>
      <c r="P8929" s="44"/>
      <c r="Q8929" s="44"/>
      <c r="R8929" s="43"/>
      <c r="S8929" s="43"/>
      <c r="T8929" s="43"/>
      <c r="U8929" s="43"/>
      <c r="V8929" s="43"/>
      <c r="W8929" s="43"/>
      <c r="X8929" s="43"/>
      <c r="Y8929" s="43"/>
    </row>
    <row r="8930" spans="1:25" s="42" customFormat="1" x14ac:dyDescent="0.25">
      <c r="A8930" s="40"/>
      <c r="B8930" s="41"/>
      <c r="F8930" s="43"/>
      <c r="P8930" s="44"/>
      <c r="Q8930" s="44"/>
      <c r="R8930" s="43"/>
      <c r="S8930" s="43"/>
      <c r="T8930" s="43"/>
      <c r="U8930" s="43"/>
      <c r="V8930" s="43"/>
      <c r="W8930" s="43"/>
      <c r="X8930" s="43"/>
      <c r="Y8930" s="43"/>
    </row>
    <row r="8931" spans="1:25" s="42" customFormat="1" x14ac:dyDescent="0.25">
      <c r="A8931" s="40"/>
      <c r="B8931" s="41"/>
      <c r="F8931" s="43"/>
      <c r="P8931" s="44"/>
      <c r="Q8931" s="44"/>
      <c r="R8931" s="43"/>
      <c r="S8931" s="43"/>
      <c r="T8931" s="43"/>
      <c r="U8931" s="43"/>
      <c r="V8931" s="43"/>
      <c r="W8931" s="43"/>
      <c r="X8931" s="43"/>
      <c r="Y8931" s="43"/>
    </row>
    <row r="8932" spans="1:25" s="42" customFormat="1" x14ac:dyDescent="0.25">
      <c r="A8932" s="40"/>
      <c r="B8932" s="41"/>
      <c r="F8932" s="43"/>
      <c r="P8932" s="44"/>
      <c r="Q8932" s="44"/>
      <c r="R8932" s="43"/>
      <c r="S8932" s="43"/>
      <c r="T8932" s="43"/>
      <c r="U8932" s="43"/>
      <c r="V8932" s="43"/>
      <c r="W8932" s="43"/>
      <c r="X8932" s="43"/>
      <c r="Y8932" s="43"/>
    </row>
    <row r="8933" spans="1:25" s="42" customFormat="1" x14ac:dyDescent="0.25">
      <c r="A8933" s="40"/>
      <c r="B8933" s="41"/>
      <c r="F8933" s="43"/>
      <c r="P8933" s="44"/>
      <c r="Q8933" s="44"/>
      <c r="R8933" s="43"/>
      <c r="S8933" s="43"/>
      <c r="T8933" s="43"/>
      <c r="U8933" s="43"/>
      <c r="V8933" s="43"/>
      <c r="W8933" s="43"/>
      <c r="X8933" s="43"/>
      <c r="Y8933" s="43"/>
    </row>
    <row r="8934" spans="1:25" s="42" customFormat="1" x14ac:dyDescent="0.25">
      <c r="A8934" s="40"/>
      <c r="B8934" s="41"/>
      <c r="F8934" s="43"/>
      <c r="P8934" s="44"/>
      <c r="Q8934" s="44"/>
      <c r="R8934" s="43"/>
      <c r="S8934" s="43"/>
      <c r="T8934" s="43"/>
      <c r="U8934" s="43"/>
      <c r="V8934" s="43"/>
      <c r="W8934" s="43"/>
      <c r="X8934" s="43"/>
      <c r="Y8934" s="43"/>
    </row>
    <row r="8935" spans="1:25" s="42" customFormat="1" x14ac:dyDescent="0.25">
      <c r="A8935" s="40"/>
      <c r="B8935" s="41"/>
      <c r="F8935" s="43"/>
      <c r="P8935" s="44"/>
      <c r="Q8935" s="44"/>
      <c r="R8935" s="43"/>
      <c r="S8935" s="43"/>
      <c r="T8935" s="43"/>
      <c r="U8935" s="43"/>
      <c r="V8935" s="43"/>
      <c r="W8935" s="43"/>
      <c r="X8935" s="43"/>
      <c r="Y8935" s="43"/>
    </row>
    <row r="8936" spans="1:25" s="42" customFormat="1" x14ac:dyDescent="0.25">
      <c r="A8936" s="40"/>
      <c r="B8936" s="41"/>
      <c r="F8936" s="43"/>
      <c r="P8936" s="44"/>
      <c r="Q8936" s="44"/>
      <c r="R8936" s="43"/>
      <c r="S8936" s="43"/>
      <c r="T8936" s="43"/>
      <c r="U8936" s="43"/>
      <c r="V8936" s="43"/>
      <c r="W8936" s="43"/>
      <c r="X8936" s="43"/>
      <c r="Y8936" s="43"/>
    </row>
    <row r="8937" spans="1:25" s="42" customFormat="1" x14ac:dyDescent="0.25">
      <c r="A8937" s="40"/>
      <c r="B8937" s="41"/>
      <c r="F8937" s="43"/>
      <c r="P8937" s="44"/>
      <c r="Q8937" s="44"/>
      <c r="R8937" s="43"/>
      <c r="S8937" s="43"/>
      <c r="T8937" s="43"/>
      <c r="U8937" s="43"/>
      <c r="V8937" s="43"/>
      <c r="W8937" s="43"/>
      <c r="X8937" s="43"/>
      <c r="Y8937" s="43"/>
    </row>
    <row r="8938" spans="1:25" s="42" customFormat="1" x14ac:dyDescent="0.25">
      <c r="A8938" s="40"/>
      <c r="B8938" s="41"/>
      <c r="F8938" s="43"/>
      <c r="P8938" s="44"/>
      <c r="Q8938" s="44"/>
      <c r="R8938" s="43"/>
      <c r="S8938" s="43"/>
      <c r="T8938" s="43"/>
      <c r="U8938" s="43"/>
      <c r="V8938" s="43"/>
      <c r="W8938" s="43"/>
      <c r="X8938" s="43"/>
      <c r="Y8938" s="43"/>
    </row>
    <row r="8939" spans="1:25" s="42" customFormat="1" x14ac:dyDescent="0.25">
      <c r="A8939" s="40"/>
      <c r="B8939" s="41"/>
      <c r="F8939" s="43"/>
      <c r="P8939" s="44"/>
      <c r="Q8939" s="44"/>
      <c r="R8939" s="43"/>
      <c r="S8939" s="43"/>
      <c r="T8939" s="43"/>
      <c r="U8939" s="43"/>
      <c r="V8939" s="43"/>
      <c r="W8939" s="43"/>
      <c r="X8939" s="43"/>
      <c r="Y8939" s="43"/>
    </row>
    <row r="8940" spans="1:25" s="42" customFormat="1" x14ac:dyDescent="0.25">
      <c r="A8940" s="40"/>
      <c r="B8940" s="41"/>
      <c r="F8940" s="43"/>
      <c r="P8940" s="44"/>
      <c r="Q8940" s="44"/>
      <c r="R8940" s="43"/>
      <c r="S8940" s="43"/>
      <c r="T8940" s="43"/>
      <c r="U8940" s="43"/>
      <c r="V8940" s="43"/>
      <c r="W8940" s="43"/>
      <c r="X8940" s="43"/>
      <c r="Y8940" s="43"/>
    </row>
    <row r="8941" spans="1:25" s="42" customFormat="1" x14ac:dyDescent="0.25">
      <c r="A8941" s="40"/>
      <c r="B8941" s="41"/>
      <c r="F8941" s="43"/>
      <c r="P8941" s="44"/>
      <c r="Q8941" s="44"/>
      <c r="R8941" s="43"/>
      <c r="S8941" s="43"/>
      <c r="T8941" s="43"/>
      <c r="U8941" s="43"/>
      <c r="V8941" s="43"/>
      <c r="W8941" s="43"/>
      <c r="X8941" s="43"/>
      <c r="Y8941" s="43"/>
    </row>
    <row r="8942" spans="1:25" s="42" customFormat="1" x14ac:dyDescent="0.25">
      <c r="A8942" s="40"/>
      <c r="B8942" s="41"/>
      <c r="F8942" s="43"/>
      <c r="P8942" s="44"/>
      <c r="Q8942" s="44"/>
      <c r="R8942" s="43"/>
      <c r="S8942" s="43"/>
      <c r="T8942" s="43"/>
      <c r="U8942" s="43"/>
      <c r="V8942" s="43"/>
      <c r="W8942" s="43"/>
      <c r="X8942" s="43"/>
      <c r="Y8942" s="43"/>
    </row>
    <row r="8943" spans="1:25" s="42" customFormat="1" x14ac:dyDescent="0.25">
      <c r="A8943" s="40"/>
      <c r="B8943" s="41"/>
      <c r="F8943" s="43"/>
      <c r="P8943" s="44"/>
      <c r="Q8943" s="44"/>
      <c r="R8943" s="43"/>
      <c r="S8943" s="43"/>
      <c r="T8943" s="43"/>
      <c r="U8943" s="43"/>
      <c r="V8943" s="43"/>
      <c r="W8943" s="43"/>
      <c r="X8943" s="43"/>
      <c r="Y8943" s="43"/>
    </row>
    <row r="8944" spans="1:25" s="42" customFormat="1" x14ac:dyDescent="0.25">
      <c r="A8944" s="40"/>
      <c r="B8944" s="41"/>
      <c r="F8944" s="43"/>
      <c r="P8944" s="44"/>
      <c r="Q8944" s="44"/>
      <c r="R8944" s="43"/>
      <c r="S8944" s="43"/>
      <c r="T8944" s="43"/>
      <c r="U8944" s="43"/>
      <c r="V8944" s="43"/>
      <c r="W8944" s="43"/>
      <c r="X8944" s="43"/>
      <c r="Y8944" s="43"/>
    </row>
    <row r="8945" spans="1:25" s="42" customFormat="1" x14ac:dyDescent="0.25">
      <c r="A8945" s="40"/>
      <c r="B8945" s="41"/>
      <c r="F8945" s="43"/>
      <c r="P8945" s="44"/>
      <c r="Q8945" s="44"/>
      <c r="R8945" s="43"/>
      <c r="S8945" s="43"/>
      <c r="T8945" s="43"/>
      <c r="U8945" s="43"/>
      <c r="V8945" s="43"/>
      <c r="W8945" s="43"/>
      <c r="X8945" s="43"/>
      <c r="Y8945" s="43"/>
    </row>
    <row r="8946" spans="1:25" s="42" customFormat="1" x14ac:dyDescent="0.25">
      <c r="A8946" s="40"/>
      <c r="B8946" s="41"/>
      <c r="F8946" s="43"/>
      <c r="P8946" s="44"/>
      <c r="Q8946" s="44"/>
      <c r="R8946" s="43"/>
      <c r="S8946" s="43"/>
      <c r="T8946" s="43"/>
      <c r="U8946" s="43"/>
      <c r="V8946" s="43"/>
      <c r="W8946" s="43"/>
      <c r="X8946" s="43"/>
      <c r="Y8946" s="43"/>
    </row>
    <row r="8947" spans="1:25" s="42" customFormat="1" x14ac:dyDescent="0.25">
      <c r="A8947" s="40"/>
      <c r="B8947" s="41"/>
      <c r="F8947" s="43"/>
      <c r="P8947" s="44"/>
      <c r="Q8947" s="44"/>
      <c r="R8947" s="43"/>
      <c r="S8947" s="43"/>
      <c r="T8947" s="43"/>
      <c r="U8947" s="43"/>
      <c r="V8947" s="43"/>
      <c r="W8947" s="43"/>
      <c r="X8947" s="43"/>
      <c r="Y8947" s="43"/>
    </row>
    <row r="8948" spans="1:25" s="42" customFormat="1" x14ac:dyDescent="0.25">
      <c r="A8948" s="40"/>
      <c r="B8948" s="41"/>
      <c r="F8948" s="43"/>
      <c r="P8948" s="44"/>
      <c r="Q8948" s="44"/>
      <c r="R8948" s="43"/>
      <c r="S8948" s="43"/>
      <c r="T8948" s="43"/>
      <c r="U8948" s="43"/>
      <c r="V8948" s="43"/>
      <c r="W8948" s="43"/>
      <c r="X8948" s="43"/>
      <c r="Y8948" s="43"/>
    </row>
    <row r="8949" spans="1:25" s="42" customFormat="1" x14ac:dyDescent="0.25">
      <c r="A8949" s="40"/>
      <c r="B8949" s="41"/>
      <c r="F8949" s="43"/>
      <c r="P8949" s="44"/>
      <c r="Q8949" s="44"/>
      <c r="R8949" s="43"/>
      <c r="S8949" s="43"/>
      <c r="T8949" s="43"/>
      <c r="U8949" s="43"/>
      <c r="V8949" s="43"/>
      <c r="W8949" s="43"/>
      <c r="X8949" s="43"/>
      <c r="Y8949" s="43"/>
    </row>
    <row r="8950" spans="1:25" s="42" customFormat="1" x14ac:dyDescent="0.25">
      <c r="A8950" s="40"/>
      <c r="B8950" s="41"/>
      <c r="F8950" s="43"/>
      <c r="P8950" s="44"/>
      <c r="Q8950" s="44"/>
      <c r="R8950" s="43"/>
      <c r="S8950" s="43"/>
      <c r="T8950" s="43"/>
      <c r="U8950" s="43"/>
      <c r="V8950" s="43"/>
      <c r="W8950" s="43"/>
      <c r="X8950" s="43"/>
      <c r="Y8950" s="43"/>
    </row>
    <row r="8951" spans="1:25" s="42" customFormat="1" x14ac:dyDescent="0.25">
      <c r="A8951" s="40"/>
      <c r="B8951" s="41"/>
      <c r="F8951" s="43"/>
      <c r="P8951" s="44"/>
      <c r="Q8951" s="44"/>
      <c r="R8951" s="43"/>
      <c r="S8951" s="43"/>
      <c r="T8951" s="43"/>
      <c r="U8951" s="43"/>
      <c r="V8951" s="43"/>
      <c r="W8951" s="43"/>
      <c r="X8951" s="43"/>
      <c r="Y8951" s="43"/>
    </row>
    <row r="8952" spans="1:25" s="42" customFormat="1" x14ac:dyDescent="0.25">
      <c r="A8952" s="40"/>
      <c r="B8952" s="41"/>
      <c r="F8952" s="43"/>
      <c r="P8952" s="44"/>
      <c r="Q8952" s="44"/>
      <c r="R8952" s="43"/>
      <c r="S8952" s="43"/>
      <c r="T8952" s="43"/>
      <c r="U8952" s="43"/>
      <c r="V8952" s="43"/>
      <c r="W8952" s="43"/>
      <c r="X8952" s="43"/>
      <c r="Y8952" s="43"/>
    </row>
    <row r="8953" spans="1:25" s="42" customFormat="1" x14ac:dyDescent="0.25">
      <c r="A8953" s="40"/>
      <c r="B8953" s="41"/>
      <c r="F8953" s="43"/>
      <c r="P8953" s="44"/>
      <c r="Q8953" s="44"/>
      <c r="R8953" s="43"/>
      <c r="S8953" s="43"/>
      <c r="T8953" s="43"/>
      <c r="U8953" s="43"/>
      <c r="V8953" s="43"/>
      <c r="W8953" s="43"/>
      <c r="X8953" s="43"/>
      <c r="Y8953" s="43"/>
    </row>
    <row r="8954" spans="1:25" s="42" customFormat="1" x14ac:dyDescent="0.25">
      <c r="A8954" s="40"/>
      <c r="B8954" s="41"/>
      <c r="F8954" s="43"/>
      <c r="P8954" s="44"/>
      <c r="Q8954" s="44"/>
      <c r="R8954" s="43"/>
      <c r="S8954" s="43"/>
      <c r="T8954" s="43"/>
      <c r="U8954" s="43"/>
      <c r="V8954" s="43"/>
      <c r="W8954" s="43"/>
      <c r="X8954" s="43"/>
      <c r="Y8954" s="43"/>
    </row>
    <row r="8955" spans="1:25" s="42" customFormat="1" x14ac:dyDescent="0.25">
      <c r="A8955" s="40"/>
      <c r="B8955" s="41"/>
      <c r="F8955" s="43"/>
      <c r="P8955" s="44"/>
      <c r="Q8955" s="44"/>
      <c r="R8955" s="43"/>
      <c r="S8955" s="43"/>
      <c r="T8955" s="43"/>
      <c r="U8955" s="43"/>
      <c r="V8955" s="43"/>
      <c r="W8955" s="43"/>
      <c r="X8955" s="43"/>
      <c r="Y8955" s="43"/>
    </row>
    <row r="8956" spans="1:25" s="42" customFormat="1" x14ac:dyDescent="0.25">
      <c r="A8956" s="40"/>
      <c r="B8956" s="41"/>
      <c r="F8956" s="43"/>
      <c r="P8956" s="44"/>
      <c r="Q8956" s="44"/>
      <c r="R8956" s="43"/>
      <c r="S8956" s="43"/>
      <c r="T8956" s="43"/>
      <c r="U8956" s="43"/>
      <c r="V8956" s="43"/>
      <c r="W8956" s="43"/>
      <c r="X8956" s="43"/>
      <c r="Y8956" s="43"/>
    </row>
    <row r="8957" spans="1:25" s="42" customFormat="1" x14ac:dyDescent="0.25">
      <c r="A8957" s="40"/>
      <c r="B8957" s="41"/>
      <c r="F8957" s="43"/>
      <c r="P8957" s="44"/>
      <c r="Q8957" s="44"/>
      <c r="R8957" s="43"/>
      <c r="S8957" s="43"/>
      <c r="T8957" s="43"/>
      <c r="U8957" s="43"/>
      <c r="V8957" s="43"/>
      <c r="W8957" s="43"/>
      <c r="X8957" s="43"/>
      <c r="Y8957" s="43"/>
    </row>
    <row r="8958" spans="1:25" s="42" customFormat="1" x14ac:dyDescent="0.25">
      <c r="A8958" s="40"/>
      <c r="B8958" s="41"/>
      <c r="F8958" s="43"/>
      <c r="P8958" s="44"/>
      <c r="Q8958" s="44"/>
      <c r="R8958" s="43"/>
      <c r="S8958" s="43"/>
      <c r="T8958" s="43"/>
      <c r="U8958" s="43"/>
      <c r="V8958" s="43"/>
      <c r="W8958" s="43"/>
      <c r="X8958" s="43"/>
      <c r="Y8958" s="43"/>
    </row>
    <row r="8959" spans="1:25" s="42" customFormat="1" x14ac:dyDescent="0.25">
      <c r="A8959" s="40"/>
      <c r="B8959" s="41"/>
      <c r="F8959" s="43"/>
      <c r="P8959" s="44"/>
      <c r="Q8959" s="44"/>
      <c r="R8959" s="43"/>
      <c r="S8959" s="43"/>
      <c r="T8959" s="43"/>
      <c r="U8959" s="43"/>
      <c r="V8959" s="43"/>
      <c r="W8959" s="43"/>
      <c r="X8959" s="43"/>
      <c r="Y8959" s="43"/>
    </row>
    <row r="8960" spans="1:25" s="42" customFormat="1" x14ac:dyDescent="0.25">
      <c r="A8960" s="40"/>
      <c r="B8960" s="41"/>
      <c r="F8960" s="43"/>
      <c r="P8960" s="44"/>
      <c r="Q8960" s="44"/>
      <c r="R8960" s="43"/>
      <c r="S8960" s="43"/>
      <c r="T8960" s="43"/>
      <c r="U8960" s="43"/>
      <c r="V8960" s="43"/>
      <c r="W8960" s="43"/>
      <c r="X8960" s="43"/>
      <c r="Y8960" s="43"/>
    </row>
    <row r="8961" spans="1:25" s="42" customFormat="1" x14ac:dyDescent="0.25">
      <c r="A8961" s="40"/>
      <c r="B8961" s="41"/>
      <c r="F8961" s="43"/>
      <c r="P8961" s="44"/>
      <c r="Q8961" s="44"/>
      <c r="R8961" s="43"/>
      <c r="S8961" s="43"/>
      <c r="T8961" s="43"/>
      <c r="U8961" s="43"/>
      <c r="V8961" s="43"/>
      <c r="W8961" s="43"/>
      <c r="X8961" s="43"/>
      <c r="Y8961" s="43"/>
    </row>
    <row r="8962" spans="1:25" s="42" customFormat="1" x14ac:dyDescent="0.25">
      <c r="A8962" s="40"/>
      <c r="B8962" s="41"/>
      <c r="F8962" s="43"/>
      <c r="P8962" s="44"/>
      <c r="Q8962" s="44"/>
      <c r="R8962" s="43"/>
      <c r="S8962" s="43"/>
      <c r="T8962" s="43"/>
      <c r="U8962" s="43"/>
      <c r="V8962" s="43"/>
      <c r="W8962" s="43"/>
      <c r="X8962" s="43"/>
      <c r="Y8962" s="43"/>
    </row>
    <row r="8963" spans="1:25" s="42" customFormat="1" x14ac:dyDescent="0.25">
      <c r="A8963" s="40"/>
      <c r="B8963" s="41"/>
      <c r="F8963" s="43"/>
      <c r="P8963" s="44"/>
      <c r="Q8963" s="44"/>
      <c r="R8963" s="43"/>
      <c r="S8963" s="43"/>
      <c r="T8963" s="43"/>
      <c r="U8963" s="43"/>
      <c r="V8963" s="43"/>
      <c r="W8963" s="43"/>
      <c r="X8963" s="43"/>
      <c r="Y8963" s="43"/>
    </row>
    <row r="8964" spans="1:25" s="42" customFormat="1" x14ac:dyDescent="0.25">
      <c r="A8964" s="40"/>
      <c r="B8964" s="41"/>
      <c r="F8964" s="43"/>
      <c r="P8964" s="44"/>
      <c r="Q8964" s="44"/>
      <c r="R8964" s="43"/>
      <c r="S8964" s="43"/>
      <c r="T8964" s="43"/>
      <c r="U8964" s="43"/>
      <c r="V8964" s="43"/>
      <c r="W8964" s="43"/>
      <c r="X8964" s="43"/>
      <c r="Y8964" s="43"/>
    </row>
    <row r="8965" spans="1:25" s="42" customFormat="1" x14ac:dyDescent="0.25">
      <c r="A8965" s="40"/>
      <c r="B8965" s="41"/>
      <c r="F8965" s="43"/>
      <c r="P8965" s="44"/>
      <c r="Q8965" s="44"/>
      <c r="R8965" s="43"/>
      <c r="S8965" s="43"/>
      <c r="T8965" s="43"/>
      <c r="U8965" s="43"/>
      <c r="V8965" s="43"/>
      <c r="W8965" s="43"/>
      <c r="X8965" s="43"/>
      <c r="Y8965" s="43"/>
    </row>
    <row r="8966" spans="1:25" s="42" customFormat="1" x14ac:dyDescent="0.25">
      <c r="A8966" s="40"/>
      <c r="B8966" s="41"/>
      <c r="F8966" s="43"/>
      <c r="P8966" s="44"/>
      <c r="Q8966" s="44"/>
      <c r="R8966" s="43"/>
      <c r="S8966" s="43"/>
      <c r="T8966" s="43"/>
      <c r="U8966" s="43"/>
      <c r="V8966" s="43"/>
      <c r="W8966" s="43"/>
      <c r="X8966" s="43"/>
      <c r="Y8966" s="43"/>
    </row>
    <row r="8967" spans="1:25" s="42" customFormat="1" x14ac:dyDescent="0.25">
      <c r="A8967" s="40"/>
      <c r="B8967" s="41"/>
      <c r="F8967" s="43"/>
      <c r="P8967" s="44"/>
      <c r="Q8967" s="44"/>
      <c r="R8967" s="43"/>
      <c r="S8967" s="43"/>
      <c r="T8967" s="43"/>
      <c r="U8967" s="43"/>
      <c r="V8967" s="43"/>
      <c r="W8967" s="43"/>
      <c r="X8967" s="43"/>
      <c r="Y8967" s="43"/>
    </row>
    <row r="8968" spans="1:25" s="42" customFormat="1" x14ac:dyDescent="0.25">
      <c r="A8968" s="40"/>
      <c r="B8968" s="41"/>
      <c r="F8968" s="43"/>
      <c r="P8968" s="44"/>
      <c r="Q8968" s="44"/>
      <c r="R8968" s="43"/>
      <c r="S8968" s="43"/>
      <c r="T8968" s="43"/>
      <c r="U8968" s="43"/>
      <c r="V8968" s="43"/>
      <c r="W8968" s="43"/>
      <c r="X8968" s="43"/>
      <c r="Y8968" s="43"/>
    </row>
    <row r="8969" spans="1:25" s="42" customFormat="1" x14ac:dyDescent="0.25">
      <c r="A8969" s="40"/>
      <c r="B8969" s="41"/>
      <c r="F8969" s="43"/>
      <c r="P8969" s="44"/>
      <c r="Q8969" s="44"/>
      <c r="R8969" s="43"/>
      <c r="S8969" s="43"/>
      <c r="T8969" s="43"/>
      <c r="U8969" s="43"/>
      <c r="V8969" s="43"/>
      <c r="W8969" s="43"/>
      <c r="X8969" s="43"/>
      <c r="Y8969" s="43"/>
    </row>
    <row r="8970" spans="1:25" s="42" customFormat="1" x14ac:dyDescent="0.25">
      <c r="A8970" s="40"/>
      <c r="B8970" s="41"/>
      <c r="F8970" s="43"/>
      <c r="P8970" s="44"/>
      <c r="Q8970" s="44"/>
      <c r="R8970" s="43"/>
      <c r="S8970" s="43"/>
      <c r="T8970" s="43"/>
      <c r="U8970" s="43"/>
      <c r="V8970" s="43"/>
      <c r="W8970" s="43"/>
      <c r="X8970" s="43"/>
      <c r="Y8970" s="43"/>
    </row>
    <row r="8971" spans="1:25" s="42" customFormat="1" x14ac:dyDescent="0.25">
      <c r="A8971" s="40"/>
      <c r="B8971" s="41"/>
      <c r="F8971" s="43"/>
      <c r="P8971" s="44"/>
      <c r="Q8971" s="44"/>
      <c r="R8971" s="43"/>
      <c r="S8971" s="43"/>
      <c r="T8971" s="43"/>
      <c r="U8971" s="43"/>
      <c r="V8971" s="43"/>
      <c r="W8971" s="43"/>
      <c r="X8971" s="43"/>
      <c r="Y8971" s="43"/>
    </row>
    <row r="8972" spans="1:25" s="42" customFormat="1" x14ac:dyDescent="0.25">
      <c r="A8972" s="40"/>
      <c r="B8972" s="41"/>
      <c r="F8972" s="43"/>
      <c r="P8972" s="44"/>
      <c r="Q8972" s="44"/>
      <c r="R8972" s="43"/>
      <c r="S8972" s="43"/>
      <c r="T8972" s="43"/>
      <c r="U8972" s="43"/>
      <c r="V8972" s="43"/>
      <c r="W8972" s="43"/>
      <c r="X8972" s="43"/>
      <c r="Y8972" s="43"/>
    </row>
    <row r="8973" spans="1:25" s="42" customFormat="1" x14ac:dyDescent="0.25">
      <c r="A8973" s="40"/>
      <c r="B8973" s="41"/>
      <c r="F8973" s="43"/>
      <c r="P8973" s="44"/>
      <c r="Q8973" s="44"/>
      <c r="R8973" s="43"/>
      <c r="S8973" s="43"/>
      <c r="T8973" s="43"/>
      <c r="U8973" s="43"/>
      <c r="V8973" s="43"/>
      <c r="W8973" s="43"/>
      <c r="X8973" s="43"/>
      <c r="Y8973" s="43"/>
    </row>
    <row r="8974" spans="1:25" s="42" customFormat="1" x14ac:dyDescent="0.25">
      <c r="A8974" s="40"/>
      <c r="B8974" s="41"/>
      <c r="F8974" s="43"/>
      <c r="P8974" s="44"/>
      <c r="Q8974" s="44"/>
      <c r="R8974" s="43"/>
      <c r="S8974" s="43"/>
      <c r="T8974" s="43"/>
      <c r="U8974" s="43"/>
      <c r="V8974" s="43"/>
      <c r="W8974" s="43"/>
      <c r="X8974" s="43"/>
      <c r="Y8974" s="43"/>
    </row>
    <row r="8975" spans="1:25" s="42" customFormat="1" x14ac:dyDescent="0.25">
      <c r="A8975" s="40"/>
      <c r="B8975" s="41"/>
      <c r="F8975" s="43"/>
      <c r="P8975" s="44"/>
      <c r="Q8975" s="44"/>
      <c r="R8975" s="43"/>
      <c r="S8975" s="43"/>
      <c r="T8975" s="43"/>
      <c r="U8975" s="43"/>
      <c r="V8975" s="43"/>
      <c r="W8975" s="43"/>
      <c r="X8975" s="43"/>
      <c r="Y8975" s="43"/>
    </row>
    <row r="8976" spans="1:25" s="42" customFormat="1" x14ac:dyDescent="0.25">
      <c r="A8976" s="40"/>
      <c r="B8976" s="41"/>
      <c r="F8976" s="43"/>
      <c r="P8976" s="44"/>
      <c r="Q8976" s="44"/>
      <c r="R8976" s="43"/>
      <c r="S8976" s="43"/>
      <c r="T8976" s="43"/>
      <c r="U8976" s="43"/>
      <c r="V8976" s="43"/>
      <c r="W8976" s="43"/>
      <c r="X8976" s="43"/>
      <c r="Y8976" s="43"/>
    </row>
    <row r="8977" spans="1:25" s="42" customFormat="1" x14ac:dyDescent="0.25">
      <c r="A8977" s="40"/>
      <c r="B8977" s="41"/>
      <c r="F8977" s="43"/>
      <c r="P8977" s="44"/>
      <c r="Q8977" s="44"/>
      <c r="R8977" s="43"/>
      <c r="S8977" s="43"/>
      <c r="T8977" s="43"/>
      <c r="U8977" s="43"/>
      <c r="V8977" s="43"/>
      <c r="W8977" s="43"/>
      <c r="X8977" s="43"/>
      <c r="Y8977" s="43"/>
    </row>
    <row r="8978" spans="1:25" s="42" customFormat="1" x14ac:dyDescent="0.25">
      <c r="A8978" s="40"/>
      <c r="B8978" s="41"/>
      <c r="F8978" s="43"/>
      <c r="P8978" s="44"/>
      <c r="Q8978" s="44"/>
      <c r="R8978" s="43"/>
      <c r="S8978" s="43"/>
      <c r="T8978" s="43"/>
      <c r="U8978" s="43"/>
      <c r="V8978" s="43"/>
      <c r="W8978" s="43"/>
      <c r="X8978" s="43"/>
      <c r="Y8978" s="43"/>
    </row>
    <row r="8979" spans="1:25" s="42" customFormat="1" x14ac:dyDescent="0.25">
      <c r="A8979" s="40"/>
      <c r="B8979" s="41"/>
      <c r="F8979" s="43"/>
      <c r="P8979" s="44"/>
      <c r="Q8979" s="44"/>
      <c r="R8979" s="43"/>
      <c r="S8979" s="43"/>
      <c r="T8979" s="43"/>
      <c r="U8979" s="43"/>
      <c r="V8979" s="43"/>
      <c r="W8979" s="43"/>
      <c r="X8979" s="43"/>
      <c r="Y8979" s="43"/>
    </row>
    <row r="8980" spans="1:25" s="42" customFormat="1" x14ac:dyDescent="0.25">
      <c r="A8980" s="40"/>
      <c r="B8980" s="41"/>
      <c r="F8980" s="43"/>
      <c r="P8980" s="44"/>
      <c r="Q8980" s="44"/>
      <c r="R8980" s="43"/>
      <c r="S8980" s="43"/>
      <c r="T8980" s="43"/>
      <c r="U8980" s="43"/>
      <c r="V8980" s="43"/>
      <c r="W8980" s="43"/>
      <c r="X8980" s="43"/>
      <c r="Y8980" s="43"/>
    </row>
    <row r="8981" spans="1:25" s="42" customFormat="1" x14ac:dyDescent="0.25">
      <c r="A8981" s="40"/>
      <c r="B8981" s="41"/>
      <c r="F8981" s="43"/>
      <c r="P8981" s="44"/>
      <c r="Q8981" s="44"/>
      <c r="R8981" s="43"/>
      <c r="S8981" s="43"/>
      <c r="T8981" s="43"/>
      <c r="U8981" s="43"/>
      <c r="V8981" s="43"/>
      <c r="W8981" s="43"/>
      <c r="X8981" s="43"/>
      <c r="Y8981" s="43"/>
    </row>
    <row r="8982" spans="1:25" s="42" customFormat="1" x14ac:dyDescent="0.25">
      <c r="A8982" s="40"/>
      <c r="B8982" s="41"/>
      <c r="F8982" s="43"/>
      <c r="P8982" s="44"/>
      <c r="Q8982" s="44"/>
      <c r="R8982" s="43"/>
      <c r="S8982" s="43"/>
      <c r="T8982" s="43"/>
      <c r="U8982" s="43"/>
      <c r="V8982" s="43"/>
      <c r="W8982" s="43"/>
      <c r="X8982" s="43"/>
      <c r="Y8982" s="43"/>
    </row>
    <row r="8983" spans="1:25" s="42" customFormat="1" x14ac:dyDescent="0.25">
      <c r="A8983" s="40"/>
      <c r="B8983" s="41"/>
      <c r="F8983" s="43"/>
      <c r="P8983" s="44"/>
      <c r="Q8983" s="44"/>
      <c r="R8983" s="43"/>
      <c r="S8983" s="43"/>
      <c r="T8983" s="43"/>
      <c r="U8983" s="43"/>
      <c r="V8983" s="43"/>
      <c r="W8983" s="43"/>
      <c r="X8983" s="43"/>
      <c r="Y8983" s="43"/>
    </row>
    <row r="8984" spans="1:25" s="42" customFormat="1" x14ac:dyDescent="0.25">
      <c r="A8984" s="40"/>
      <c r="B8984" s="41"/>
      <c r="F8984" s="43"/>
      <c r="P8984" s="44"/>
      <c r="Q8984" s="44"/>
      <c r="R8984" s="43"/>
      <c r="S8984" s="43"/>
      <c r="T8984" s="43"/>
      <c r="U8984" s="43"/>
      <c r="V8984" s="43"/>
      <c r="W8984" s="43"/>
      <c r="X8984" s="43"/>
      <c r="Y8984" s="43"/>
    </row>
    <row r="8985" spans="1:25" s="42" customFormat="1" x14ac:dyDescent="0.25">
      <c r="A8985" s="40"/>
      <c r="B8985" s="41"/>
      <c r="F8985" s="43"/>
      <c r="P8985" s="44"/>
      <c r="Q8985" s="44"/>
      <c r="R8985" s="43"/>
      <c r="S8985" s="43"/>
      <c r="T8985" s="43"/>
      <c r="U8985" s="43"/>
      <c r="V8985" s="43"/>
      <c r="W8985" s="43"/>
      <c r="X8985" s="43"/>
      <c r="Y8985" s="43"/>
    </row>
    <row r="8986" spans="1:25" s="42" customFormat="1" x14ac:dyDescent="0.25">
      <c r="A8986" s="40"/>
      <c r="B8986" s="41"/>
      <c r="F8986" s="43"/>
      <c r="P8986" s="44"/>
      <c r="Q8986" s="44"/>
      <c r="R8986" s="43"/>
      <c r="S8986" s="43"/>
      <c r="T8986" s="43"/>
      <c r="U8986" s="43"/>
      <c r="V8986" s="43"/>
      <c r="W8986" s="43"/>
      <c r="X8986" s="43"/>
      <c r="Y8986" s="43"/>
    </row>
    <row r="8987" spans="1:25" s="42" customFormat="1" x14ac:dyDescent="0.25">
      <c r="A8987" s="40"/>
      <c r="B8987" s="41"/>
      <c r="F8987" s="43"/>
      <c r="P8987" s="44"/>
      <c r="Q8987" s="44"/>
      <c r="R8987" s="43"/>
      <c r="S8987" s="43"/>
      <c r="T8987" s="43"/>
      <c r="U8987" s="43"/>
      <c r="V8987" s="43"/>
      <c r="W8987" s="43"/>
      <c r="X8987" s="43"/>
      <c r="Y8987" s="43"/>
    </row>
    <row r="8988" spans="1:25" s="42" customFormat="1" x14ac:dyDescent="0.25">
      <c r="A8988" s="40"/>
      <c r="B8988" s="41"/>
      <c r="F8988" s="43"/>
      <c r="P8988" s="44"/>
      <c r="Q8988" s="44"/>
      <c r="R8988" s="43"/>
      <c r="S8988" s="43"/>
      <c r="T8988" s="43"/>
      <c r="U8988" s="43"/>
      <c r="V8988" s="43"/>
      <c r="W8988" s="43"/>
      <c r="X8988" s="43"/>
      <c r="Y8988" s="43"/>
    </row>
    <row r="8989" spans="1:25" s="42" customFormat="1" x14ac:dyDescent="0.25">
      <c r="A8989" s="40"/>
      <c r="B8989" s="41"/>
      <c r="F8989" s="43"/>
      <c r="P8989" s="44"/>
      <c r="Q8989" s="44"/>
      <c r="R8989" s="43"/>
      <c r="S8989" s="43"/>
      <c r="T8989" s="43"/>
      <c r="U8989" s="43"/>
      <c r="V8989" s="43"/>
      <c r="W8989" s="43"/>
      <c r="X8989" s="43"/>
      <c r="Y8989" s="43"/>
    </row>
    <row r="8990" spans="1:25" s="42" customFormat="1" x14ac:dyDescent="0.25">
      <c r="A8990" s="40"/>
      <c r="B8990" s="41"/>
      <c r="F8990" s="43"/>
      <c r="P8990" s="44"/>
      <c r="Q8990" s="44"/>
      <c r="R8990" s="43"/>
      <c r="S8990" s="43"/>
      <c r="T8990" s="43"/>
      <c r="U8990" s="43"/>
      <c r="V8990" s="43"/>
      <c r="W8990" s="43"/>
      <c r="X8990" s="43"/>
      <c r="Y8990" s="43"/>
    </row>
    <row r="8991" spans="1:25" s="42" customFormat="1" x14ac:dyDescent="0.25">
      <c r="A8991" s="40"/>
      <c r="B8991" s="41"/>
      <c r="F8991" s="43"/>
      <c r="P8991" s="44"/>
      <c r="Q8991" s="44"/>
      <c r="R8991" s="43"/>
      <c r="S8991" s="43"/>
      <c r="T8991" s="43"/>
      <c r="U8991" s="43"/>
      <c r="V8991" s="43"/>
      <c r="W8991" s="43"/>
      <c r="X8991" s="43"/>
      <c r="Y8991" s="43"/>
    </row>
    <row r="8992" spans="1:25" s="42" customFormat="1" x14ac:dyDescent="0.25">
      <c r="A8992" s="40"/>
      <c r="B8992" s="41"/>
      <c r="F8992" s="43"/>
      <c r="P8992" s="44"/>
      <c r="Q8992" s="44"/>
      <c r="R8992" s="43"/>
      <c r="S8992" s="43"/>
      <c r="T8992" s="43"/>
      <c r="U8992" s="43"/>
      <c r="V8992" s="43"/>
      <c r="W8992" s="43"/>
      <c r="X8992" s="43"/>
      <c r="Y8992" s="43"/>
    </row>
    <row r="8993" spans="1:25" s="42" customFormat="1" x14ac:dyDescent="0.25">
      <c r="A8993" s="40"/>
      <c r="B8993" s="41"/>
      <c r="F8993" s="43"/>
      <c r="P8993" s="44"/>
      <c r="Q8993" s="44"/>
      <c r="R8993" s="43"/>
      <c r="S8993" s="43"/>
      <c r="T8993" s="43"/>
      <c r="U8993" s="43"/>
      <c r="V8993" s="43"/>
      <c r="W8993" s="43"/>
      <c r="X8993" s="43"/>
      <c r="Y8993" s="43"/>
    </row>
    <row r="8994" spans="1:25" s="42" customFormat="1" x14ac:dyDescent="0.25">
      <c r="A8994" s="40"/>
      <c r="B8994" s="41"/>
      <c r="F8994" s="43"/>
      <c r="P8994" s="44"/>
      <c r="Q8994" s="44"/>
      <c r="R8994" s="43"/>
      <c r="S8994" s="43"/>
      <c r="T8994" s="43"/>
      <c r="U8994" s="43"/>
      <c r="V8994" s="43"/>
      <c r="W8994" s="43"/>
      <c r="X8994" s="43"/>
      <c r="Y8994" s="43"/>
    </row>
    <row r="8995" spans="1:25" s="42" customFormat="1" x14ac:dyDescent="0.25">
      <c r="A8995" s="40"/>
      <c r="B8995" s="41"/>
      <c r="F8995" s="43"/>
      <c r="P8995" s="44"/>
      <c r="Q8995" s="44"/>
      <c r="R8995" s="43"/>
      <c r="S8995" s="43"/>
      <c r="T8995" s="43"/>
      <c r="U8995" s="43"/>
      <c r="V8995" s="43"/>
      <c r="W8995" s="43"/>
      <c r="X8995" s="43"/>
      <c r="Y8995" s="43"/>
    </row>
    <row r="8996" spans="1:25" s="42" customFormat="1" x14ac:dyDescent="0.25">
      <c r="A8996" s="40"/>
      <c r="B8996" s="41"/>
      <c r="F8996" s="43"/>
      <c r="P8996" s="44"/>
      <c r="Q8996" s="44"/>
      <c r="R8996" s="43"/>
      <c r="S8996" s="43"/>
      <c r="T8996" s="43"/>
      <c r="U8996" s="43"/>
      <c r="V8996" s="43"/>
      <c r="W8996" s="43"/>
      <c r="X8996" s="43"/>
      <c r="Y8996" s="43"/>
    </row>
    <row r="8997" spans="1:25" s="42" customFormat="1" x14ac:dyDescent="0.25">
      <c r="A8997" s="40"/>
      <c r="B8997" s="41"/>
      <c r="F8997" s="43"/>
      <c r="P8997" s="44"/>
      <c r="Q8997" s="44"/>
      <c r="R8997" s="43"/>
      <c r="S8997" s="43"/>
      <c r="T8997" s="43"/>
      <c r="U8997" s="43"/>
      <c r="V8997" s="43"/>
      <c r="W8997" s="43"/>
      <c r="X8997" s="43"/>
      <c r="Y8997" s="43"/>
    </row>
    <row r="8998" spans="1:25" s="42" customFormat="1" x14ac:dyDescent="0.25">
      <c r="A8998" s="40"/>
      <c r="B8998" s="41"/>
      <c r="F8998" s="43"/>
      <c r="P8998" s="44"/>
      <c r="Q8998" s="44"/>
      <c r="R8998" s="43"/>
      <c r="S8998" s="43"/>
      <c r="T8998" s="43"/>
      <c r="U8998" s="43"/>
      <c r="V8998" s="43"/>
      <c r="W8998" s="43"/>
      <c r="X8998" s="43"/>
      <c r="Y8998" s="43"/>
    </row>
    <row r="8999" spans="1:25" s="42" customFormat="1" x14ac:dyDescent="0.25">
      <c r="A8999" s="40"/>
      <c r="B8999" s="41"/>
      <c r="F8999" s="43"/>
      <c r="P8999" s="44"/>
      <c r="Q8999" s="44"/>
      <c r="R8999" s="43"/>
      <c r="S8999" s="43"/>
      <c r="T8999" s="43"/>
      <c r="U8999" s="43"/>
      <c r="V8999" s="43"/>
      <c r="W8999" s="43"/>
      <c r="X8999" s="43"/>
      <c r="Y8999" s="43"/>
    </row>
    <row r="9000" spans="1:25" s="42" customFormat="1" x14ac:dyDescent="0.25">
      <c r="A9000" s="40"/>
      <c r="B9000" s="41"/>
      <c r="F9000" s="43"/>
      <c r="P9000" s="44"/>
      <c r="Q9000" s="44"/>
      <c r="R9000" s="43"/>
      <c r="S9000" s="43"/>
      <c r="T9000" s="43"/>
      <c r="U9000" s="43"/>
      <c r="V9000" s="43"/>
      <c r="W9000" s="43"/>
      <c r="X9000" s="43"/>
      <c r="Y9000" s="43"/>
    </row>
    <row r="9001" spans="1:25" s="42" customFormat="1" x14ac:dyDescent="0.25">
      <c r="A9001" s="40"/>
      <c r="B9001" s="41"/>
      <c r="F9001" s="43"/>
      <c r="P9001" s="44"/>
      <c r="Q9001" s="44"/>
      <c r="R9001" s="43"/>
      <c r="S9001" s="43"/>
      <c r="T9001" s="43"/>
      <c r="U9001" s="43"/>
      <c r="V9001" s="43"/>
      <c r="W9001" s="43"/>
      <c r="X9001" s="43"/>
      <c r="Y9001" s="43"/>
    </row>
    <row r="9002" spans="1:25" s="42" customFormat="1" x14ac:dyDescent="0.25">
      <c r="A9002" s="40"/>
      <c r="B9002" s="41"/>
      <c r="F9002" s="43"/>
      <c r="P9002" s="44"/>
      <c r="Q9002" s="44"/>
      <c r="R9002" s="43"/>
      <c r="S9002" s="43"/>
      <c r="T9002" s="43"/>
      <c r="U9002" s="43"/>
      <c r="V9002" s="43"/>
      <c r="W9002" s="43"/>
      <c r="X9002" s="43"/>
      <c r="Y9002" s="43"/>
    </row>
    <row r="9003" spans="1:25" s="42" customFormat="1" x14ac:dyDescent="0.25">
      <c r="A9003" s="40"/>
      <c r="B9003" s="41"/>
      <c r="F9003" s="43"/>
      <c r="P9003" s="44"/>
      <c r="Q9003" s="44"/>
      <c r="R9003" s="43"/>
      <c r="S9003" s="43"/>
      <c r="T9003" s="43"/>
      <c r="U9003" s="43"/>
      <c r="V9003" s="43"/>
      <c r="W9003" s="43"/>
      <c r="X9003" s="43"/>
      <c r="Y9003" s="43"/>
    </row>
    <row r="9004" spans="1:25" s="42" customFormat="1" x14ac:dyDescent="0.25">
      <c r="A9004" s="40"/>
      <c r="B9004" s="41"/>
      <c r="F9004" s="43"/>
      <c r="P9004" s="44"/>
      <c r="Q9004" s="44"/>
      <c r="R9004" s="43"/>
      <c r="S9004" s="43"/>
      <c r="T9004" s="43"/>
      <c r="U9004" s="43"/>
      <c r="V9004" s="43"/>
      <c r="W9004" s="43"/>
      <c r="X9004" s="43"/>
      <c r="Y9004" s="43"/>
    </row>
    <row r="9005" spans="1:25" s="42" customFormat="1" x14ac:dyDescent="0.25">
      <c r="A9005" s="40"/>
      <c r="B9005" s="41"/>
      <c r="F9005" s="43"/>
      <c r="P9005" s="44"/>
      <c r="Q9005" s="44"/>
      <c r="R9005" s="43"/>
      <c r="S9005" s="43"/>
      <c r="T9005" s="43"/>
      <c r="U9005" s="43"/>
      <c r="V9005" s="43"/>
      <c r="W9005" s="43"/>
      <c r="X9005" s="43"/>
      <c r="Y9005" s="43"/>
    </row>
    <row r="9006" spans="1:25" s="42" customFormat="1" x14ac:dyDescent="0.25">
      <c r="A9006" s="40"/>
      <c r="B9006" s="41"/>
      <c r="F9006" s="43"/>
      <c r="P9006" s="44"/>
      <c r="Q9006" s="44"/>
      <c r="R9006" s="43"/>
      <c r="S9006" s="43"/>
      <c r="T9006" s="43"/>
      <c r="U9006" s="43"/>
      <c r="V9006" s="43"/>
      <c r="W9006" s="43"/>
      <c r="X9006" s="43"/>
      <c r="Y9006" s="43"/>
    </row>
    <row r="9007" spans="1:25" s="42" customFormat="1" x14ac:dyDescent="0.25">
      <c r="A9007" s="40"/>
      <c r="B9007" s="41"/>
      <c r="F9007" s="43"/>
      <c r="P9007" s="44"/>
      <c r="Q9007" s="44"/>
      <c r="R9007" s="43"/>
      <c r="S9007" s="43"/>
      <c r="T9007" s="43"/>
      <c r="U9007" s="43"/>
      <c r="V9007" s="43"/>
      <c r="W9007" s="43"/>
      <c r="X9007" s="43"/>
      <c r="Y9007" s="43"/>
    </row>
    <row r="9008" spans="1:25" s="42" customFormat="1" x14ac:dyDescent="0.25">
      <c r="A9008" s="40"/>
      <c r="B9008" s="41"/>
      <c r="F9008" s="43"/>
      <c r="P9008" s="44"/>
      <c r="Q9008" s="44"/>
      <c r="R9008" s="43"/>
      <c r="S9008" s="43"/>
      <c r="T9008" s="43"/>
      <c r="U9008" s="43"/>
      <c r="V9008" s="43"/>
      <c r="W9008" s="43"/>
      <c r="X9008" s="43"/>
      <c r="Y9008" s="43"/>
    </row>
    <row r="9009" spans="1:25" s="42" customFormat="1" x14ac:dyDescent="0.25">
      <c r="A9009" s="40"/>
      <c r="B9009" s="41"/>
      <c r="F9009" s="43"/>
      <c r="P9009" s="44"/>
      <c r="Q9009" s="44"/>
      <c r="R9009" s="43"/>
      <c r="S9009" s="43"/>
      <c r="T9009" s="43"/>
      <c r="U9009" s="43"/>
      <c r="V9009" s="43"/>
      <c r="W9009" s="43"/>
      <c r="X9009" s="43"/>
      <c r="Y9009" s="43"/>
    </row>
    <row r="9010" spans="1:25" s="42" customFormat="1" x14ac:dyDescent="0.25">
      <c r="A9010" s="40"/>
      <c r="B9010" s="41"/>
      <c r="F9010" s="43"/>
      <c r="P9010" s="44"/>
      <c r="Q9010" s="44"/>
      <c r="R9010" s="43"/>
      <c r="S9010" s="43"/>
      <c r="T9010" s="43"/>
      <c r="U9010" s="43"/>
      <c r="V9010" s="43"/>
      <c r="W9010" s="43"/>
      <c r="X9010" s="43"/>
      <c r="Y9010" s="43"/>
    </row>
    <row r="9011" spans="1:25" s="42" customFormat="1" x14ac:dyDescent="0.25">
      <c r="A9011" s="40"/>
      <c r="B9011" s="41"/>
      <c r="F9011" s="43"/>
      <c r="P9011" s="44"/>
      <c r="Q9011" s="44"/>
      <c r="R9011" s="43"/>
      <c r="S9011" s="43"/>
      <c r="T9011" s="43"/>
      <c r="U9011" s="43"/>
      <c r="V9011" s="43"/>
      <c r="W9011" s="43"/>
      <c r="X9011" s="43"/>
      <c r="Y9011" s="43"/>
    </row>
    <row r="9012" spans="1:25" s="42" customFormat="1" x14ac:dyDescent="0.25">
      <c r="A9012" s="40"/>
      <c r="B9012" s="41"/>
      <c r="F9012" s="43"/>
      <c r="P9012" s="44"/>
      <c r="Q9012" s="44"/>
      <c r="R9012" s="43"/>
      <c r="S9012" s="43"/>
      <c r="T9012" s="43"/>
      <c r="U9012" s="43"/>
      <c r="V9012" s="43"/>
      <c r="W9012" s="43"/>
      <c r="X9012" s="43"/>
      <c r="Y9012" s="43"/>
    </row>
    <row r="9013" spans="1:25" s="42" customFormat="1" x14ac:dyDescent="0.25">
      <c r="A9013" s="40"/>
      <c r="B9013" s="41"/>
      <c r="F9013" s="43"/>
      <c r="P9013" s="44"/>
      <c r="Q9013" s="44"/>
      <c r="R9013" s="43"/>
      <c r="S9013" s="43"/>
      <c r="T9013" s="43"/>
      <c r="U9013" s="43"/>
      <c r="V9013" s="43"/>
      <c r="W9013" s="43"/>
      <c r="X9013" s="43"/>
      <c r="Y9013" s="43"/>
    </row>
    <row r="9014" spans="1:25" s="42" customFormat="1" x14ac:dyDescent="0.25">
      <c r="A9014" s="40"/>
      <c r="B9014" s="41"/>
      <c r="F9014" s="43"/>
      <c r="P9014" s="44"/>
      <c r="Q9014" s="44"/>
      <c r="R9014" s="43"/>
      <c r="S9014" s="43"/>
      <c r="T9014" s="43"/>
      <c r="U9014" s="43"/>
      <c r="V9014" s="43"/>
      <c r="W9014" s="43"/>
      <c r="X9014" s="43"/>
      <c r="Y9014" s="43"/>
    </row>
    <row r="9015" spans="1:25" s="42" customFormat="1" x14ac:dyDescent="0.25">
      <c r="A9015" s="40"/>
      <c r="B9015" s="41"/>
      <c r="F9015" s="43"/>
      <c r="P9015" s="44"/>
      <c r="Q9015" s="44"/>
      <c r="R9015" s="43"/>
      <c r="S9015" s="43"/>
      <c r="T9015" s="43"/>
      <c r="U9015" s="43"/>
      <c r="V9015" s="43"/>
      <c r="W9015" s="43"/>
      <c r="X9015" s="43"/>
      <c r="Y9015" s="43"/>
    </row>
    <row r="9016" spans="1:25" s="42" customFormat="1" x14ac:dyDescent="0.25">
      <c r="A9016" s="40"/>
      <c r="B9016" s="41"/>
      <c r="F9016" s="43"/>
      <c r="P9016" s="44"/>
      <c r="Q9016" s="44"/>
      <c r="R9016" s="43"/>
      <c r="S9016" s="43"/>
      <c r="T9016" s="43"/>
      <c r="U9016" s="43"/>
      <c r="V9016" s="43"/>
      <c r="W9016" s="43"/>
      <c r="X9016" s="43"/>
      <c r="Y9016" s="43"/>
    </row>
    <row r="9017" spans="1:25" s="42" customFormat="1" x14ac:dyDescent="0.25">
      <c r="A9017" s="40"/>
      <c r="B9017" s="41"/>
      <c r="F9017" s="43"/>
      <c r="P9017" s="44"/>
      <c r="Q9017" s="44"/>
      <c r="R9017" s="43"/>
      <c r="S9017" s="43"/>
      <c r="T9017" s="43"/>
      <c r="U9017" s="43"/>
      <c r="V9017" s="43"/>
      <c r="W9017" s="43"/>
      <c r="X9017" s="43"/>
      <c r="Y9017" s="43"/>
    </row>
    <row r="9018" spans="1:25" s="42" customFormat="1" x14ac:dyDescent="0.25">
      <c r="A9018" s="40"/>
      <c r="B9018" s="41"/>
      <c r="F9018" s="43"/>
      <c r="P9018" s="44"/>
      <c r="Q9018" s="44"/>
      <c r="R9018" s="43"/>
      <c r="S9018" s="43"/>
      <c r="T9018" s="43"/>
      <c r="U9018" s="43"/>
      <c r="V9018" s="43"/>
      <c r="W9018" s="43"/>
      <c r="X9018" s="43"/>
      <c r="Y9018" s="43"/>
    </row>
    <row r="9019" spans="1:25" s="42" customFormat="1" x14ac:dyDescent="0.25">
      <c r="A9019" s="40"/>
      <c r="B9019" s="41"/>
      <c r="F9019" s="43"/>
      <c r="P9019" s="44"/>
      <c r="Q9019" s="44"/>
      <c r="R9019" s="43"/>
      <c r="S9019" s="43"/>
      <c r="T9019" s="43"/>
      <c r="U9019" s="43"/>
      <c r="V9019" s="43"/>
      <c r="W9019" s="43"/>
      <c r="X9019" s="43"/>
      <c r="Y9019" s="43"/>
    </row>
    <row r="9020" spans="1:25" s="42" customFormat="1" x14ac:dyDescent="0.25">
      <c r="A9020" s="40"/>
      <c r="B9020" s="41"/>
      <c r="F9020" s="43"/>
      <c r="P9020" s="44"/>
      <c r="Q9020" s="44"/>
      <c r="R9020" s="43"/>
      <c r="S9020" s="43"/>
      <c r="T9020" s="43"/>
      <c r="U9020" s="43"/>
      <c r="V9020" s="43"/>
      <c r="W9020" s="43"/>
      <c r="X9020" s="43"/>
      <c r="Y9020" s="43"/>
    </row>
    <row r="9021" spans="1:25" s="42" customFormat="1" x14ac:dyDescent="0.25">
      <c r="A9021" s="40"/>
      <c r="B9021" s="41"/>
      <c r="F9021" s="43"/>
      <c r="P9021" s="44"/>
      <c r="Q9021" s="44"/>
      <c r="R9021" s="43"/>
      <c r="S9021" s="43"/>
      <c r="T9021" s="43"/>
      <c r="U9021" s="43"/>
      <c r="V9021" s="43"/>
      <c r="W9021" s="43"/>
      <c r="X9021" s="43"/>
      <c r="Y9021" s="43"/>
    </row>
    <row r="9022" spans="1:25" s="42" customFormat="1" x14ac:dyDescent="0.25">
      <c r="A9022" s="40"/>
      <c r="B9022" s="41"/>
      <c r="F9022" s="43"/>
      <c r="P9022" s="44"/>
      <c r="Q9022" s="44"/>
      <c r="R9022" s="43"/>
      <c r="S9022" s="43"/>
      <c r="T9022" s="43"/>
      <c r="U9022" s="43"/>
      <c r="V9022" s="43"/>
      <c r="W9022" s="43"/>
      <c r="X9022" s="43"/>
      <c r="Y9022" s="43"/>
    </row>
    <row r="9023" spans="1:25" s="42" customFormat="1" x14ac:dyDescent="0.25">
      <c r="A9023" s="40"/>
      <c r="B9023" s="41"/>
      <c r="F9023" s="43"/>
      <c r="P9023" s="44"/>
      <c r="Q9023" s="44"/>
      <c r="R9023" s="43"/>
      <c r="S9023" s="43"/>
      <c r="T9023" s="43"/>
      <c r="U9023" s="43"/>
      <c r="V9023" s="43"/>
      <c r="W9023" s="43"/>
      <c r="X9023" s="43"/>
      <c r="Y9023" s="43"/>
    </row>
    <row r="9024" spans="1:25" s="42" customFormat="1" x14ac:dyDescent="0.25">
      <c r="A9024" s="40"/>
      <c r="B9024" s="41"/>
      <c r="F9024" s="43"/>
      <c r="P9024" s="44"/>
      <c r="Q9024" s="44"/>
      <c r="R9024" s="43"/>
      <c r="S9024" s="43"/>
      <c r="T9024" s="43"/>
      <c r="U9024" s="43"/>
      <c r="V9024" s="43"/>
      <c r="W9024" s="43"/>
      <c r="X9024" s="43"/>
      <c r="Y9024" s="43"/>
    </row>
    <row r="9025" spans="1:25" s="42" customFormat="1" x14ac:dyDescent="0.25">
      <c r="A9025" s="40"/>
      <c r="B9025" s="41"/>
      <c r="F9025" s="43"/>
      <c r="P9025" s="44"/>
      <c r="Q9025" s="44"/>
      <c r="R9025" s="43"/>
      <c r="S9025" s="43"/>
      <c r="T9025" s="43"/>
      <c r="U9025" s="43"/>
      <c r="V9025" s="43"/>
      <c r="W9025" s="43"/>
      <c r="X9025" s="43"/>
      <c r="Y9025" s="43"/>
    </row>
    <row r="9026" spans="1:25" s="42" customFormat="1" x14ac:dyDescent="0.25">
      <c r="A9026" s="40"/>
      <c r="B9026" s="41"/>
      <c r="F9026" s="43"/>
      <c r="P9026" s="44"/>
      <c r="Q9026" s="44"/>
      <c r="R9026" s="43"/>
      <c r="S9026" s="43"/>
      <c r="T9026" s="43"/>
      <c r="U9026" s="43"/>
      <c r="V9026" s="43"/>
      <c r="W9026" s="43"/>
      <c r="X9026" s="43"/>
      <c r="Y9026" s="43"/>
    </row>
    <row r="9027" spans="1:25" s="42" customFormat="1" x14ac:dyDescent="0.25">
      <c r="A9027" s="40"/>
      <c r="B9027" s="41"/>
      <c r="F9027" s="43"/>
      <c r="P9027" s="44"/>
      <c r="Q9027" s="44"/>
      <c r="R9027" s="43"/>
      <c r="S9027" s="43"/>
      <c r="T9027" s="43"/>
      <c r="U9027" s="43"/>
      <c r="V9027" s="43"/>
      <c r="W9027" s="43"/>
      <c r="X9027" s="43"/>
      <c r="Y9027" s="43"/>
    </row>
    <row r="9028" spans="1:25" s="42" customFormat="1" x14ac:dyDescent="0.25">
      <c r="A9028" s="40"/>
      <c r="B9028" s="41"/>
      <c r="F9028" s="43"/>
      <c r="P9028" s="44"/>
      <c r="Q9028" s="44"/>
      <c r="R9028" s="43"/>
      <c r="S9028" s="43"/>
      <c r="T9028" s="43"/>
      <c r="U9028" s="43"/>
      <c r="V9028" s="43"/>
      <c r="W9028" s="43"/>
      <c r="X9028" s="43"/>
      <c r="Y9028" s="43"/>
    </row>
    <row r="9029" spans="1:25" s="42" customFormat="1" x14ac:dyDescent="0.25">
      <c r="A9029" s="40"/>
      <c r="B9029" s="41"/>
      <c r="F9029" s="43"/>
      <c r="P9029" s="44"/>
      <c r="Q9029" s="44"/>
      <c r="R9029" s="43"/>
      <c r="S9029" s="43"/>
      <c r="T9029" s="43"/>
      <c r="U9029" s="43"/>
      <c r="V9029" s="43"/>
      <c r="W9029" s="43"/>
      <c r="X9029" s="43"/>
      <c r="Y9029" s="43"/>
    </row>
    <row r="9030" spans="1:25" s="42" customFormat="1" x14ac:dyDescent="0.25">
      <c r="A9030" s="40"/>
      <c r="B9030" s="41"/>
      <c r="F9030" s="43"/>
      <c r="P9030" s="44"/>
      <c r="Q9030" s="44"/>
      <c r="R9030" s="43"/>
      <c r="S9030" s="43"/>
      <c r="T9030" s="43"/>
      <c r="U9030" s="43"/>
      <c r="V9030" s="43"/>
      <c r="W9030" s="43"/>
      <c r="X9030" s="43"/>
      <c r="Y9030" s="43"/>
    </row>
    <row r="9031" spans="1:25" s="42" customFormat="1" x14ac:dyDescent="0.25">
      <c r="A9031" s="40"/>
      <c r="B9031" s="41"/>
      <c r="F9031" s="43"/>
      <c r="P9031" s="44"/>
      <c r="Q9031" s="44"/>
      <c r="R9031" s="43"/>
      <c r="S9031" s="43"/>
      <c r="T9031" s="43"/>
      <c r="U9031" s="43"/>
      <c r="V9031" s="43"/>
      <c r="W9031" s="43"/>
      <c r="X9031" s="43"/>
      <c r="Y9031" s="43"/>
    </row>
    <row r="9032" spans="1:25" s="42" customFormat="1" x14ac:dyDescent="0.25">
      <c r="A9032" s="40"/>
      <c r="B9032" s="41"/>
      <c r="F9032" s="43"/>
      <c r="P9032" s="44"/>
      <c r="Q9032" s="44"/>
      <c r="R9032" s="43"/>
      <c r="S9032" s="43"/>
      <c r="T9032" s="43"/>
      <c r="U9032" s="43"/>
      <c r="V9032" s="43"/>
      <c r="W9032" s="43"/>
      <c r="X9032" s="43"/>
      <c r="Y9032" s="43"/>
    </row>
    <row r="9033" spans="1:25" s="42" customFormat="1" x14ac:dyDescent="0.25">
      <c r="A9033" s="40"/>
      <c r="B9033" s="41"/>
      <c r="F9033" s="43"/>
      <c r="P9033" s="44"/>
      <c r="Q9033" s="44"/>
      <c r="R9033" s="43"/>
      <c r="S9033" s="43"/>
      <c r="T9033" s="43"/>
      <c r="U9033" s="43"/>
      <c r="V9033" s="43"/>
      <c r="W9033" s="43"/>
      <c r="X9033" s="43"/>
      <c r="Y9033" s="43"/>
    </row>
    <row r="9034" spans="1:25" s="42" customFormat="1" x14ac:dyDescent="0.25">
      <c r="A9034" s="40"/>
      <c r="B9034" s="41"/>
      <c r="F9034" s="43"/>
      <c r="P9034" s="44"/>
      <c r="Q9034" s="44"/>
      <c r="R9034" s="43"/>
      <c r="S9034" s="43"/>
      <c r="T9034" s="43"/>
      <c r="U9034" s="43"/>
      <c r="V9034" s="43"/>
      <c r="W9034" s="43"/>
      <c r="X9034" s="43"/>
      <c r="Y9034" s="43"/>
    </row>
    <row r="9035" spans="1:25" s="42" customFormat="1" x14ac:dyDescent="0.25">
      <c r="A9035" s="40"/>
      <c r="B9035" s="41"/>
      <c r="F9035" s="43"/>
      <c r="P9035" s="44"/>
      <c r="Q9035" s="44"/>
      <c r="R9035" s="43"/>
      <c r="S9035" s="43"/>
      <c r="T9035" s="43"/>
      <c r="U9035" s="43"/>
      <c r="V9035" s="43"/>
      <c r="W9035" s="43"/>
      <c r="X9035" s="43"/>
      <c r="Y9035" s="43"/>
    </row>
    <row r="9036" spans="1:25" s="42" customFormat="1" x14ac:dyDescent="0.25">
      <c r="A9036" s="40"/>
      <c r="B9036" s="41"/>
      <c r="F9036" s="43"/>
      <c r="P9036" s="44"/>
      <c r="Q9036" s="44"/>
      <c r="R9036" s="43"/>
      <c r="S9036" s="43"/>
      <c r="T9036" s="43"/>
      <c r="U9036" s="43"/>
      <c r="V9036" s="43"/>
      <c r="W9036" s="43"/>
      <c r="X9036" s="43"/>
      <c r="Y9036" s="43"/>
    </row>
    <row r="9037" spans="1:25" s="42" customFormat="1" x14ac:dyDescent="0.25">
      <c r="A9037" s="40"/>
      <c r="B9037" s="41"/>
      <c r="F9037" s="43"/>
      <c r="P9037" s="44"/>
      <c r="Q9037" s="44"/>
      <c r="R9037" s="43"/>
      <c r="S9037" s="43"/>
      <c r="T9037" s="43"/>
      <c r="U9037" s="43"/>
      <c r="V9037" s="43"/>
      <c r="W9037" s="43"/>
      <c r="X9037" s="43"/>
      <c r="Y9037" s="43"/>
    </row>
    <row r="9038" spans="1:25" s="42" customFormat="1" x14ac:dyDescent="0.25">
      <c r="A9038" s="40"/>
      <c r="B9038" s="41"/>
      <c r="F9038" s="43"/>
      <c r="P9038" s="44"/>
      <c r="Q9038" s="44"/>
      <c r="R9038" s="43"/>
      <c r="S9038" s="43"/>
      <c r="T9038" s="43"/>
      <c r="U9038" s="43"/>
      <c r="V9038" s="43"/>
      <c r="W9038" s="43"/>
      <c r="X9038" s="43"/>
      <c r="Y9038" s="43"/>
    </row>
    <row r="9039" spans="1:25" s="42" customFormat="1" x14ac:dyDescent="0.25">
      <c r="A9039" s="40"/>
      <c r="B9039" s="41"/>
      <c r="F9039" s="43"/>
      <c r="P9039" s="44"/>
      <c r="Q9039" s="44"/>
      <c r="R9039" s="43"/>
      <c r="S9039" s="43"/>
      <c r="T9039" s="43"/>
      <c r="U9039" s="43"/>
      <c r="V9039" s="43"/>
      <c r="W9039" s="43"/>
      <c r="X9039" s="43"/>
      <c r="Y9039" s="43"/>
    </row>
    <row r="9040" spans="1:25" s="42" customFormat="1" x14ac:dyDescent="0.25">
      <c r="A9040" s="40"/>
      <c r="B9040" s="41"/>
      <c r="F9040" s="43"/>
      <c r="P9040" s="44"/>
      <c r="Q9040" s="44"/>
      <c r="R9040" s="43"/>
      <c r="S9040" s="43"/>
      <c r="T9040" s="43"/>
      <c r="U9040" s="43"/>
      <c r="V9040" s="43"/>
      <c r="W9040" s="43"/>
      <c r="X9040" s="43"/>
      <c r="Y9040" s="43"/>
    </row>
    <row r="9041" spans="1:25" s="42" customFormat="1" x14ac:dyDescent="0.25">
      <c r="A9041" s="40"/>
      <c r="B9041" s="41"/>
      <c r="F9041" s="43"/>
      <c r="P9041" s="44"/>
      <c r="Q9041" s="44"/>
      <c r="R9041" s="43"/>
      <c r="S9041" s="43"/>
      <c r="T9041" s="43"/>
      <c r="U9041" s="43"/>
      <c r="V9041" s="43"/>
      <c r="W9041" s="43"/>
      <c r="X9041" s="43"/>
      <c r="Y9041" s="43"/>
    </row>
    <row r="9042" spans="1:25" s="42" customFormat="1" x14ac:dyDescent="0.25">
      <c r="A9042" s="40"/>
      <c r="B9042" s="41"/>
      <c r="F9042" s="43"/>
      <c r="P9042" s="44"/>
      <c r="Q9042" s="44"/>
      <c r="R9042" s="43"/>
      <c r="S9042" s="43"/>
      <c r="T9042" s="43"/>
      <c r="U9042" s="43"/>
      <c r="V9042" s="43"/>
      <c r="W9042" s="43"/>
      <c r="X9042" s="43"/>
      <c r="Y9042" s="43"/>
    </row>
    <row r="9043" spans="1:25" s="42" customFormat="1" x14ac:dyDescent="0.25">
      <c r="A9043" s="40"/>
      <c r="B9043" s="41"/>
      <c r="F9043" s="43"/>
      <c r="P9043" s="44"/>
      <c r="Q9043" s="44"/>
      <c r="R9043" s="43"/>
      <c r="S9043" s="43"/>
      <c r="T9043" s="43"/>
      <c r="U9043" s="43"/>
      <c r="V9043" s="43"/>
      <c r="W9043" s="43"/>
      <c r="X9043" s="43"/>
      <c r="Y9043" s="43"/>
    </row>
    <row r="9044" spans="1:25" s="42" customFormat="1" x14ac:dyDescent="0.25">
      <c r="A9044" s="40"/>
      <c r="B9044" s="41"/>
      <c r="F9044" s="43"/>
      <c r="P9044" s="44"/>
      <c r="Q9044" s="44"/>
      <c r="R9044" s="43"/>
      <c r="S9044" s="43"/>
      <c r="T9044" s="43"/>
      <c r="U9044" s="43"/>
      <c r="V9044" s="43"/>
      <c r="W9044" s="43"/>
      <c r="X9044" s="43"/>
      <c r="Y9044" s="43"/>
    </row>
    <row r="9045" spans="1:25" s="42" customFormat="1" x14ac:dyDescent="0.25">
      <c r="A9045" s="40"/>
      <c r="B9045" s="41"/>
      <c r="F9045" s="43"/>
      <c r="P9045" s="44"/>
      <c r="Q9045" s="44"/>
      <c r="R9045" s="43"/>
      <c r="S9045" s="43"/>
      <c r="T9045" s="43"/>
      <c r="U9045" s="43"/>
      <c r="V9045" s="43"/>
      <c r="W9045" s="43"/>
      <c r="X9045" s="43"/>
      <c r="Y9045" s="43"/>
    </row>
    <row r="9046" spans="1:25" s="42" customFormat="1" x14ac:dyDescent="0.25">
      <c r="A9046" s="40"/>
      <c r="B9046" s="41"/>
      <c r="F9046" s="43"/>
      <c r="P9046" s="44"/>
      <c r="Q9046" s="44"/>
      <c r="R9046" s="43"/>
      <c r="S9046" s="43"/>
      <c r="T9046" s="43"/>
      <c r="U9046" s="43"/>
      <c r="V9046" s="43"/>
      <c r="W9046" s="43"/>
      <c r="X9046" s="43"/>
      <c r="Y9046" s="43"/>
    </row>
    <row r="9047" spans="1:25" s="42" customFormat="1" x14ac:dyDescent="0.25">
      <c r="A9047" s="40"/>
      <c r="B9047" s="41"/>
      <c r="F9047" s="43"/>
      <c r="P9047" s="44"/>
      <c r="Q9047" s="44"/>
      <c r="R9047" s="43"/>
      <c r="S9047" s="43"/>
      <c r="T9047" s="43"/>
      <c r="U9047" s="43"/>
      <c r="V9047" s="43"/>
      <c r="W9047" s="43"/>
      <c r="X9047" s="43"/>
      <c r="Y9047" s="43"/>
    </row>
    <row r="9048" spans="1:25" s="42" customFormat="1" x14ac:dyDescent="0.25">
      <c r="A9048" s="40"/>
      <c r="B9048" s="41"/>
      <c r="F9048" s="43"/>
      <c r="P9048" s="44"/>
      <c r="Q9048" s="44"/>
      <c r="R9048" s="43"/>
      <c r="S9048" s="43"/>
      <c r="T9048" s="43"/>
      <c r="U9048" s="43"/>
      <c r="V9048" s="43"/>
      <c r="W9048" s="43"/>
      <c r="X9048" s="43"/>
      <c r="Y9048" s="43"/>
    </row>
    <row r="9049" spans="1:25" s="42" customFormat="1" x14ac:dyDescent="0.25">
      <c r="A9049" s="40"/>
      <c r="B9049" s="41"/>
      <c r="F9049" s="43"/>
      <c r="P9049" s="44"/>
      <c r="Q9049" s="44"/>
      <c r="R9049" s="43"/>
      <c r="S9049" s="43"/>
      <c r="T9049" s="43"/>
      <c r="U9049" s="43"/>
      <c r="V9049" s="43"/>
      <c r="W9049" s="43"/>
      <c r="X9049" s="43"/>
      <c r="Y9049" s="43"/>
    </row>
    <row r="9050" spans="1:25" s="42" customFormat="1" x14ac:dyDescent="0.25">
      <c r="A9050" s="40"/>
      <c r="B9050" s="41"/>
      <c r="F9050" s="43"/>
      <c r="P9050" s="44"/>
      <c r="Q9050" s="44"/>
      <c r="R9050" s="43"/>
      <c r="S9050" s="43"/>
      <c r="T9050" s="43"/>
      <c r="U9050" s="43"/>
      <c r="V9050" s="43"/>
      <c r="W9050" s="43"/>
      <c r="X9050" s="43"/>
      <c r="Y9050" s="43"/>
    </row>
    <row r="9051" spans="1:25" s="42" customFormat="1" x14ac:dyDescent="0.25">
      <c r="A9051" s="40"/>
      <c r="B9051" s="41"/>
      <c r="F9051" s="43"/>
      <c r="P9051" s="44"/>
      <c r="Q9051" s="44"/>
      <c r="R9051" s="43"/>
      <c r="S9051" s="43"/>
      <c r="T9051" s="43"/>
      <c r="U9051" s="43"/>
      <c r="V9051" s="43"/>
      <c r="W9051" s="43"/>
      <c r="X9051" s="43"/>
      <c r="Y9051" s="43"/>
    </row>
    <row r="9052" spans="1:25" s="42" customFormat="1" x14ac:dyDescent="0.25">
      <c r="A9052" s="40"/>
      <c r="B9052" s="41"/>
      <c r="F9052" s="43"/>
      <c r="P9052" s="44"/>
      <c r="Q9052" s="44"/>
      <c r="R9052" s="43"/>
      <c r="S9052" s="43"/>
      <c r="T9052" s="43"/>
      <c r="U9052" s="43"/>
      <c r="V9052" s="43"/>
      <c r="W9052" s="43"/>
      <c r="X9052" s="43"/>
      <c r="Y9052" s="43"/>
    </row>
    <row r="9053" spans="1:25" s="42" customFormat="1" x14ac:dyDescent="0.25">
      <c r="A9053" s="40"/>
      <c r="B9053" s="41"/>
      <c r="F9053" s="43"/>
      <c r="P9053" s="44"/>
      <c r="Q9053" s="44"/>
      <c r="R9053" s="43"/>
      <c r="S9053" s="43"/>
      <c r="T9053" s="43"/>
      <c r="U9053" s="43"/>
      <c r="V9053" s="43"/>
      <c r="W9053" s="43"/>
      <c r="X9053" s="43"/>
      <c r="Y9053" s="43"/>
    </row>
    <row r="9054" spans="1:25" s="42" customFormat="1" x14ac:dyDescent="0.25">
      <c r="A9054" s="40"/>
      <c r="B9054" s="41"/>
      <c r="F9054" s="43"/>
      <c r="P9054" s="44"/>
      <c r="Q9054" s="44"/>
      <c r="R9054" s="43"/>
      <c r="S9054" s="43"/>
      <c r="T9054" s="43"/>
      <c r="U9054" s="43"/>
      <c r="V9054" s="43"/>
      <c r="W9054" s="43"/>
      <c r="X9054" s="43"/>
      <c r="Y9054" s="43"/>
    </row>
    <row r="9055" spans="1:25" s="42" customFormat="1" x14ac:dyDescent="0.25">
      <c r="A9055" s="40"/>
      <c r="B9055" s="41"/>
      <c r="F9055" s="43"/>
      <c r="P9055" s="44"/>
      <c r="Q9055" s="44"/>
      <c r="R9055" s="43"/>
      <c r="S9055" s="43"/>
      <c r="T9055" s="43"/>
      <c r="U9055" s="43"/>
      <c r="V9055" s="43"/>
      <c r="W9055" s="43"/>
      <c r="X9055" s="43"/>
      <c r="Y9055" s="43"/>
    </row>
    <row r="9056" spans="1:25" s="42" customFormat="1" x14ac:dyDescent="0.25">
      <c r="A9056" s="40"/>
      <c r="B9056" s="41"/>
      <c r="F9056" s="43"/>
      <c r="P9056" s="44"/>
      <c r="Q9056" s="44"/>
      <c r="R9056" s="43"/>
      <c r="S9056" s="43"/>
      <c r="T9056" s="43"/>
      <c r="U9056" s="43"/>
      <c r="V9056" s="43"/>
      <c r="W9056" s="43"/>
      <c r="X9056" s="43"/>
      <c r="Y9056" s="43"/>
    </row>
    <row r="9057" spans="1:25" s="42" customFormat="1" x14ac:dyDescent="0.25">
      <c r="A9057" s="40"/>
      <c r="B9057" s="41"/>
      <c r="F9057" s="43"/>
      <c r="P9057" s="44"/>
      <c r="Q9057" s="44"/>
      <c r="R9057" s="43"/>
      <c r="S9057" s="43"/>
      <c r="T9057" s="43"/>
      <c r="U9057" s="43"/>
      <c r="V9057" s="43"/>
      <c r="W9057" s="43"/>
      <c r="X9057" s="43"/>
      <c r="Y9057" s="43"/>
    </row>
    <row r="9058" spans="1:25" s="42" customFormat="1" x14ac:dyDescent="0.25">
      <c r="A9058" s="40"/>
      <c r="B9058" s="41"/>
      <c r="F9058" s="43"/>
      <c r="P9058" s="44"/>
      <c r="Q9058" s="44"/>
      <c r="R9058" s="43"/>
      <c r="S9058" s="43"/>
      <c r="T9058" s="43"/>
      <c r="U9058" s="43"/>
      <c r="V9058" s="43"/>
      <c r="W9058" s="43"/>
      <c r="X9058" s="43"/>
      <c r="Y9058" s="43"/>
    </row>
    <row r="9059" spans="1:25" s="42" customFormat="1" x14ac:dyDescent="0.25">
      <c r="A9059" s="40"/>
      <c r="B9059" s="41"/>
      <c r="F9059" s="43"/>
      <c r="P9059" s="44"/>
      <c r="Q9059" s="44"/>
      <c r="R9059" s="43"/>
      <c r="S9059" s="43"/>
      <c r="T9059" s="43"/>
      <c r="U9059" s="43"/>
      <c r="V9059" s="43"/>
      <c r="W9059" s="43"/>
      <c r="X9059" s="43"/>
      <c r="Y9059" s="43"/>
    </row>
    <row r="9060" spans="1:25" s="42" customFormat="1" x14ac:dyDescent="0.25">
      <c r="A9060" s="40"/>
      <c r="B9060" s="41"/>
      <c r="F9060" s="43"/>
      <c r="P9060" s="44"/>
      <c r="Q9060" s="44"/>
      <c r="R9060" s="43"/>
      <c r="S9060" s="43"/>
      <c r="T9060" s="43"/>
      <c r="U9060" s="43"/>
      <c r="V9060" s="43"/>
      <c r="W9060" s="43"/>
      <c r="X9060" s="43"/>
      <c r="Y9060" s="43"/>
    </row>
    <row r="9061" spans="1:25" s="42" customFormat="1" x14ac:dyDescent="0.25">
      <c r="A9061" s="40"/>
      <c r="B9061" s="41"/>
      <c r="F9061" s="43"/>
      <c r="P9061" s="44"/>
      <c r="Q9061" s="44"/>
      <c r="R9061" s="43"/>
      <c r="S9061" s="43"/>
      <c r="T9061" s="43"/>
      <c r="U9061" s="43"/>
      <c r="V9061" s="43"/>
      <c r="W9061" s="43"/>
      <c r="X9061" s="43"/>
      <c r="Y9061" s="43"/>
    </row>
    <row r="9062" spans="1:25" s="42" customFormat="1" x14ac:dyDescent="0.25">
      <c r="A9062" s="40"/>
      <c r="B9062" s="41"/>
      <c r="F9062" s="43"/>
      <c r="P9062" s="44"/>
      <c r="Q9062" s="44"/>
      <c r="R9062" s="43"/>
      <c r="S9062" s="43"/>
      <c r="T9062" s="43"/>
      <c r="U9062" s="43"/>
      <c r="V9062" s="43"/>
      <c r="W9062" s="43"/>
      <c r="X9062" s="43"/>
      <c r="Y9062" s="43"/>
    </row>
    <row r="9063" spans="1:25" s="42" customFormat="1" x14ac:dyDescent="0.25">
      <c r="A9063" s="40"/>
      <c r="B9063" s="41"/>
      <c r="F9063" s="43"/>
      <c r="P9063" s="44"/>
      <c r="Q9063" s="44"/>
      <c r="R9063" s="43"/>
      <c r="S9063" s="43"/>
      <c r="T9063" s="43"/>
      <c r="U9063" s="43"/>
      <c r="V9063" s="43"/>
      <c r="W9063" s="43"/>
      <c r="X9063" s="43"/>
      <c r="Y9063" s="43"/>
    </row>
    <row r="9064" spans="1:25" s="42" customFormat="1" x14ac:dyDescent="0.25">
      <c r="A9064" s="40"/>
      <c r="B9064" s="41"/>
      <c r="F9064" s="43"/>
      <c r="P9064" s="44"/>
      <c r="Q9064" s="44"/>
      <c r="R9064" s="43"/>
      <c r="S9064" s="43"/>
      <c r="T9064" s="43"/>
      <c r="U9064" s="43"/>
      <c r="V9064" s="43"/>
      <c r="W9064" s="43"/>
      <c r="X9064" s="43"/>
      <c r="Y9064" s="43"/>
    </row>
    <row r="9065" spans="1:25" s="42" customFormat="1" x14ac:dyDescent="0.25">
      <c r="A9065" s="40"/>
      <c r="B9065" s="41"/>
      <c r="F9065" s="43"/>
      <c r="P9065" s="44"/>
      <c r="Q9065" s="44"/>
      <c r="R9065" s="43"/>
      <c r="S9065" s="43"/>
      <c r="T9065" s="43"/>
      <c r="U9065" s="43"/>
      <c r="V9065" s="43"/>
      <c r="W9065" s="43"/>
      <c r="X9065" s="43"/>
      <c r="Y9065" s="43"/>
    </row>
    <row r="9066" spans="1:25" s="42" customFormat="1" x14ac:dyDescent="0.25">
      <c r="A9066" s="40"/>
      <c r="B9066" s="41"/>
      <c r="F9066" s="43"/>
      <c r="P9066" s="44"/>
      <c r="Q9066" s="44"/>
      <c r="R9066" s="43"/>
      <c r="S9066" s="43"/>
      <c r="T9066" s="43"/>
      <c r="U9066" s="43"/>
      <c r="V9066" s="43"/>
      <c r="W9066" s="43"/>
      <c r="X9066" s="43"/>
      <c r="Y9066" s="43"/>
    </row>
    <row r="9067" spans="1:25" s="42" customFormat="1" x14ac:dyDescent="0.25">
      <c r="A9067" s="40"/>
      <c r="B9067" s="41"/>
      <c r="F9067" s="43"/>
      <c r="P9067" s="44"/>
      <c r="Q9067" s="44"/>
      <c r="R9067" s="43"/>
      <c r="S9067" s="43"/>
      <c r="T9067" s="43"/>
      <c r="U9067" s="43"/>
      <c r="V9067" s="43"/>
      <c r="W9067" s="43"/>
      <c r="X9067" s="43"/>
      <c r="Y9067" s="43"/>
    </row>
    <row r="9068" spans="1:25" s="42" customFormat="1" x14ac:dyDescent="0.25">
      <c r="A9068" s="40"/>
      <c r="B9068" s="41"/>
      <c r="F9068" s="43"/>
      <c r="P9068" s="44"/>
      <c r="Q9068" s="44"/>
      <c r="R9068" s="43"/>
      <c r="S9068" s="43"/>
      <c r="T9068" s="43"/>
      <c r="U9068" s="43"/>
      <c r="V9068" s="43"/>
      <c r="W9068" s="43"/>
      <c r="X9068" s="43"/>
      <c r="Y9068" s="43"/>
    </row>
    <row r="9069" spans="1:25" s="42" customFormat="1" x14ac:dyDescent="0.25">
      <c r="A9069" s="40"/>
      <c r="B9069" s="41"/>
      <c r="F9069" s="43"/>
      <c r="P9069" s="44"/>
      <c r="Q9069" s="44"/>
      <c r="R9069" s="43"/>
      <c r="S9069" s="43"/>
      <c r="T9069" s="43"/>
      <c r="U9069" s="43"/>
      <c r="V9069" s="43"/>
      <c r="W9069" s="43"/>
      <c r="X9069" s="43"/>
      <c r="Y9069" s="43"/>
    </row>
    <row r="9070" spans="1:25" s="42" customFormat="1" x14ac:dyDescent="0.25">
      <c r="A9070" s="40"/>
      <c r="B9070" s="41"/>
      <c r="F9070" s="43"/>
      <c r="P9070" s="44"/>
      <c r="Q9070" s="44"/>
      <c r="R9070" s="43"/>
      <c r="S9070" s="43"/>
      <c r="T9070" s="43"/>
      <c r="U9070" s="43"/>
      <c r="V9070" s="43"/>
      <c r="W9070" s="43"/>
      <c r="X9070" s="43"/>
      <c r="Y9070" s="43"/>
    </row>
    <row r="9071" spans="1:25" s="42" customFormat="1" x14ac:dyDescent="0.25">
      <c r="A9071" s="40"/>
      <c r="B9071" s="41"/>
      <c r="F9071" s="43"/>
      <c r="P9071" s="44"/>
      <c r="Q9071" s="44"/>
      <c r="R9071" s="43"/>
      <c r="S9071" s="43"/>
      <c r="T9071" s="43"/>
      <c r="U9071" s="43"/>
      <c r="V9071" s="43"/>
      <c r="W9071" s="43"/>
      <c r="X9071" s="43"/>
      <c r="Y9071" s="43"/>
    </row>
    <row r="9072" spans="1:25" s="42" customFormat="1" x14ac:dyDescent="0.25">
      <c r="A9072" s="40"/>
      <c r="B9072" s="41"/>
      <c r="F9072" s="43"/>
      <c r="P9072" s="44"/>
      <c r="Q9072" s="44"/>
      <c r="R9072" s="43"/>
      <c r="S9072" s="43"/>
      <c r="T9072" s="43"/>
      <c r="U9072" s="43"/>
      <c r="V9072" s="43"/>
      <c r="W9072" s="43"/>
      <c r="X9072" s="43"/>
      <c r="Y9072" s="43"/>
    </row>
    <row r="9073" spans="1:25" s="42" customFormat="1" x14ac:dyDescent="0.25">
      <c r="A9073" s="40"/>
      <c r="B9073" s="41"/>
      <c r="F9073" s="43"/>
      <c r="P9073" s="44"/>
      <c r="Q9073" s="44"/>
      <c r="R9073" s="43"/>
      <c r="S9073" s="43"/>
      <c r="T9073" s="43"/>
      <c r="U9073" s="43"/>
      <c r="V9073" s="43"/>
      <c r="W9073" s="43"/>
      <c r="X9073" s="43"/>
      <c r="Y9073" s="43"/>
    </row>
    <row r="9074" spans="1:25" s="42" customFormat="1" x14ac:dyDescent="0.25">
      <c r="A9074" s="40"/>
      <c r="B9074" s="41"/>
      <c r="F9074" s="43"/>
      <c r="P9074" s="44"/>
      <c r="Q9074" s="44"/>
      <c r="R9074" s="43"/>
      <c r="S9074" s="43"/>
      <c r="T9074" s="43"/>
      <c r="U9074" s="43"/>
      <c r="V9074" s="43"/>
      <c r="W9074" s="43"/>
      <c r="X9074" s="43"/>
      <c r="Y9074" s="43"/>
    </row>
    <row r="9075" spans="1:25" s="42" customFormat="1" x14ac:dyDescent="0.25">
      <c r="A9075" s="40"/>
      <c r="B9075" s="41"/>
      <c r="F9075" s="43"/>
      <c r="P9075" s="44"/>
      <c r="Q9075" s="44"/>
      <c r="R9075" s="43"/>
      <c r="S9075" s="43"/>
      <c r="T9075" s="43"/>
      <c r="U9075" s="43"/>
      <c r="V9075" s="43"/>
      <c r="W9075" s="43"/>
      <c r="X9075" s="43"/>
      <c r="Y9075" s="43"/>
    </row>
    <row r="9076" spans="1:25" s="42" customFormat="1" x14ac:dyDescent="0.25">
      <c r="A9076" s="40"/>
      <c r="B9076" s="41"/>
      <c r="F9076" s="43"/>
      <c r="P9076" s="44"/>
      <c r="Q9076" s="44"/>
      <c r="R9076" s="43"/>
      <c r="S9076" s="43"/>
      <c r="T9076" s="43"/>
      <c r="U9076" s="43"/>
      <c r="V9076" s="43"/>
      <c r="W9076" s="43"/>
      <c r="X9076" s="43"/>
      <c r="Y9076" s="43"/>
    </row>
    <row r="9077" spans="1:25" s="42" customFormat="1" x14ac:dyDescent="0.25">
      <c r="A9077" s="40"/>
      <c r="B9077" s="41"/>
      <c r="F9077" s="43"/>
      <c r="P9077" s="44"/>
      <c r="Q9077" s="44"/>
      <c r="R9077" s="43"/>
      <c r="S9077" s="43"/>
      <c r="T9077" s="43"/>
      <c r="U9077" s="43"/>
      <c r="V9077" s="43"/>
      <c r="W9077" s="43"/>
      <c r="X9077" s="43"/>
      <c r="Y9077" s="43"/>
    </row>
    <row r="9078" spans="1:25" s="42" customFormat="1" x14ac:dyDescent="0.25">
      <c r="A9078" s="40"/>
      <c r="B9078" s="41"/>
      <c r="F9078" s="43"/>
      <c r="P9078" s="44"/>
      <c r="Q9078" s="44"/>
      <c r="R9078" s="43"/>
      <c r="S9078" s="43"/>
      <c r="T9078" s="43"/>
      <c r="U9078" s="43"/>
      <c r="V9078" s="43"/>
      <c r="W9078" s="43"/>
      <c r="X9078" s="43"/>
      <c r="Y9078" s="43"/>
    </row>
    <row r="9079" spans="1:25" s="42" customFormat="1" x14ac:dyDescent="0.25">
      <c r="A9079" s="40"/>
      <c r="B9079" s="41"/>
      <c r="F9079" s="43"/>
      <c r="P9079" s="44"/>
      <c r="Q9079" s="44"/>
      <c r="R9079" s="43"/>
      <c r="S9079" s="43"/>
      <c r="T9079" s="43"/>
      <c r="U9079" s="43"/>
      <c r="V9079" s="43"/>
      <c r="W9079" s="43"/>
      <c r="X9079" s="43"/>
      <c r="Y9079" s="43"/>
    </row>
    <row r="9080" spans="1:25" s="42" customFormat="1" x14ac:dyDescent="0.25">
      <c r="A9080" s="40"/>
      <c r="B9080" s="41"/>
      <c r="F9080" s="43"/>
      <c r="P9080" s="44"/>
      <c r="Q9080" s="44"/>
      <c r="R9080" s="43"/>
      <c r="S9080" s="43"/>
      <c r="T9080" s="43"/>
      <c r="U9080" s="43"/>
      <c r="V9080" s="43"/>
      <c r="W9080" s="43"/>
      <c r="X9080" s="43"/>
      <c r="Y9080" s="43"/>
    </row>
    <row r="9081" spans="1:25" s="42" customFormat="1" x14ac:dyDescent="0.25">
      <c r="A9081" s="40"/>
      <c r="B9081" s="41"/>
      <c r="F9081" s="43"/>
      <c r="P9081" s="44"/>
      <c r="Q9081" s="44"/>
      <c r="R9081" s="43"/>
      <c r="S9081" s="43"/>
      <c r="T9081" s="43"/>
      <c r="U9081" s="43"/>
      <c r="V9081" s="43"/>
      <c r="W9081" s="43"/>
      <c r="X9081" s="43"/>
      <c r="Y9081" s="43"/>
    </row>
    <row r="9082" spans="1:25" s="42" customFormat="1" x14ac:dyDescent="0.25">
      <c r="A9082" s="40"/>
      <c r="B9082" s="41"/>
      <c r="F9082" s="43"/>
      <c r="P9082" s="44"/>
      <c r="Q9082" s="44"/>
      <c r="R9082" s="43"/>
      <c r="S9082" s="43"/>
      <c r="T9082" s="43"/>
      <c r="U9082" s="43"/>
      <c r="V9082" s="43"/>
      <c r="W9082" s="43"/>
      <c r="X9082" s="43"/>
      <c r="Y9082" s="43"/>
    </row>
    <row r="9083" spans="1:25" s="42" customFormat="1" x14ac:dyDescent="0.25">
      <c r="A9083" s="40"/>
      <c r="B9083" s="41"/>
      <c r="F9083" s="43"/>
      <c r="P9083" s="44"/>
      <c r="Q9083" s="44"/>
      <c r="R9083" s="43"/>
      <c r="S9083" s="43"/>
      <c r="T9083" s="43"/>
      <c r="U9083" s="43"/>
      <c r="V9083" s="43"/>
      <c r="W9083" s="43"/>
      <c r="X9083" s="43"/>
      <c r="Y9083" s="43"/>
    </row>
    <row r="9084" spans="1:25" s="42" customFormat="1" x14ac:dyDescent="0.25">
      <c r="A9084" s="40"/>
      <c r="B9084" s="41"/>
      <c r="F9084" s="43"/>
      <c r="P9084" s="44"/>
      <c r="Q9084" s="44"/>
      <c r="R9084" s="43"/>
      <c r="S9084" s="43"/>
      <c r="T9084" s="43"/>
      <c r="U9084" s="43"/>
      <c r="V9084" s="43"/>
      <c r="W9084" s="43"/>
      <c r="X9084" s="43"/>
      <c r="Y9084" s="43"/>
    </row>
    <row r="9085" spans="1:25" s="42" customFormat="1" x14ac:dyDescent="0.25">
      <c r="A9085" s="40"/>
      <c r="B9085" s="41"/>
      <c r="F9085" s="43"/>
      <c r="P9085" s="44"/>
      <c r="Q9085" s="44"/>
      <c r="R9085" s="43"/>
      <c r="S9085" s="43"/>
      <c r="T9085" s="43"/>
      <c r="U9085" s="43"/>
      <c r="V9085" s="43"/>
      <c r="W9085" s="43"/>
      <c r="X9085" s="43"/>
      <c r="Y9085" s="43"/>
    </row>
    <row r="9086" spans="1:25" s="42" customFormat="1" x14ac:dyDescent="0.25">
      <c r="A9086" s="40"/>
      <c r="B9086" s="41"/>
      <c r="F9086" s="43"/>
      <c r="P9086" s="44"/>
      <c r="Q9086" s="44"/>
      <c r="R9086" s="43"/>
      <c r="S9086" s="43"/>
      <c r="T9086" s="43"/>
      <c r="U9086" s="43"/>
      <c r="V9086" s="43"/>
      <c r="W9086" s="43"/>
      <c r="X9086" s="43"/>
      <c r="Y9086" s="43"/>
    </row>
    <row r="9087" spans="1:25" s="42" customFormat="1" x14ac:dyDescent="0.25">
      <c r="A9087" s="40"/>
      <c r="B9087" s="41"/>
      <c r="F9087" s="43"/>
      <c r="P9087" s="44"/>
      <c r="Q9087" s="44"/>
      <c r="R9087" s="43"/>
      <c r="S9087" s="43"/>
      <c r="T9087" s="43"/>
      <c r="U9087" s="43"/>
      <c r="V9087" s="43"/>
      <c r="W9087" s="43"/>
      <c r="X9087" s="43"/>
      <c r="Y9087" s="43"/>
    </row>
    <row r="9088" spans="1:25" s="42" customFormat="1" x14ac:dyDescent="0.25">
      <c r="A9088" s="40"/>
      <c r="B9088" s="41"/>
      <c r="F9088" s="43"/>
      <c r="P9088" s="44"/>
      <c r="Q9088" s="44"/>
      <c r="R9088" s="43"/>
      <c r="S9088" s="43"/>
      <c r="T9088" s="43"/>
      <c r="U9088" s="43"/>
      <c r="V9088" s="43"/>
      <c r="W9088" s="43"/>
      <c r="X9088" s="43"/>
      <c r="Y9088" s="43"/>
    </row>
    <row r="9089" spans="1:25" s="42" customFormat="1" x14ac:dyDescent="0.25">
      <c r="A9089" s="40"/>
      <c r="B9089" s="41"/>
      <c r="F9089" s="43"/>
      <c r="P9089" s="44"/>
      <c r="Q9089" s="44"/>
      <c r="R9089" s="43"/>
      <c r="S9089" s="43"/>
      <c r="T9089" s="43"/>
      <c r="U9089" s="43"/>
      <c r="V9089" s="43"/>
      <c r="W9089" s="43"/>
      <c r="X9089" s="43"/>
      <c r="Y9089" s="43"/>
    </row>
    <row r="9090" spans="1:25" s="42" customFormat="1" x14ac:dyDescent="0.25">
      <c r="A9090" s="40"/>
      <c r="B9090" s="41"/>
      <c r="F9090" s="43"/>
      <c r="P9090" s="44"/>
      <c r="Q9090" s="44"/>
      <c r="R9090" s="43"/>
      <c r="S9090" s="43"/>
      <c r="T9090" s="43"/>
      <c r="U9090" s="43"/>
      <c r="V9090" s="43"/>
      <c r="W9090" s="43"/>
      <c r="X9090" s="43"/>
      <c r="Y9090" s="43"/>
    </row>
    <row r="9091" spans="1:25" s="42" customFormat="1" x14ac:dyDescent="0.25">
      <c r="A9091" s="40"/>
      <c r="B9091" s="41"/>
      <c r="F9091" s="43"/>
      <c r="P9091" s="44"/>
      <c r="Q9091" s="44"/>
      <c r="R9091" s="43"/>
      <c r="S9091" s="43"/>
      <c r="T9091" s="43"/>
      <c r="U9091" s="43"/>
      <c r="V9091" s="43"/>
      <c r="W9091" s="43"/>
      <c r="X9091" s="43"/>
      <c r="Y9091" s="43"/>
    </row>
    <row r="9092" spans="1:25" s="42" customFormat="1" x14ac:dyDescent="0.25">
      <c r="A9092" s="40"/>
      <c r="B9092" s="41"/>
      <c r="F9092" s="43"/>
      <c r="P9092" s="44"/>
      <c r="Q9092" s="44"/>
      <c r="R9092" s="43"/>
      <c r="S9092" s="43"/>
      <c r="T9092" s="43"/>
      <c r="U9092" s="43"/>
      <c r="V9092" s="43"/>
      <c r="W9092" s="43"/>
      <c r="X9092" s="43"/>
      <c r="Y9092" s="43"/>
    </row>
    <row r="9093" spans="1:25" s="42" customFormat="1" x14ac:dyDescent="0.25">
      <c r="A9093" s="40"/>
      <c r="B9093" s="41"/>
      <c r="F9093" s="43"/>
      <c r="P9093" s="44"/>
      <c r="Q9093" s="44"/>
      <c r="R9093" s="43"/>
      <c r="S9093" s="43"/>
      <c r="T9093" s="43"/>
      <c r="U9093" s="43"/>
      <c r="V9093" s="43"/>
      <c r="W9093" s="43"/>
      <c r="X9093" s="43"/>
      <c r="Y9093" s="43"/>
    </row>
    <row r="9094" spans="1:25" s="42" customFormat="1" x14ac:dyDescent="0.25">
      <c r="A9094" s="40"/>
      <c r="B9094" s="41"/>
      <c r="F9094" s="43"/>
      <c r="P9094" s="44"/>
      <c r="Q9094" s="44"/>
      <c r="R9094" s="43"/>
      <c r="S9094" s="43"/>
      <c r="T9094" s="43"/>
      <c r="U9094" s="43"/>
      <c r="V9094" s="43"/>
      <c r="W9094" s="43"/>
      <c r="X9094" s="43"/>
      <c r="Y9094" s="43"/>
    </row>
    <row r="9095" spans="1:25" s="42" customFormat="1" x14ac:dyDescent="0.25">
      <c r="A9095" s="40"/>
      <c r="B9095" s="41"/>
      <c r="F9095" s="43"/>
      <c r="P9095" s="44"/>
      <c r="Q9095" s="44"/>
      <c r="R9095" s="43"/>
      <c r="S9095" s="43"/>
      <c r="T9095" s="43"/>
      <c r="U9095" s="43"/>
      <c r="V9095" s="43"/>
      <c r="W9095" s="43"/>
      <c r="X9095" s="43"/>
      <c r="Y9095" s="43"/>
    </row>
    <row r="9096" spans="1:25" s="42" customFormat="1" x14ac:dyDescent="0.25">
      <c r="A9096" s="40"/>
      <c r="B9096" s="41"/>
      <c r="F9096" s="43"/>
      <c r="P9096" s="44"/>
      <c r="Q9096" s="44"/>
      <c r="R9096" s="43"/>
      <c r="S9096" s="43"/>
      <c r="T9096" s="43"/>
      <c r="U9096" s="43"/>
      <c r="V9096" s="43"/>
      <c r="W9096" s="43"/>
      <c r="X9096" s="43"/>
      <c r="Y9096" s="43"/>
    </row>
    <row r="9097" spans="1:25" s="42" customFormat="1" x14ac:dyDescent="0.25">
      <c r="A9097" s="40"/>
      <c r="B9097" s="41"/>
      <c r="F9097" s="43"/>
      <c r="P9097" s="44"/>
      <c r="Q9097" s="44"/>
      <c r="R9097" s="43"/>
      <c r="S9097" s="43"/>
      <c r="T9097" s="43"/>
      <c r="U9097" s="43"/>
      <c r="V9097" s="43"/>
      <c r="W9097" s="43"/>
      <c r="X9097" s="43"/>
      <c r="Y9097" s="43"/>
    </row>
    <row r="9098" spans="1:25" s="42" customFormat="1" x14ac:dyDescent="0.25">
      <c r="A9098" s="40"/>
      <c r="B9098" s="41"/>
      <c r="F9098" s="43"/>
      <c r="P9098" s="44"/>
      <c r="Q9098" s="44"/>
      <c r="R9098" s="43"/>
      <c r="S9098" s="43"/>
      <c r="T9098" s="43"/>
      <c r="U9098" s="43"/>
      <c r="V9098" s="43"/>
      <c r="W9098" s="43"/>
      <c r="X9098" s="43"/>
      <c r="Y9098" s="43"/>
    </row>
    <row r="9099" spans="1:25" s="42" customFormat="1" x14ac:dyDescent="0.25">
      <c r="A9099" s="40"/>
      <c r="B9099" s="41"/>
      <c r="F9099" s="43"/>
      <c r="P9099" s="44"/>
      <c r="Q9099" s="44"/>
      <c r="R9099" s="43"/>
      <c r="S9099" s="43"/>
      <c r="T9099" s="43"/>
      <c r="U9099" s="43"/>
      <c r="V9099" s="43"/>
      <c r="W9099" s="43"/>
      <c r="X9099" s="43"/>
      <c r="Y9099" s="43"/>
    </row>
    <row r="9100" spans="1:25" s="42" customFormat="1" x14ac:dyDescent="0.25">
      <c r="A9100" s="40"/>
      <c r="B9100" s="41"/>
      <c r="F9100" s="43"/>
      <c r="P9100" s="44"/>
      <c r="Q9100" s="44"/>
      <c r="R9100" s="43"/>
      <c r="S9100" s="43"/>
      <c r="T9100" s="43"/>
      <c r="U9100" s="43"/>
      <c r="V9100" s="43"/>
      <c r="W9100" s="43"/>
      <c r="X9100" s="43"/>
      <c r="Y9100" s="43"/>
    </row>
    <row r="9101" spans="1:25" s="42" customFormat="1" x14ac:dyDescent="0.25">
      <c r="A9101" s="40"/>
      <c r="B9101" s="41"/>
      <c r="F9101" s="43"/>
      <c r="P9101" s="44"/>
      <c r="Q9101" s="44"/>
      <c r="R9101" s="43"/>
      <c r="S9101" s="43"/>
      <c r="T9101" s="43"/>
      <c r="U9101" s="43"/>
      <c r="V9101" s="43"/>
      <c r="W9101" s="43"/>
      <c r="X9101" s="43"/>
      <c r="Y9101" s="43"/>
    </row>
    <row r="9102" spans="1:25" s="42" customFormat="1" x14ac:dyDescent="0.25">
      <c r="A9102" s="40"/>
      <c r="B9102" s="41"/>
      <c r="F9102" s="43"/>
      <c r="P9102" s="44"/>
      <c r="Q9102" s="44"/>
      <c r="R9102" s="43"/>
      <c r="S9102" s="43"/>
      <c r="T9102" s="43"/>
      <c r="U9102" s="43"/>
      <c r="V9102" s="43"/>
      <c r="W9102" s="43"/>
      <c r="X9102" s="43"/>
      <c r="Y9102" s="43"/>
    </row>
    <row r="9103" spans="1:25" s="42" customFormat="1" x14ac:dyDescent="0.25">
      <c r="A9103" s="40"/>
      <c r="B9103" s="41"/>
      <c r="F9103" s="43"/>
      <c r="P9103" s="44"/>
      <c r="Q9103" s="44"/>
      <c r="R9103" s="43"/>
      <c r="S9103" s="43"/>
      <c r="T9103" s="43"/>
      <c r="U9103" s="43"/>
      <c r="V9103" s="43"/>
      <c r="W9103" s="43"/>
      <c r="X9103" s="43"/>
      <c r="Y9103" s="43"/>
    </row>
    <row r="9104" spans="1:25" s="42" customFormat="1" x14ac:dyDescent="0.25">
      <c r="A9104" s="40"/>
      <c r="B9104" s="41"/>
      <c r="F9104" s="43"/>
      <c r="P9104" s="44"/>
      <c r="Q9104" s="44"/>
      <c r="R9104" s="43"/>
      <c r="S9104" s="43"/>
      <c r="T9104" s="43"/>
      <c r="U9104" s="43"/>
      <c r="V9104" s="43"/>
      <c r="W9104" s="43"/>
      <c r="X9104" s="43"/>
      <c r="Y9104" s="43"/>
    </row>
    <row r="9105" spans="1:25" s="42" customFormat="1" x14ac:dyDescent="0.25">
      <c r="A9105" s="40"/>
      <c r="B9105" s="41"/>
      <c r="F9105" s="43"/>
      <c r="P9105" s="44"/>
      <c r="Q9105" s="44"/>
      <c r="R9105" s="43"/>
      <c r="S9105" s="43"/>
      <c r="T9105" s="43"/>
      <c r="U9105" s="43"/>
      <c r="V9105" s="43"/>
      <c r="W9105" s="43"/>
      <c r="X9105" s="43"/>
      <c r="Y9105" s="43"/>
    </row>
    <row r="9106" spans="1:25" s="42" customFormat="1" x14ac:dyDescent="0.25">
      <c r="A9106" s="40"/>
      <c r="B9106" s="41"/>
      <c r="F9106" s="43"/>
      <c r="P9106" s="44"/>
      <c r="Q9106" s="44"/>
      <c r="R9106" s="43"/>
      <c r="S9106" s="43"/>
      <c r="T9106" s="43"/>
      <c r="U9106" s="43"/>
      <c r="V9106" s="43"/>
      <c r="W9106" s="43"/>
      <c r="X9106" s="43"/>
      <c r="Y9106" s="43"/>
    </row>
    <row r="9107" spans="1:25" s="42" customFormat="1" x14ac:dyDescent="0.25">
      <c r="A9107" s="40"/>
      <c r="B9107" s="41"/>
      <c r="F9107" s="43"/>
      <c r="P9107" s="44"/>
      <c r="Q9107" s="44"/>
      <c r="R9107" s="43"/>
      <c r="S9107" s="43"/>
      <c r="T9107" s="43"/>
      <c r="U9107" s="43"/>
      <c r="V9107" s="43"/>
      <c r="W9107" s="43"/>
      <c r="X9107" s="43"/>
      <c r="Y9107" s="43"/>
    </row>
    <row r="9108" spans="1:25" s="42" customFormat="1" x14ac:dyDescent="0.25">
      <c r="A9108" s="40"/>
      <c r="B9108" s="41"/>
      <c r="F9108" s="43"/>
      <c r="P9108" s="44"/>
      <c r="Q9108" s="44"/>
      <c r="R9108" s="43"/>
      <c r="S9108" s="43"/>
      <c r="T9108" s="43"/>
      <c r="U9108" s="43"/>
      <c r="V9108" s="43"/>
      <c r="W9108" s="43"/>
      <c r="X9108" s="43"/>
      <c r="Y9108" s="43"/>
    </row>
    <row r="9109" spans="1:25" s="42" customFormat="1" x14ac:dyDescent="0.25">
      <c r="A9109" s="40"/>
      <c r="B9109" s="41"/>
      <c r="F9109" s="43"/>
      <c r="P9109" s="44"/>
      <c r="Q9109" s="44"/>
      <c r="R9109" s="43"/>
      <c r="S9109" s="43"/>
      <c r="T9109" s="43"/>
      <c r="U9109" s="43"/>
      <c r="V9109" s="43"/>
      <c r="W9109" s="43"/>
      <c r="X9109" s="43"/>
      <c r="Y9109" s="43"/>
    </row>
    <row r="9110" spans="1:25" s="42" customFormat="1" x14ac:dyDescent="0.25">
      <c r="A9110" s="40"/>
      <c r="B9110" s="41"/>
      <c r="F9110" s="43"/>
      <c r="P9110" s="44"/>
      <c r="Q9110" s="44"/>
      <c r="R9110" s="43"/>
      <c r="S9110" s="43"/>
      <c r="T9110" s="43"/>
      <c r="U9110" s="43"/>
      <c r="V9110" s="43"/>
      <c r="W9110" s="43"/>
      <c r="X9110" s="43"/>
      <c r="Y9110" s="43"/>
    </row>
    <row r="9111" spans="1:25" s="42" customFormat="1" x14ac:dyDescent="0.25">
      <c r="A9111" s="40"/>
      <c r="B9111" s="41"/>
      <c r="F9111" s="43"/>
      <c r="P9111" s="44"/>
      <c r="Q9111" s="44"/>
      <c r="R9111" s="43"/>
      <c r="S9111" s="43"/>
      <c r="T9111" s="43"/>
      <c r="U9111" s="43"/>
      <c r="V9111" s="43"/>
      <c r="W9111" s="43"/>
      <c r="X9111" s="43"/>
      <c r="Y9111" s="43"/>
    </row>
    <row r="9112" spans="1:25" s="42" customFormat="1" x14ac:dyDescent="0.25">
      <c r="A9112" s="40"/>
      <c r="B9112" s="41"/>
      <c r="F9112" s="43"/>
      <c r="P9112" s="44"/>
      <c r="Q9112" s="44"/>
      <c r="R9112" s="43"/>
      <c r="S9112" s="43"/>
      <c r="T9112" s="43"/>
      <c r="U9112" s="43"/>
      <c r="V9112" s="43"/>
      <c r="W9112" s="43"/>
      <c r="X9112" s="43"/>
      <c r="Y9112" s="43"/>
    </row>
    <row r="9113" spans="1:25" s="42" customFormat="1" x14ac:dyDescent="0.25">
      <c r="A9113" s="40"/>
      <c r="B9113" s="41"/>
      <c r="F9113" s="43"/>
      <c r="P9113" s="44"/>
      <c r="Q9113" s="44"/>
      <c r="R9113" s="43"/>
      <c r="S9113" s="43"/>
      <c r="T9113" s="43"/>
      <c r="U9113" s="43"/>
      <c r="V9113" s="43"/>
      <c r="W9113" s="43"/>
      <c r="X9113" s="43"/>
      <c r="Y9113" s="43"/>
    </row>
    <row r="9114" spans="1:25" s="42" customFormat="1" x14ac:dyDescent="0.25">
      <c r="A9114" s="40"/>
      <c r="B9114" s="41"/>
      <c r="F9114" s="43"/>
      <c r="P9114" s="44"/>
      <c r="Q9114" s="44"/>
      <c r="R9114" s="43"/>
      <c r="S9114" s="43"/>
      <c r="T9114" s="43"/>
      <c r="U9114" s="43"/>
      <c r="V9114" s="43"/>
      <c r="W9114" s="43"/>
      <c r="X9114" s="43"/>
      <c r="Y9114" s="43"/>
    </row>
    <row r="9115" spans="1:25" s="42" customFormat="1" x14ac:dyDescent="0.25">
      <c r="A9115" s="40"/>
      <c r="B9115" s="41"/>
      <c r="F9115" s="43"/>
      <c r="P9115" s="44"/>
      <c r="Q9115" s="44"/>
      <c r="R9115" s="43"/>
      <c r="S9115" s="43"/>
      <c r="T9115" s="43"/>
      <c r="U9115" s="43"/>
      <c r="V9115" s="43"/>
      <c r="W9115" s="43"/>
      <c r="X9115" s="43"/>
      <c r="Y9115" s="43"/>
    </row>
    <row r="9116" spans="1:25" s="42" customFormat="1" x14ac:dyDescent="0.25">
      <c r="A9116" s="40"/>
      <c r="B9116" s="41"/>
      <c r="F9116" s="43"/>
      <c r="P9116" s="44"/>
      <c r="Q9116" s="44"/>
      <c r="R9116" s="43"/>
      <c r="S9116" s="43"/>
      <c r="T9116" s="43"/>
      <c r="U9116" s="43"/>
      <c r="V9116" s="43"/>
      <c r="W9116" s="43"/>
      <c r="X9116" s="43"/>
      <c r="Y9116" s="43"/>
    </row>
    <row r="9117" spans="1:25" s="42" customFormat="1" x14ac:dyDescent="0.25">
      <c r="A9117" s="40"/>
      <c r="B9117" s="41"/>
      <c r="F9117" s="43"/>
      <c r="P9117" s="44"/>
      <c r="Q9117" s="44"/>
      <c r="R9117" s="43"/>
      <c r="S9117" s="43"/>
      <c r="T9117" s="43"/>
      <c r="U9117" s="43"/>
      <c r="V9117" s="43"/>
      <c r="W9117" s="43"/>
      <c r="X9117" s="43"/>
      <c r="Y9117" s="43"/>
    </row>
    <row r="9118" spans="1:25" s="42" customFormat="1" x14ac:dyDescent="0.25">
      <c r="A9118" s="40"/>
      <c r="B9118" s="41"/>
      <c r="F9118" s="43"/>
      <c r="P9118" s="44"/>
      <c r="Q9118" s="44"/>
      <c r="R9118" s="43"/>
      <c r="S9118" s="43"/>
      <c r="T9118" s="43"/>
      <c r="U9118" s="43"/>
      <c r="V9118" s="43"/>
      <c r="W9118" s="43"/>
      <c r="X9118" s="43"/>
      <c r="Y9118" s="43"/>
    </row>
    <row r="9119" spans="1:25" s="42" customFormat="1" x14ac:dyDescent="0.25">
      <c r="A9119" s="40"/>
      <c r="B9119" s="41"/>
      <c r="F9119" s="43"/>
      <c r="P9119" s="44"/>
      <c r="Q9119" s="44"/>
      <c r="R9119" s="43"/>
      <c r="S9119" s="43"/>
      <c r="T9119" s="43"/>
      <c r="U9119" s="43"/>
      <c r="V9119" s="43"/>
      <c r="W9119" s="43"/>
      <c r="X9119" s="43"/>
      <c r="Y9119" s="43"/>
    </row>
    <row r="9120" spans="1:25" s="42" customFormat="1" x14ac:dyDescent="0.25">
      <c r="A9120" s="40"/>
      <c r="B9120" s="41"/>
      <c r="F9120" s="43"/>
      <c r="P9120" s="44"/>
      <c r="Q9120" s="44"/>
      <c r="R9120" s="43"/>
      <c r="S9120" s="43"/>
      <c r="T9120" s="43"/>
      <c r="U9120" s="43"/>
      <c r="V9120" s="43"/>
      <c r="W9120" s="43"/>
      <c r="X9120" s="43"/>
      <c r="Y9120" s="43"/>
    </row>
    <row r="9121" spans="1:25" s="42" customFormat="1" x14ac:dyDescent="0.25">
      <c r="A9121" s="40"/>
      <c r="B9121" s="41"/>
      <c r="F9121" s="43"/>
      <c r="P9121" s="44"/>
      <c r="Q9121" s="44"/>
      <c r="R9121" s="43"/>
      <c r="S9121" s="43"/>
      <c r="T9121" s="43"/>
      <c r="U9121" s="43"/>
      <c r="V9121" s="43"/>
      <c r="W9121" s="43"/>
      <c r="X9121" s="43"/>
      <c r="Y9121" s="43"/>
    </row>
    <row r="9122" spans="1:25" s="42" customFormat="1" x14ac:dyDescent="0.25">
      <c r="A9122" s="40"/>
      <c r="B9122" s="41"/>
      <c r="F9122" s="43"/>
      <c r="P9122" s="44"/>
      <c r="Q9122" s="44"/>
      <c r="R9122" s="43"/>
      <c r="S9122" s="43"/>
      <c r="T9122" s="43"/>
      <c r="U9122" s="43"/>
      <c r="V9122" s="43"/>
      <c r="W9122" s="43"/>
      <c r="X9122" s="43"/>
      <c r="Y9122" s="43"/>
    </row>
    <row r="9123" spans="1:25" s="42" customFormat="1" x14ac:dyDescent="0.25">
      <c r="A9123" s="40"/>
      <c r="B9123" s="41"/>
      <c r="F9123" s="43"/>
      <c r="P9123" s="44"/>
      <c r="Q9123" s="44"/>
      <c r="R9123" s="43"/>
      <c r="S9123" s="43"/>
      <c r="T9123" s="43"/>
      <c r="U9123" s="43"/>
      <c r="V9123" s="43"/>
      <c r="W9123" s="43"/>
      <c r="X9123" s="43"/>
      <c r="Y9123" s="43"/>
    </row>
    <row r="9124" spans="1:25" s="42" customFormat="1" x14ac:dyDescent="0.25">
      <c r="A9124" s="40"/>
      <c r="B9124" s="41"/>
      <c r="F9124" s="43"/>
      <c r="P9124" s="44"/>
      <c r="Q9124" s="44"/>
      <c r="R9124" s="43"/>
      <c r="S9124" s="43"/>
      <c r="T9124" s="43"/>
      <c r="U9124" s="43"/>
      <c r="V9124" s="43"/>
      <c r="W9124" s="43"/>
      <c r="X9124" s="43"/>
      <c r="Y9124" s="43"/>
    </row>
    <row r="9125" spans="1:25" s="42" customFormat="1" x14ac:dyDescent="0.25">
      <c r="A9125" s="40"/>
      <c r="B9125" s="41"/>
      <c r="F9125" s="43"/>
      <c r="P9125" s="44"/>
      <c r="Q9125" s="44"/>
      <c r="R9125" s="43"/>
      <c r="S9125" s="43"/>
      <c r="T9125" s="43"/>
      <c r="U9125" s="43"/>
      <c r="V9125" s="43"/>
      <c r="W9125" s="43"/>
      <c r="X9125" s="43"/>
      <c r="Y9125" s="43"/>
    </row>
    <row r="9126" spans="1:25" s="42" customFormat="1" x14ac:dyDescent="0.25">
      <c r="A9126" s="40"/>
      <c r="B9126" s="41"/>
      <c r="F9126" s="43"/>
      <c r="P9126" s="44"/>
      <c r="Q9126" s="44"/>
      <c r="R9126" s="43"/>
      <c r="S9126" s="43"/>
      <c r="T9126" s="43"/>
      <c r="U9126" s="43"/>
      <c r="V9126" s="43"/>
      <c r="W9126" s="43"/>
      <c r="X9126" s="43"/>
      <c r="Y9126" s="43"/>
    </row>
    <row r="9127" spans="1:25" s="42" customFormat="1" x14ac:dyDescent="0.25">
      <c r="A9127" s="40"/>
      <c r="B9127" s="41"/>
      <c r="F9127" s="43"/>
      <c r="P9127" s="44"/>
      <c r="Q9127" s="44"/>
      <c r="R9127" s="43"/>
      <c r="S9127" s="43"/>
      <c r="T9127" s="43"/>
      <c r="U9127" s="43"/>
      <c r="V9127" s="43"/>
      <c r="W9127" s="43"/>
      <c r="X9127" s="43"/>
      <c r="Y9127" s="43"/>
    </row>
    <row r="9128" spans="1:25" s="42" customFormat="1" x14ac:dyDescent="0.25">
      <c r="A9128" s="40"/>
      <c r="B9128" s="41"/>
      <c r="F9128" s="43"/>
      <c r="P9128" s="44"/>
      <c r="Q9128" s="44"/>
      <c r="R9128" s="43"/>
      <c r="S9128" s="43"/>
      <c r="T9128" s="43"/>
      <c r="U9128" s="43"/>
      <c r="V9128" s="43"/>
      <c r="W9128" s="43"/>
      <c r="X9128" s="43"/>
      <c r="Y9128" s="43"/>
    </row>
    <row r="9129" spans="1:25" s="42" customFormat="1" x14ac:dyDescent="0.25">
      <c r="A9129" s="40"/>
      <c r="B9129" s="41"/>
      <c r="F9129" s="43"/>
      <c r="P9129" s="44"/>
      <c r="Q9129" s="44"/>
      <c r="R9129" s="43"/>
      <c r="S9129" s="43"/>
      <c r="T9129" s="43"/>
      <c r="U9129" s="43"/>
      <c r="V9129" s="43"/>
      <c r="W9129" s="43"/>
      <c r="X9129" s="43"/>
      <c r="Y9129" s="43"/>
    </row>
    <row r="9130" spans="1:25" s="42" customFormat="1" x14ac:dyDescent="0.25">
      <c r="A9130" s="40"/>
      <c r="B9130" s="41"/>
      <c r="F9130" s="43"/>
      <c r="P9130" s="44"/>
      <c r="Q9130" s="44"/>
      <c r="R9130" s="43"/>
      <c r="S9130" s="43"/>
      <c r="T9130" s="43"/>
      <c r="U9130" s="43"/>
      <c r="V9130" s="43"/>
      <c r="W9130" s="43"/>
      <c r="X9130" s="43"/>
      <c r="Y9130" s="43"/>
    </row>
    <row r="9131" spans="1:25" s="42" customFormat="1" x14ac:dyDescent="0.25">
      <c r="A9131" s="40"/>
      <c r="B9131" s="41"/>
      <c r="F9131" s="43"/>
      <c r="P9131" s="44"/>
      <c r="Q9131" s="44"/>
      <c r="R9131" s="43"/>
      <c r="S9131" s="43"/>
      <c r="T9131" s="43"/>
      <c r="U9131" s="43"/>
      <c r="V9131" s="43"/>
      <c r="W9131" s="43"/>
      <c r="X9131" s="43"/>
      <c r="Y9131" s="43"/>
    </row>
    <row r="9132" spans="1:25" s="42" customFormat="1" x14ac:dyDescent="0.25">
      <c r="A9132" s="40"/>
      <c r="B9132" s="41"/>
      <c r="F9132" s="43"/>
      <c r="P9132" s="44"/>
      <c r="Q9132" s="44"/>
      <c r="R9132" s="43"/>
      <c r="S9132" s="43"/>
      <c r="T9132" s="43"/>
      <c r="U9132" s="43"/>
      <c r="V9132" s="43"/>
      <c r="W9132" s="43"/>
      <c r="X9132" s="43"/>
      <c r="Y9132" s="43"/>
    </row>
    <row r="9133" spans="1:25" s="42" customFormat="1" x14ac:dyDescent="0.25">
      <c r="A9133" s="40"/>
      <c r="B9133" s="41"/>
      <c r="F9133" s="43"/>
      <c r="P9133" s="44"/>
      <c r="Q9133" s="44"/>
      <c r="R9133" s="43"/>
      <c r="S9133" s="43"/>
      <c r="T9133" s="43"/>
      <c r="U9133" s="43"/>
      <c r="V9133" s="43"/>
      <c r="W9133" s="43"/>
      <c r="X9133" s="43"/>
      <c r="Y9133" s="43"/>
    </row>
    <row r="9134" spans="1:25" s="42" customFormat="1" x14ac:dyDescent="0.25">
      <c r="A9134" s="40"/>
      <c r="B9134" s="41"/>
      <c r="F9134" s="43"/>
      <c r="P9134" s="44"/>
      <c r="Q9134" s="44"/>
      <c r="R9134" s="43"/>
      <c r="S9134" s="43"/>
      <c r="T9134" s="43"/>
      <c r="U9134" s="43"/>
      <c r="V9134" s="43"/>
      <c r="W9134" s="43"/>
      <c r="X9134" s="43"/>
      <c r="Y9134" s="43"/>
    </row>
    <row r="9135" spans="1:25" s="42" customFormat="1" x14ac:dyDescent="0.25">
      <c r="A9135" s="40"/>
      <c r="B9135" s="41"/>
      <c r="F9135" s="43"/>
      <c r="P9135" s="44"/>
      <c r="Q9135" s="44"/>
      <c r="R9135" s="43"/>
      <c r="S9135" s="43"/>
      <c r="T9135" s="43"/>
      <c r="U9135" s="43"/>
      <c r="V9135" s="43"/>
      <c r="W9135" s="43"/>
      <c r="X9135" s="43"/>
      <c r="Y9135" s="43"/>
    </row>
    <row r="9136" spans="1:25" s="42" customFormat="1" x14ac:dyDescent="0.25">
      <c r="A9136" s="40"/>
      <c r="B9136" s="41"/>
      <c r="F9136" s="43"/>
      <c r="P9136" s="44"/>
      <c r="Q9136" s="44"/>
      <c r="R9136" s="43"/>
      <c r="S9136" s="43"/>
      <c r="T9136" s="43"/>
      <c r="U9136" s="43"/>
      <c r="V9136" s="43"/>
      <c r="W9136" s="43"/>
      <c r="X9136" s="43"/>
      <c r="Y9136" s="43"/>
    </row>
    <row r="9137" spans="1:25" s="42" customFormat="1" x14ac:dyDescent="0.25">
      <c r="A9137" s="40"/>
      <c r="B9137" s="41"/>
      <c r="F9137" s="43"/>
      <c r="P9137" s="44"/>
      <c r="Q9137" s="44"/>
      <c r="R9137" s="43"/>
      <c r="S9137" s="43"/>
      <c r="T9137" s="43"/>
      <c r="U9137" s="43"/>
      <c r="V9137" s="43"/>
      <c r="W9137" s="43"/>
      <c r="X9137" s="43"/>
      <c r="Y9137" s="43"/>
    </row>
    <row r="9138" spans="1:25" s="42" customFormat="1" x14ac:dyDescent="0.25">
      <c r="A9138" s="40"/>
      <c r="B9138" s="41"/>
      <c r="F9138" s="43"/>
      <c r="P9138" s="44"/>
      <c r="Q9138" s="44"/>
      <c r="R9138" s="43"/>
      <c r="S9138" s="43"/>
      <c r="T9138" s="43"/>
      <c r="U9138" s="43"/>
      <c r="V9138" s="43"/>
      <c r="W9138" s="43"/>
      <c r="X9138" s="43"/>
      <c r="Y9138" s="43"/>
    </row>
    <row r="9139" spans="1:25" s="42" customFormat="1" x14ac:dyDescent="0.25">
      <c r="A9139" s="40"/>
      <c r="B9139" s="41"/>
      <c r="F9139" s="43"/>
      <c r="P9139" s="44"/>
      <c r="Q9139" s="44"/>
      <c r="R9139" s="43"/>
      <c r="S9139" s="43"/>
      <c r="T9139" s="43"/>
      <c r="U9139" s="43"/>
      <c r="V9139" s="43"/>
      <c r="W9139" s="43"/>
      <c r="X9139" s="43"/>
      <c r="Y9139" s="43"/>
    </row>
    <row r="9140" spans="1:25" s="42" customFormat="1" x14ac:dyDescent="0.25">
      <c r="A9140" s="40"/>
      <c r="B9140" s="41"/>
      <c r="F9140" s="43"/>
      <c r="P9140" s="44"/>
      <c r="Q9140" s="44"/>
      <c r="R9140" s="43"/>
      <c r="S9140" s="43"/>
      <c r="T9140" s="43"/>
      <c r="U9140" s="43"/>
      <c r="V9140" s="43"/>
      <c r="W9140" s="43"/>
      <c r="X9140" s="43"/>
      <c r="Y9140" s="43"/>
    </row>
    <row r="9141" spans="1:25" s="42" customFormat="1" x14ac:dyDescent="0.25">
      <c r="A9141" s="40"/>
      <c r="B9141" s="41"/>
      <c r="F9141" s="43"/>
      <c r="P9141" s="44"/>
      <c r="Q9141" s="44"/>
      <c r="R9141" s="43"/>
      <c r="S9141" s="43"/>
      <c r="T9141" s="43"/>
      <c r="U9141" s="43"/>
      <c r="V9141" s="43"/>
      <c r="W9141" s="43"/>
      <c r="X9141" s="43"/>
      <c r="Y9141" s="43"/>
    </row>
    <row r="9142" spans="1:25" s="42" customFormat="1" x14ac:dyDescent="0.25">
      <c r="A9142" s="40"/>
      <c r="B9142" s="41"/>
      <c r="F9142" s="43"/>
      <c r="P9142" s="44"/>
      <c r="Q9142" s="44"/>
      <c r="R9142" s="43"/>
      <c r="S9142" s="43"/>
      <c r="T9142" s="43"/>
      <c r="U9142" s="43"/>
      <c r="V9142" s="43"/>
      <c r="W9142" s="43"/>
      <c r="X9142" s="43"/>
      <c r="Y9142" s="43"/>
    </row>
    <row r="9143" spans="1:25" s="42" customFormat="1" x14ac:dyDescent="0.25">
      <c r="A9143" s="40"/>
      <c r="B9143" s="41"/>
      <c r="F9143" s="43"/>
      <c r="P9143" s="44"/>
      <c r="Q9143" s="44"/>
      <c r="R9143" s="43"/>
      <c r="S9143" s="43"/>
      <c r="T9143" s="43"/>
      <c r="U9143" s="43"/>
      <c r="V9143" s="43"/>
      <c r="W9143" s="43"/>
      <c r="X9143" s="43"/>
      <c r="Y9143" s="43"/>
    </row>
    <row r="9144" spans="1:25" s="42" customFormat="1" x14ac:dyDescent="0.25">
      <c r="A9144" s="40"/>
      <c r="B9144" s="41"/>
      <c r="F9144" s="43"/>
      <c r="P9144" s="44"/>
      <c r="Q9144" s="44"/>
      <c r="R9144" s="43"/>
      <c r="S9144" s="43"/>
      <c r="T9144" s="43"/>
      <c r="U9144" s="43"/>
      <c r="V9144" s="43"/>
      <c r="W9144" s="43"/>
      <c r="X9144" s="43"/>
      <c r="Y9144" s="43"/>
    </row>
    <row r="9145" spans="1:25" s="42" customFormat="1" x14ac:dyDescent="0.25">
      <c r="A9145" s="40"/>
      <c r="B9145" s="41"/>
      <c r="F9145" s="43"/>
      <c r="P9145" s="44"/>
      <c r="Q9145" s="44"/>
      <c r="R9145" s="43"/>
      <c r="S9145" s="43"/>
      <c r="T9145" s="43"/>
      <c r="U9145" s="43"/>
      <c r="V9145" s="43"/>
      <c r="W9145" s="43"/>
      <c r="X9145" s="43"/>
      <c r="Y9145" s="43"/>
    </row>
    <row r="9146" spans="1:25" s="42" customFormat="1" x14ac:dyDescent="0.25">
      <c r="A9146" s="40"/>
      <c r="B9146" s="41"/>
      <c r="F9146" s="43"/>
      <c r="P9146" s="44"/>
      <c r="Q9146" s="44"/>
      <c r="R9146" s="43"/>
      <c r="S9146" s="43"/>
      <c r="T9146" s="43"/>
      <c r="U9146" s="43"/>
      <c r="V9146" s="43"/>
      <c r="W9146" s="43"/>
      <c r="X9146" s="43"/>
      <c r="Y9146" s="43"/>
    </row>
    <row r="9147" spans="1:25" s="42" customFormat="1" x14ac:dyDescent="0.25">
      <c r="A9147" s="40"/>
      <c r="B9147" s="41"/>
      <c r="F9147" s="43"/>
      <c r="P9147" s="44"/>
      <c r="Q9147" s="44"/>
      <c r="R9147" s="43"/>
      <c r="S9147" s="43"/>
      <c r="T9147" s="43"/>
      <c r="U9147" s="43"/>
      <c r="V9147" s="43"/>
      <c r="W9147" s="43"/>
      <c r="X9147" s="43"/>
      <c r="Y9147" s="43"/>
    </row>
    <row r="9148" spans="1:25" s="42" customFormat="1" x14ac:dyDescent="0.25">
      <c r="A9148" s="40"/>
      <c r="B9148" s="41"/>
      <c r="F9148" s="43"/>
      <c r="P9148" s="44"/>
      <c r="Q9148" s="44"/>
      <c r="R9148" s="43"/>
      <c r="S9148" s="43"/>
      <c r="T9148" s="43"/>
      <c r="U9148" s="43"/>
      <c r="V9148" s="43"/>
      <c r="W9148" s="43"/>
      <c r="X9148" s="43"/>
      <c r="Y9148" s="43"/>
    </row>
    <row r="9149" spans="1:25" s="42" customFormat="1" x14ac:dyDescent="0.25">
      <c r="A9149" s="40"/>
      <c r="B9149" s="41"/>
      <c r="F9149" s="43"/>
      <c r="P9149" s="44"/>
      <c r="Q9149" s="44"/>
      <c r="R9149" s="43"/>
      <c r="S9149" s="43"/>
      <c r="T9149" s="43"/>
      <c r="U9149" s="43"/>
      <c r="V9149" s="43"/>
      <c r="W9149" s="43"/>
      <c r="X9149" s="43"/>
      <c r="Y9149" s="43"/>
    </row>
    <row r="9150" spans="1:25" s="42" customFormat="1" x14ac:dyDescent="0.25">
      <c r="A9150" s="40"/>
      <c r="B9150" s="41"/>
      <c r="F9150" s="43"/>
      <c r="P9150" s="44"/>
      <c r="Q9150" s="44"/>
      <c r="R9150" s="43"/>
      <c r="S9150" s="43"/>
      <c r="T9150" s="43"/>
      <c r="U9150" s="43"/>
      <c r="V9150" s="43"/>
      <c r="W9150" s="43"/>
      <c r="X9150" s="43"/>
      <c r="Y9150" s="43"/>
    </row>
    <row r="9151" spans="1:25" s="42" customFormat="1" x14ac:dyDescent="0.25">
      <c r="A9151" s="40"/>
      <c r="B9151" s="41"/>
      <c r="F9151" s="43"/>
      <c r="P9151" s="44"/>
      <c r="Q9151" s="44"/>
      <c r="R9151" s="43"/>
      <c r="S9151" s="43"/>
      <c r="T9151" s="43"/>
      <c r="U9151" s="43"/>
      <c r="V9151" s="43"/>
      <c r="W9151" s="43"/>
      <c r="X9151" s="43"/>
      <c r="Y9151" s="43"/>
    </row>
    <row r="9152" spans="1:25" s="42" customFormat="1" x14ac:dyDescent="0.25">
      <c r="A9152" s="40"/>
      <c r="B9152" s="41"/>
      <c r="F9152" s="43"/>
      <c r="P9152" s="44"/>
      <c r="Q9152" s="44"/>
      <c r="R9152" s="43"/>
      <c r="S9152" s="43"/>
      <c r="T9152" s="43"/>
      <c r="U9152" s="43"/>
      <c r="V9152" s="43"/>
      <c r="W9152" s="43"/>
      <c r="X9152" s="43"/>
      <c r="Y9152" s="43"/>
    </row>
    <row r="9153" spans="1:25" s="42" customFormat="1" x14ac:dyDescent="0.25">
      <c r="A9153" s="40"/>
      <c r="B9153" s="41"/>
      <c r="F9153" s="43"/>
      <c r="P9153" s="44"/>
      <c r="Q9153" s="44"/>
      <c r="R9153" s="43"/>
      <c r="S9153" s="43"/>
      <c r="T9153" s="43"/>
      <c r="U9153" s="43"/>
      <c r="V9153" s="43"/>
      <c r="W9153" s="43"/>
      <c r="X9153" s="43"/>
      <c r="Y9153" s="43"/>
    </row>
    <row r="9154" spans="1:25" s="42" customFormat="1" x14ac:dyDescent="0.25">
      <c r="A9154" s="40"/>
      <c r="B9154" s="41"/>
      <c r="F9154" s="43"/>
      <c r="P9154" s="44"/>
      <c r="Q9154" s="44"/>
      <c r="R9154" s="43"/>
      <c r="S9154" s="43"/>
      <c r="T9154" s="43"/>
      <c r="U9154" s="43"/>
      <c r="V9154" s="43"/>
      <c r="W9154" s="43"/>
      <c r="X9154" s="43"/>
      <c r="Y9154" s="43"/>
    </row>
    <row r="9155" spans="1:25" s="42" customFormat="1" x14ac:dyDescent="0.25">
      <c r="A9155" s="40"/>
      <c r="B9155" s="41"/>
      <c r="F9155" s="43"/>
      <c r="P9155" s="44"/>
      <c r="Q9155" s="44"/>
      <c r="R9155" s="43"/>
      <c r="S9155" s="43"/>
      <c r="T9155" s="43"/>
      <c r="U9155" s="43"/>
      <c r="V9155" s="43"/>
      <c r="W9155" s="43"/>
      <c r="X9155" s="43"/>
      <c r="Y9155" s="43"/>
    </row>
    <row r="9156" spans="1:25" s="42" customFormat="1" x14ac:dyDescent="0.25">
      <c r="A9156" s="40"/>
      <c r="B9156" s="41"/>
      <c r="F9156" s="43"/>
      <c r="P9156" s="44"/>
      <c r="Q9156" s="44"/>
      <c r="R9156" s="43"/>
      <c r="S9156" s="43"/>
      <c r="T9156" s="43"/>
      <c r="U9156" s="43"/>
      <c r="V9156" s="43"/>
      <c r="W9156" s="43"/>
      <c r="X9156" s="43"/>
      <c r="Y9156" s="43"/>
    </row>
    <row r="9157" spans="1:25" s="42" customFormat="1" x14ac:dyDescent="0.25">
      <c r="A9157" s="40"/>
      <c r="B9157" s="41"/>
      <c r="F9157" s="43"/>
      <c r="P9157" s="44"/>
      <c r="Q9157" s="44"/>
      <c r="R9157" s="43"/>
      <c r="S9157" s="43"/>
      <c r="T9157" s="43"/>
      <c r="U9157" s="43"/>
      <c r="V9157" s="43"/>
      <c r="W9157" s="43"/>
      <c r="X9157" s="43"/>
      <c r="Y9157" s="43"/>
    </row>
    <row r="9158" spans="1:25" s="42" customFormat="1" x14ac:dyDescent="0.25">
      <c r="A9158" s="40"/>
      <c r="B9158" s="41"/>
      <c r="F9158" s="43"/>
      <c r="P9158" s="44"/>
      <c r="Q9158" s="44"/>
      <c r="R9158" s="43"/>
      <c r="S9158" s="43"/>
      <c r="T9158" s="43"/>
      <c r="U9158" s="43"/>
      <c r="V9158" s="43"/>
      <c r="W9158" s="43"/>
      <c r="X9158" s="43"/>
      <c r="Y9158" s="43"/>
    </row>
    <row r="9159" spans="1:25" s="42" customFormat="1" x14ac:dyDescent="0.25">
      <c r="A9159" s="40"/>
      <c r="B9159" s="41"/>
      <c r="F9159" s="43"/>
      <c r="P9159" s="44"/>
      <c r="Q9159" s="44"/>
      <c r="R9159" s="43"/>
      <c r="S9159" s="43"/>
      <c r="T9159" s="43"/>
      <c r="U9159" s="43"/>
      <c r="V9159" s="43"/>
      <c r="W9159" s="43"/>
      <c r="X9159" s="43"/>
      <c r="Y9159" s="43"/>
    </row>
    <row r="9160" spans="1:25" s="42" customFormat="1" x14ac:dyDescent="0.25">
      <c r="A9160" s="40"/>
      <c r="B9160" s="41"/>
      <c r="F9160" s="43"/>
      <c r="P9160" s="44"/>
      <c r="Q9160" s="44"/>
      <c r="R9160" s="43"/>
      <c r="S9160" s="43"/>
      <c r="T9160" s="43"/>
      <c r="U9160" s="43"/>
      <c r="V9160" s="43"/>
      <c r="W9160" s="43"/>
      <c r="X9160" s="43"/>
      <c r="Y9160" s="43"/>
    </row>
    <row r="9161" spans="1:25" s="42" customFormat="1" x14ac:dyDescent="0.25">
      <c r="A9161" s="40"/>
      <c r="B9161" s="41"/>
      <c r="F9161" s="43"/>
      <c r="P9161" s="44"/>
      <c r="Q9161" s="44"/>
      <c r="R9161" s="43"/>
      <c r="S9161" s="43"/>
      <c r="T9161" s="43"/>
      <c r="U9161" s="43"/>
      <c r="V9161" s="43"/>
      <c r="W9161" s="43"/>
      <c r="X9161" s="43"/>
      <c r="Y9161" s="43"/>
    </row>
    <row r="9162" spans="1:25" s="42" customFormat="1" x14ac:dyDescent="0.25">
      <c r="A9162" s="40"/>
      <c r="B9162" s="41"/>
      <c r="F9162" s="43"/>
      <c r="P9162" s="44"/>
      <c r="Q9162" s="44"/>
      <c r="R9162" s="43"/>
      <c r="S9162" s="43"/>
      <c r="T9162" s="43"/>
      <c r="U9162" s="43"/>
      <c r="V9162" s="43"/>
      <c r="W9162" s="43"/>
      <c r="X9162" s="43"/>
      <c r="Y9162" s="43"/>
    </row>
    <row r="9163" spans="1:25" s="42" customFormat="1" x14ac:dyDescent="0.25">
      <c r="A9163" s="40"/>
      <c r="B9163" s="41"/>
      <c r="F9163" s="43"/>
      <c r="P9163" s="44"/>
      <c r="Q9163" s="44"/>
      <c r="R9163" s="43"/>
      <c r="S9163" s="43"/>
      <c r="T9163" s="43"/>
      <c r="U9163" s="43"/>
      <c r="V9163" s="43"/>
      <c r="W9163" s="43"/>
      <c r="X9163" s="43"/>
      <c r="Y9163" s="43"/>
    </row>
    <row r="9164" spans="1:25" s="42" customFormat="1" x14ac:dyDescent="0.25">
      <c r="A9164" s="40"/>
      <c r="B9164" s="41"/>
      <c r="F9164" s="43"/>
      <c r="P9164" s="44"/>
      <c r="Q9164" s="44"/>
      <c r="R9164" s="43"/>
      <c r="S9164" s="43"/>
      <c r="T9164" s="43"/>
      <c r="U9164" s="43"/>
      <c r="V9164" s="43"/>
      <c r="W9164" s="43"/>
      <c r="X9164" s="43"/>
      <c r="Y9164" s="43"/>
    </row>
    <row r="9165" spans="1:25" s="42" customFormat="1" x14ac:dyDescent="0.25">
      <c r="A9165" s="40"/>
      <c r="B9165" s="41"/>
      <c r="F9165" s="43"/>
      <c r="P9165" s="44"/>
      <c r="Q9165" s="44"/>
      <c r="R9165" s="43"/>
      <c r="S9165" s="43"/>
      <c r="T9165" s="43"/>
      <c r="U9165" s="43"/>
      <c r="V9165" s="43"/>
      <c r="W9165" s="43"/>
      <c r="X9165" s="43"/>
      <c r="Y9165" s="43"/>
    </row>
    <row r="9166" spans="1:25" s="42" customFormat="1" x14ac:dyDescent="0.25">
      <c r="A9166" s="40"/>
      <c r="B9166" s="41"/>
      <c r="F9166" s="43"/>
      <c r="P9166" s="44"/>
      <c r="Q9166" s="44"/>
      <c r="R9166" s="43"/>
      <c r="S9166" s="43"/>
      <c r="T9166" s="43"/>
      <c r="U9166" s="43"/>
      <c r="V9166" s="43"/>
      <c r="W9166" s="43"/>
      <c r="X9166" s="43"/>
      <c r="Y9166" s="43"/>
    </row>
    <row r="9167" spans="1:25" s="42" customFormat="1" x14ac:dyDescent="0.25">
      <c r="A9167" s="40"/>
      <c r="B9167" s="41"/>
      <c r="F9167" s="43"/>
      <c r="P9167" s="44"/>
      <c r="Q9167" s="44"/>
      <c r="R9167" s="43"/>
      <c r="S9167" s="43"/>
      <c r="T9167" s="43"/>
      <c r="U9167" s="43"/>
      <c r="V9167" s="43"/>
      <c r="W9167" s="43"/>
      <c r="X9167" s="43"/>
      <c r="Y9167" s="43"/>
    </row>
    <row r="9168" spans="1:25" s="42" customFormat="1" x14ac:dyDescent="0.25">
      <c r="A9168" s="40"/>
      <c r="B9168" s="41"/>
      <c r="F9168" s="43"/>
      <c r="P9168" s="44"/>
      <c r="Q9168" s="44"/>
      <c r="R9168" s="43"/>
      <c r="S9168" s="43"/>
      <c r="T9168" s="43"/>
      <c r="U9168" s="43"/>
      <c r="V9168" s="43"/>
      <c r="W9168" s="43"/>
      <c r="X9168" s="43"/>
      <c r="Y9168" s="43"/>
    </row>
    <row r="9169" spans="1:25" s="42" customFormat="1" x14ac:dyDescent="0.25">
      <c r="A9169" s="40"/>
      <c r="B9169" s="41"/>
      <c r="F9169" s="43"/>
      <c r="P9169" s="44"/>
      <c r="Q9169" s="44"/>
      <c r="R9169" s="43"/>
      <c r="S9169" s="43"/>
      <c r="T9169" s="43"/>
      <c r="U9169" s="43"/>
      <c r="V9169" s="43"/>
      <c r="W9169" s="43"/>
      <c r="X9169" s="43"/>
      <c r="Y9169" s="43"/>
    </row>
    <row r="9170" spans="1:25" s="42" customFormat="1" x14ac:dyDescent="0.25">
      <c r="A9170" s="40"/>
      <c r="B9170" s="41"/>
      <c r="F9170" s="43"/>
      <c r="P9170" s="44"/>
      <c r="Q9170" s="44"/>
      <c r="R9170" s="43"/>
      <c r="S9170" s="43"/>
      <c r="T9170" s="43"/>
      <c r="U9170" s="43"/>
      <c r="V9170" s="43"/>
      <c r="W9170" s="43"/>
      <c r="X9170" s="43"/>
      <c r="Y9170" s="43"/>
    </row>
    <row r="9171" spans="1:25" s="42" customFormat="1" x14ac:dyDescent="0.25">
      <c r="A9171" s="40"/>
      <c r="B9171" s="41"/>
      <c r="F9171" s="43"/>
      <c r="P9171" s="44"/>
      <c r="Q9171" s="44"/>
      <c r="R9171" s="43"/>
      <c r="S9171" s="43"/>
      <c r="T9171" s="43"/>
      <c r="U9171" s="43"/>
      <c r="V9171" s="43"/>
      <c r="W9171" s="43"/>
      <c r="X9171" s="43"/>
      <c r="Y9171" s="43"/>
    </row>
    <row r="9172" spans="1:25" s="42" customFormat="1" x14ac:dyDescent="0.25">
      <c r="A9172" s="40"/>
      <c r="B9172" s="41"/>
      <c r="F9172" s="43"/>
      <c r="P9172" s="44"/>
      <c r="Q9172" s="44"/>
      <c r="R9172" s="43"/>
      <c r="S9172" s="43"/>
      <c r="T9172" s="43"/>
      <c r="U9172" s="43"/>
      <c r="V9172" s="43"/>
      <c r="W9172" s="43"/>
      <c r="X9172" s="43"/>
      <c r="Y9172" s="43"/>
    </row>
    <row r="9173" spans="1:25" s="42" customFormat="1" x14ac:dyDescent="0.25">
      <c r="A9173" s="40"/>
      <c r="B9173" s="41"/>
      <c r="F9173" s="43"/>
      <c r="P9173" s="44"/>
      <c r="Q9173" s="44"/>
      <c r="R9173" s="43"/>
      <c r="S9173" s="43"/>
      <c r="T9173" s="43"/>
      <c r="U9173" s="43"/>
      <c r="V9173" s="43"/>
      <c r="W9173" s="43"/>
      <c r="X9173" s="43"/>
      <c r="Y9173" s="43"/>
    </row>
    <row r="9174" spans="1:25" s="42" customFormat="1" x14ac:dyDescent="0.25">
      <c r="A9174" s="40"/>
      <c r="B9174" s="41"/>
      <c r="F9174" s="43"/>
      <c r="P9174" s="44"/>
      <c r="Q9174" s="44"/>
      <c r="R9174" s="43"/>
      <c r="S9174" s="43"/>
      <c r="T9174" s="43"/>
      <c r="U9174" s="43"/>
      <c r="V9174" s="43"/>
      <c r="W9174" s="43"/>
      <c r="X9174" s="43"/>
      <c r="Y9174" s="43"/>
    </row>
    <row r="9175" spans="1:25" s="42" customFormat="1" x14ac:dyDescent="0.25">
      <c r="A9175" s="40"/>
      <c r="B9175" s="41"/>
      <c r="F9175" s="43"/>
      <c r="P9175" s="44"/>
      <c r="Q9175" s="44"/>
      <c r="R9175" s="43"/>
      <c r="S9175" s="43"/>
      <c r="T9175" s="43"/>
      <c r="U9175" s="43"/>
      <c r="V9175" s="43"/>
      <c r="W9175" s="43"/>
      <c r="X9175" s="43"/>
      <c r="Y9175" s="43"/>
    </row>
    <row r="9176" spans="1:25" s="42" customFormat="1" x14ac:dyDescent="0.25">
      <c r="A9176" s="40"/>
      <c r="B9176" s="41"/>
      <c r="F9176" s="43"/>
      <c r="P9176" s="44"/>
      <c r="Q9176" s="44"/>
      <c r="R9176" s="43"/>
      <c r="S9176" s="43"/>
      <c r="T9176" s="43"/>
      <c r="U9176" s="43"/>
      <c r="V9176" s="43"/>
      <c r="W9176" s="43"/>
      <c r="X9176" s="43"/>
      <c r="Y9176" s="43"/>
    </row>
    <row r="9177" spans="1:25" s="42" customFormat="1" x14ac:dyDescent="0.25">
      <c r="A9177" s="40"/>
      <c r="B9177" s="41"/>
      <c r="F9177" s="43"/>
      <c r="P9177" s="44"/>
      <c r="Q9177" s="44"/>
      <c r="R9177" s="43"/>
      <c r="S9177" s="43"/>
      <c r="T9177" s="43"/>
      <c r="U9177" s="43"/>
      <c r="V9177" s="43"/>
      <c r="W9177" s="43"/>
      <c r="X9177" s="43"/>
      <c r="Y9177" s="43"/>
    </row>
    <row r="9178" spans="1:25" s="42" customFormat="1" x14ac:dyDescent="0.25">
      <c r="A9178" s="40"/>
      <c r="B9178" s="41"/>
      <c r="F9178" s="43"/>
      <c r="P9178" s="44"/>
      <c r="Q9178" s="44"/>
      <c r="R9178" s="43"/>
      <c r="S9178" s="43"/>
      <c r="T9178" s="43"/>
      <c r="U9178" s="43"/>
      <c r="V9178" s="43"/>
      <c r="W9178" s="43"/>
      <c r="X9178" s="43"/>
      <c r="Y9178" s="43"/>
    </row>
    <row r="9179" spans="1:25" s="42" customFormat="1" x14ac:dyDescent="0.25">
      <c r="A9179" s="40"/>
      <c r="B9179" s="41"/>
      <c r="F9179" s="43"/>
      <c r="P9179" s="44"/>
      <c r="Q9179" s="44"/>
      <c r="R9179" s="43"/>
      <c r="S9179" s="43"/>
      <c r="T9179" s="43"/>
      <c r="U9179" s="43"/>
      <c r="V9179" s="43"/>
      <c r="W9179" s="43"/>
      <c r="X9179" s="43"/>
      <c r="Y9179" s="43"/>
    </row>
    <row r="9180" spans="1:25" s="42" customFormat="1" x14ac:dyDescent="0.25">
      <c r="A9180" s="40"/>
      <c r="B9180" s="41"/>
      <c r="F9180" s="43"/>
      <c r="P9180" s="44"/>
      <c r="Q9180" s="44"/>
      <c r="R9180" s="43"/>
      <c r="S9180" s="43"/>
      <c r="T9180" s="43"/>
      <c r="U9180" s="43"/>
      <c r="V9180" s="43"/>
      <c r="W9180" s="43"/>
      <c r="X9180" s="43"/>
      <c r="Y9180" s="43"/>
    </row>
    <row r="9181" spans="1:25" s="42" customFormat="1" x14ac:dyDescent="0.25">
      <c r="A9181" s="40"/>
      <c r="B9181" s="41"/>
      <c r="F9181" s="43"/>
      <c r="P9181" s="44"/>
      <c r="Q9181" s="44"/>
      <c r="R9181" s="43"/>
      <c r="S9181" s="43"/>
      <c r="T9181" s="43"/>
      <c r="U9181" s="43"/>
      <c r="V9181" s="43"/>
      <c r="W9181" s="43"/>
      <c r="X9181" s="43"/>
      <c r="Y9181" s="43"/>
    </row>
    <row r="9182" spans="1:25" s="42" customFormat="1" x14ac:dyDescent="0.25">
      <c r="A9182" s="40"/>
      <c r="B9182" s="41"/>
      <c r="F9182" s="43"/>
      <c r="P9182" s="44"/>
      <c r="Q9182" s="44"/>
      <c r="R9182" s="43"/>
      <c r="S9182" s="43"/>
      <c r="T9182" s="43"/>
      <c r="U9182" s="43"/>
      <c r="V9182" s="43"/>
      <c r="W9182" s="43"/>
      <c r="X9182" s="43"/>
      <c r="Y9182" s="43"/>
    </row>
    <row r="9183" spans="1:25" s="42" customFormat="1" x14ac:dyDescent="0.25">
      <c r="A9183" s="40"/>
      <c r="B9183" s="41"/>
      <c r="F9183" s="43"/>
      <c r="P9183" s="44"/>
      <c r="Q9183" s="44"/>
      <c r="R9183" s="43"/>
      <c r="S9183" s="43"/>
      <c r="T9183" s="43"/>
      <c r="U9183" s="43"/>
      <c r="V9183" s="43"/>
      <c r="W9183" s="43"/>
      <c r="X9183" s="43"/>
      <c r="Y9183" s="43"/>
    </row>
    <row r="9184" spans="1:25" s="42" customFormat="1" x14ac:dyDescent="0.25">
      <c r="A9184" s="40"/>
      <c r="B9184" s="41"/>
      <c r="F9184" s="43"/>
      <c r="P9184" s="44"/>
      <c r="Q9184" s="44"/>
      <c r="R9184" s="43"/>
      <c r="S9184" s="43"/>
      <c r="T9184" s="43"/>
      <c r="U9184" s="43"/>
      <c r="V9184" s="43"/>
      <c r="W9184" s="43"/>
      <c r="X9184" s="43"/>
      <c r="Y9184" s="43"/>
    </row>
    <row r="9185" spans="1:25" s="42" customFormat="1" x14ac:dyDescent="0.25">
      <c r="A9185" s="40"/>
      <c r="B9185" s="41"/>
      <c r="F9185" s="43"/>
      <c r="P9185" s="44"/>
      <c r="Q9185" s="44"/>
      <c r="R9185" s="43"/>
      <c r="S9185" s="43"/>
      <c r="T9185" s="43"/>
      <c r="U9185" s="43"/>
      <c r="V9185" s="43"/>
      <c r="W9185" s="43"/>
      <c r="X9185" s="43"/>
      <c r="Y9185" s="43"/>
    </row>
    <row r="9186" spans="1:25" s="42" customFormat="1" x14ac:dyDescent="0.25">
      <c r="A9186" s="40"/>
      <c r="B9186" s="41"/>
      <c r="F9186" s="43"/>
      <c r="P9186" s="44"/>
      <c r="Q9186" s="44"/>
      <c r="R9186" s="43"/>
      <c r="S9186" s="43"/>
      <c r="T9186" s="43"/>
      <c r="U9186" s="43"/>
      <c r="V9186" s="43"/>
      <c r="W9186" s="43"/>
      <c r="X9186" s="43"/>
      <c r="Y9186" s="43"/>
    </row>
    <row r="9187" spans="1:25" s="42" customFormat="1" x14ac:dyDescent="0.25">
      <c r="A9187" s="40"/>
      <c r="B9187" s="41"/>
      <c r="F9187" s="43"/>
      <c r="P9187" s="44"/>
      <c r="Q9187" s="44"/>
      <c r="R9187" s="43"/>
      <c r="S9187" s="43"/>
      <c r="T9187" s="43"/>
      <c r="U9187" s="43"/>
      <c r="V9187" s="43"/>
      <c r="W9187" s="43"/>
      <c r="X9187" s="43"/>
      <c r="Y9187" s="43"/>
    </row>
    <row r="9188" spans="1:25" s="42" customFormat="1" x14ac:dyDescent="0.25">
      <c r="A9188" s="40"/>
      <c r="B9188" s="41"/>
      <c r="F9188" s="43"/>
      <c r="P9188" s="44"/>
      <c r="Q9188" s="44"/>
      <c r="R9188" s="43"/>
      <c r="S9188" s="43"/>
      <c r="T9188" s="43"/>
      <c r="U9188" s="43"/>
      <c r="V9188" s="43"/>
      <c r="W9188" s="43"/>
      <c r="X9188" s="43"/>
      <c r="Y9188" s="43"/>
    </row>
    <row r="9189" spans="1:25" s="42" customFormat="1" x14ac:dyDescent="0.25">
      <c r="A9189" s="40"/>
      <c r="B9189" s="41"/>
      <c r="F9189" s="43"/>
      <c r="P9189" s="44"/>
      <c r="Q9189" s="44"/>
      <c r="R9189" s="43"/>
      <c r="S9189" s="43"/>
      <c r="T9189" s="43"/>
      <c r="U9189" s="43"/>
      <c r="V9189" s="43"/>
      <c r="W9189" s="43"/>
      <c r="X9189" s="43"/>
      <c r="Y9189" s="43"/>
    </row>
    <row r="9190" spans="1:25" s="42" customFormat="1" x14ac:dyDescent="0.25">
      <c r="A9190" s="40"/>
      <c r="B9190" s="41"/>
      <c r="F9190" s="43"/>
      <c r="P9190" s="44"/>
      <c r="Q9190" s="44"/>
      <c r="R9190" s="43"/>
      <c r="S9190" s="43"/>
      <c r="T9190" s="43"/>
      <c r="U9190" s="43"/>
      <c r="V9190" s="43"/>
      <c r="W9190" s="43"/>
      <c r="X9190" s="43"/>
      <c r="Y9190" s="43"/>
    </row>
    <row r="9191" spans="1:25" s="42" customFormat="1" x14ac:dyDescent="0.25">
      <c r="A9191" s="40"/>
      <c r="B9191" s="41"/>
      <c r="F9191" s="43"/>
      <c r="P9191" s="44"/>
      <c r="Q9191" s="44"/>
      <c r="R9191" s="43"/>
      <c r="S9191" s="43"/>
      <c r="T9191" s="43"/>
      <c r="U9191" s="43"/>
      <c r="V9191" s="43"/>
      <c r="W9191" s="43"/>
      <c r="X9191" s="43"/>
      <c r="Y9191" s="43"/>
    </row>
    <row r="9192" spans="1:25" s="42" customFormat="1" x14ac:dyDescent="0.25">
      <c r="A9192" s="40"/>
      <c r="B9192" s="41"/>
      <c r="F9192" s="43"/>
      <c r="P9192" s="44"/>
      <c r="Q9192" s="44"/>
      <c r="R9192" s="43"/>
      <c r="S9192" s="43"/>
      <c r="T9192" s="43"/>
      <c r="U9192" s="43"/>
      <c r="V9192" s="43"/>
      <c r="W9192" s="43"/>
      <c r="X9192" s="43"/>
      <c r="Y9192" s="43"/>
    </row>
    <row r="9193" spans="1:25" s="42" customFormat="1" x14ac:dyDescent="0.25">
      <c r="A9193" s="40"/>
      <c r="B9193" s="41"/>
      <c r="F9193" s="43"/>
      <c r="P9193" s="44"/>
      <c r="Q9193" s="44"/>
      <c r="R9193" s="43"/>
      <c r="S9193" s="43"/>
      <c r="T9193" s="43"/>
      <c r="U9193" s="43"/>
      <c r="V9193" s="43"/>
      <c r="W9193" s="43"/>
      <c r="X9193" s="43"/>
      <c r="Y9193" s="43"/>
    </row>
    <row r="9194" spans="1:25" s="42" customFormat="1" x14ac:dyDescent="0.25">
      <c r="A9194" s="40"/>
      <c r="B9194" s="41"/>
      <c r="F9194" s="43"/>
      <c r="P9194" s="44"/>
      <c r="Q9194" s="44"/>
      <c r="R9194" s="43"/>
      <c r="S9194" s="43"/>
      <c r="T9194" s="43"/>
      <c r="U9194" s="43"/>
      <c r="V9194" s="43"/>
      <c r="W9194" s="43"/>
      <c r="X9194" s="43"/>
      <c r="Y9194" s="43"/>
    </row>
    <row r="9195" spans="1:25" s="42" customFormat="1" x14ac:dyDescent="0.25">
      <c r="A9195" s="40"/>
      <c r="B9195" s="41"/>
      <c r="F9195" s="43"/>
      <c r="P9195" s="44"/>
      <c r="Q9195" s="44"/>
      <c r="R9195" s="43"/>
      <c r="S9195" s="43"/>
      <c r="T9195" s="43"/>
      <c r="U9195" s="43"/>
      <c r="V9195" s="43"/>
      <c r="W9195" s="43"/>
      <c r="X9195" s="43"/>
      <c r="Y9195" s="43"/>
    </row>
    <row r="9196" spans="1:25" s="42" customFormat="1" x14ac:dyDescent="0.25">
      <c r="A9196" s="40"/>
      <c r="B9196" s="41"/>
      <c r="F9196" s="43"/>
      <c r="P9196" s="44"/>
      <c r="Q9196" s="44"/>
      <c r="R9196" s="43"/>
      <c r="S9196" s="43"/>
      <c r="T9196" s="43"/>
      <c r="U9196" s="43"/>
      <c r="V9196" s="43"/>
      <c r="W9196" s="43"/>
      <c r="X9196" s="43"/>
      <c r="Y9196" s="43"/>
    </row>
    <row r="9197" spans="1:25" s="42" customFormat="1" x14ac:dyDescent="0.25">
      <c r="A9197" s="40"/>
      <c r="B9197" s="41"/>
      <c r="F9197" s="43"/>
      <c r="P9197" s="44"/>
      <c r="Q9197" s="44"/>
      <c r="R9197" s="43"/>
      <c r="S9197" s="43"/>
      <c r="T9197" s="43"/>
      <c r="U9197" s="43"/>
      <c r="V9197" s="43"/>
      <c r="W9197" s="43"/>
      <c r="X9197" s="43"/>
      <c r="Y9197" s="43"/>
    </row>
    <row r="9198" spans="1:25" s="42" customFormat="1" x14ac:dyDescent="0.25">
      <c r="A9198" s="40"/>
      <c r="B9198" s="41"/>
      <c r="F9198" s="43"/>
      <c r="P9198" s="44"/>
      <c r="Q9198" s="44"/>
      <c r="R9198" s="43"/>
      <c r="S9198" s="43"/>
      <c r="T9198" s="43"/>
      <c r="U9198" s="43"/>
      <c r="V9198" s="43"/>
      <c r="W9198" s="43"/>
      <c r="X9198" s="43"/>
      <c r="Y9198" s="43"/>
    </row>
    <row r="9199" spans="1:25" s="42" customFormat="1" x14ac:dyDescent="0.25">
      <c r="A9199" s="40"/>
      <c r="B9199" s="41"/>
      <c r="F9199" s="43"/>
      <c r="P9199" s="44"/>
      <c r="Q9199" s="44"/>
      <c r="R9199" s="43"/>
      <c r="S9199" s="43"/>
      <c r="T9199" s="43"/>
      <c r="U9199" s="43"/>
      <c r="V9199" s="43"/>
      <c r="W9199" s="43"/>
      <c r="X9199" s="43"/>
      <c r="Y9199" s="43"/>
    </row>
    <row r="9200" spans="1:25" s="42" customFormat="1" x14ac:dyDescent="0.25">
      <c r="A9200" s="40"/>
      <c r="B9200" s="41"/>
      <c r="F9200" s="43"/>
      <c r="P9200" s="44"/>
      <c r="Q9200" s="44"/>
      <c r="R9200" s="43"/>
      <c r="S9200" s="43"/>
      <c r="T9200" s="43"/>
      <c r="U9200" s="43"/>
      <c r="V9200" s="43"/>
      <c r="W9200" s="43"/>
      <c r="X9200" s="43"/>
      <c r="Y9200" s="43"/>
    </row>
    <row r="9201" spans="1:25" s="42" customFormat="1" x14ac:dyDescent="0.25">
      <c r="A9201" s="40"/>
      <c r="B9201" s="41"/>
      <c r="F9201" s="43"/>
      <c r="P9201" s="44"/>
      <c r="Q9201" s="44"/>
      <c r="R9201" s="43"/>
      <c r="S9201" s="43"/>
      <c r="T9201" s="43"/>
      <c r="U9201" s="43"/>
      <c r="V9201" s="43"/>
      <c r="W9201" s="43"/>
      <c r="X9201" s="43"/>
      <c r="Y9201" s="43"/>
    </row>
    <row r="9202" spans="1:25" s="42" customFormat="1" x14ac:dyDescent="0.25">
      <c r="A9202" s="40"/>
      <c r="B9202" s="41"/>
      <c r="F9202" s="43"/>
      <c r="P9202" s="44"/>
      <c r="Q9202" s="44"/>
      <c r="R9202" s="43"/>
      <c r="S9202" s="43"/>
      <c r="T9202" s="43"/>
      <c r="U9202" s="43"/>
      <c r="V9202" s="43"/>
      <c r="W9202" s="43"/>
      <c r="X9202" s="43"/>
      <c r="Y9202" s="43"/>
    </row>
    <row r="9203" spans="1:25" s="42" customFormat="1" x14ac:dyDescent="0.25">
      <c r="A9203" s="40"/>
      <c r="B9203" s="41"/>
      <c r="F9203" s="43"/>
      <c r="P9203" s="44"/>
      <c r="Q9203" s="44"/>
      <c r="R9203" s="43"/>
      <c r="S9203" s="43"/>
      <c r="T9203" s="43"/>
      <c r="U9203" s="43"/>
      <c r="V9203" s="43"/>
      <c r="W9203" s="43"/>
      <c r="X9203" s="43"/>
      <c r="Y9203" s="43"/>
    </row>
    <row r="9204" spans="1:25" s="42" customFormat="1" x14ac:dyDescent="0.25">
      <c r="A9204" s="40"/>
      <c r="B9204" s="41"/>
      <c r="F9204" s="43"/>
      <c r="P9204" s="44"/>
      <c r="Q9204" s="44"/>
      <c r="R9204" s="43"/>
      <c r="S9204" s="43"/>
      <c r="T9204" s="43"/>
      <c r="U9204" s="43"/>
      <c r="V9204" s="43"/>
      <c r="W9204" s="43"/>
      <c r="X9204" s="43"/>
      <c r="Y9204" s="43"/>
    </row>
    <row r="9205" spans="1:25" s="42" customFormat="1" x14ac:dyDescent="0.25">
      <c r="A9205" s="40"/>
      <c r="B9205" s="41"/>
      <c r="F9205" s="43"/>
      <c r="P9205" s="44"/>
      <c r="Q9205" s="44"/>
      <c r="R9205" s="43"/>
      <c r="S9205" s="43"/>
      <c r="T9205" s="43"/>
      <c r="U9205" s="43"/>
      <c r="V9205" s="43"/>
      <c r="W9205" s="43"/>
      <c r="X9205" s="43"/>
      <c r="Y9205" s="43"/>
    </row>
    <row r="9206" spans="1:25" s="42" customFormat="1" x14ac:dyDescent="0.25">
      <c r="A9206" s="40"/>
      <c r="B9206" s="41"/>
      <c r="F9206" s="43"/>
      <c r="P9206" s="44"/>
      <c r="Q9206" s="44"/>
      <c r="R9206" s="43"/>
      <c r="S9206" s="43"/>
      <c r="T9206" s="43"/>
      <c r="U9206" s="43"/>
      <c r="V9206" s="43"/>
      <c r="W9206" s="43"/>
      <c r="X9206" s="43"/>
      <c r="Y9206" s="43"/>
    </row>
    <row r="9207" spans="1:25" s="42" customFormat="1" x14ac:dyDescent="0.25">
      <c r="A9207" s="40"/>
      <c r="B9207" s="41"/>
      <c r="F9207" s="43"/>
      <c r="P9207" s="44"/>
      <c r="Q9207" s="44"/>
      <c r="R9207" s="43"/>
      <c r="S9207" s="43"/>
      <c r="T9207" s="43"/>
      <c r="U9207" s="43"/>
      <c r="V9207" s="43"/>
      <c r="W9207" s="43"/>
      <c r="X9207" s="43"/>
      <c r="Y9207" s="43"/>
    </row>
    <row r="9208" spans="1:25" s="42" customFormat="1" x14ac:dyDescent="0.25">
      <c r="A9208" s="40"/>
      <c r="B9208" s="41"/>
      <c r="F9208" s="43"/>
      <c r="P9208" s="44"/>
      <c r="Q9208" s="44"/>
      <c r="R9208" s="43"/>
      <c r="S9208" s="43"/>
      <c r="T9208" s="43"/>
      <c r="U9208" s="43"/>
      <c r="V9208" s="43"/>
      <c r="W9208" s="43"/>
      <c r="X9208" s="43"/>
      <c r="Y9208" s="43"/>
    </row>
    <row r="9209" spans="1:25" s="42" customFormat="1" x14ac:dyDescent="0.25">
      <c r="A9209" s="40"/>
      <c r="B9209" s="41"/>
      <c r="F9209" s="43"/>
      <c r="P9209" s="44"/>
      <c r="Q9209" s="44"/>
      <c r="R9209" s="43"/>
      <c r="S9209" s="43"/>
      <c r="T9209" s="43"/>
      <c r="U9209" s="43"/>
      <c r="V9209" s="43"/>
      <c r="W9209" s="43"/>
      <c r="X9209" s="43"/>
      <c r="Y9209" s="43"/>
    </row>
    <row r="9210" spans="1:25" s="42" customFormat="1" x14ac:dyDescent="0.25">
      <c r="A9210" s="40"/>
      <c r="B9210" s="41"/>
      <c r="F9210" s="43"/>
      <c r="P9210" s="44"/>
      <c r="Q9210" s="44"/>
      <c r="R9210" s="43"/>
      <c r="S9210" s="43"/>
      <c r="T9210" s="43"/>
      <c r="U9210" s="43"/>
      <c r="V9210" s="43"/>
      <c r="W9210" s="43"/>
      <c r="X9210" s="43"/>
      <c r="Y9210" s="43"/>
    </row>
    <row r="9211" spans="1:25" s="42" customFormat="1" x14ac:dyDescent="0.25">
      <c r="A9211" s="40"/>
      <c r="B9211" s="41"/>
      <c r="F9211" s="43"/>
      <c r="P9211" s="44"/>
      <c r="Q9211" s="44"/>
      <c r="R9211" s="43"/>
      <c r="S9211" s="43"/>
      <c r="T9211" s="43"/>
      <c r="U9211" s="43"/>
      <c r="V9211" s="43"/>
      <c r="W9211" s="43"/>
      <c r="X9211" s="43"/>
      <c r="Y9211" s="43"/>
    </row>
    <row r="9212" spans="1:25" s="42" customFormat="1" x14ac:dyDescent="0.25">
      <c r="A9212" s="40"/>
      <c r="B9212" s="41"/>
      <c r="F9212" s="43"/>
      <c r="P9212" s="44"/>
      <c r="Q9212" s="44"/>
      <c r="R9212" s="43"/>
      <c r="S9212" s="43"/>
      <c r="T9212" s="43"/>
      <c r="U9212" s="43"/>
      <c r="V9212" s="43"/>
      <c r="W9212" s="43"/>
      <c r="X9212" s="43"/>
      <c r="Y9212" s="43"/>
    </row>
    <row r="9213" spans="1:25" s="42" customFormat="1" x14ac:dyDescent="0.25">
      <c r="A9213" s="40"/>
      <c r="B9213" s="41"/>
      <c r="F9213" s="43"/>
      <c r="P9213" s="44"/>
      <c r="Q9213" s="44"/>
      <c r="R9213" s="43"/>
      <c r="S9213" s="43"/>
      <c r="T9213" s="43"/>
      <c r="U9213" s="43"/>
      <c r="V9213" s="43"/>
      <c r="W9213" s="43"/>
      <c r="X9213" s="43"/>
      <c r="Y9213" s="43"/>
    </row>
    <row r="9214" spans="1:25" s="42" customFormat="1" x14ac:dyDescent="0.25">
      <c r="A9214" s="40"/>
      <c r="B9214" s="41"/>
      <c r="F9214" s="43"/>
      <c r="P9214" s="44"/>
      <c r="Q9214" s="44"/>
      <c r="R9214" s="43"/>
      <c r="S9214" s="43"/>
      <c r="T9214" s="43"/>
      <c r="U9214" s="43"/>
      <c r="V9214" s="43"/>
      <c r="W9214" s="43"/>
      <c r="X9214" s="43"/>
      <c r="Y9214" s="43"/>
    </row>
    <row r="9215" spans="1:25" s="42" customFormat="1" x14ac:dyDescent="0.25">
      <c r="A9215" s="40"/>
      <c r="B9215" s="41"/>
      <c r="F9215" s="43"/>
      <c r="P9215" s="44"/>
      <c r="Q9215" s="44"/>
      <c r="R9215" s="43"/>
      <c r="S9215" s="43"/>
      <c r="T9215" s="43"/>
      <c r="U9215" s="43"/>
      <c r="V9215" s="43"/>
      <c r="W9215" s="43"/>
      <c r="X9215" s="43"/>
      <c r="Y9215" s="43"/>
    </row>
    <row r="9216" spans="1:25" s="42" customFormat="1" x14ac:dyDescent="0.25">
      <c r="A9216" s="40"/>
      <c r="B9216" s="41"/>
      <c r="F9216" s="43"/>
      <c r="P9216" s="44"/>
      <c r="Q9216" s="44"/>
      <c r="R9216" s="43"/>
      <c r="S9216" s="43"/>
      <c r="T9216" s="43"/>
      <c r="U9216" s="43"/>
      <c r="V9216" s="43"/>
      <c r="W9216" s="43"/>
      <c r="X9216" s="43"/>
      <c r="Y9216" s="43"/>
    </row>
    <row r="9217" spans="1:25" s="42" customFormat="1" x14ac:dyDescent="0.25">
      <c r="A9217" s="40"/>
      <c r="B9217" s="41"/>
      <c r="F9217" s="43"/>
      <c r="P9217" s="44"/>
      <c r="Q9217" s="44"/>
      <c r="R9217" s="43"/>
      <c r="S9217" s="43"/>
      <c r="T9217" s="43"/>
      <c r="U9217" s="43"/>
      <c r="V9217" s="43"/>
      <c r="W9217" s="43"/>
      <c r="X9217" s="43"/>
      <c r="Y9217" s="43"/>
    </row>
    <row r="9218" spans="1:25" s="42" customFormat="1" x14ac:dyDescent="0.25">
      <c r="A9218" s="40"/>
      <c r="B9218" s="41"/>
      <c r="F9218" s="43"/>
      <c r="P9218" s="44"/>
      <c r="Q9218" s="44"/>
      <c r="R9218" s="43"/>
      <c r="S9218" s="43"/>
      <c r="T9218" s="43"/>
      <c r="U9218" s="43"/>
      <c r="V9218" s="43"/>
      <c r="W9218" s="43"/>
      <c r="X9218" s="43"/>
      <c r="Y9218" s="43"/>
    </row>
    <row r="9219" spans="1:25" s="42" customFormat="1" x14ac:dyDescent="0.25">
      <c r="A9219" s="40"/>
      <c r="B9219" s="41"/>
      <c r="F9219" s="43"/>
      <c r="P9219" s="44"/>
      <c r="Q9219" s="44"/>
      <c r="R9219" s="43"/>
      <c r="S9219" s="43"/>
      <c r="T9219" s="43"/>
      <c r="U9219" s="43"/>
      <c r="V9219" s="43"/>
      <c r="W9219" s="43"/>
      <c r="X9219" s="43"/>
      <c r="Y9219" s="43"/>
    </row>
    <row r="9220" spans="1:25" s="42" customFormat="1" x14ac:dyDescent="0.25">
      <c r="A9220" s="40"/>
      <c r="B9220" s="41"/>
      <c r="F9220" s="43"/>
      <c r="P9220" s="44"/>
      <c r="Q9220" s="44"/>
      <c r="R9220" s="43"/>
      <c r="S9220" s="43"/>
      <c r="T9220" s="43"/>
      <c r="U9220" s="43"/>
      <c r="V9220" s="43"/>
      <c r="W9220" s="43"/>
      <c r="X9220" s="43"/>
      <c r="Y9220" s="43"/>
    </row>
    <row r="9221" spans="1:25" s="42" customFormat="1" x14ac:dyDescent="0.25">
      <c r="A9221" s="40"/>
      <c r="B9221" s="41"/>
      <c r="F9221" s="43"/>
      <c r="P9221" s="44"/>
      <c r="Q9221" s="44"/>
      <c r="R9221" s="43"/>
      <c r="S9221" s="43"/>
      <c r="T9221" s="43"/>
      <c r="U9221" s="43"/>
      <c r="V9221" s="43"/>
      <c r="W9221" s="43"/>
      <c r="X9221" s="43"/>
      <c r="Y9221" s="43"/>
    </row>
    <row r="9222" spans="1:25" s="42" customFormat="1" x14ac:dyDescent="0.25">
      <c r="A9222" s="40"/>
      <c r="B9222" s="41"/>
      <c r="F9222" s="43"/>
      <c r="P9222" s="44"/>
      <c r="Q9222" s="44"/>
      <c r="R9222" s="43"/>
      <c r="S9222" s="43"/>
      <c r="T9222" s="43"/>
      <c r="U9222" s="43"/>
      <c r="V9222" s="43"/>
      <c r="W9222" s="43"/>
      <c r="X9222" s="43"/>
      <c r="Y9222" s="43"/>
    </row>
    <row r="9223" spans="1:25" s="42" customFormat="1" x14ac:dyDescent="0.25">
      <c r="A9223" s="40"/>
      <c r="B9223" s="41"/>
      <c r="F9223" s="43"/>
      <c r="P9223" s="44"/>
      <c r="Q9223" s="44"/>
      <c r="R9223" s="43"/>
      <c r="S9223" s="43"/>
      <c r="T9223" s="43"/>
      <c r="U9223" s="43"/>
      <c r="V9223" s="43"/>
      <c r="W9223" s="43"/>
      <c r="X9223" s="43"/>
      <c r="Y9223" s="43"/>
    </row>
    <row r="9224" spans="1:25" s="42" customFormat="1" x14ac:dyDescent="0.25">
      <c r="A9224" s="40"/>
      <c r="B9224" s="41"/>
      <c r="F9224" s="43"/>
      <c r="P9224" s="44"/>
      <c r="Q9224" s="44"/>
      <c r="R9224" s="43"/>
      <c r="S9224" s="43"/>
      <c r="T9224" s="43"/>
      <c r="U9224" s="43"/>
      <c r="V9224" s="43"/>
      <c r="W9224" s="43"/>
      <c r="X9224" s="43"/>
      <c r="Y9224" s="43"/>
    </row>
    <row r="9225" spans="1:25" s="42" customFormat="1" x14ac:dyDescent="0.25">
      <c r="A9225" s="40"/>
      <c r="B9225" s="41"/>
      <c r="F9225" s="43"/>
      <c r="P9225" s="44"/>
      <c r="Q9225" s="44"/>
      <c r="R9225" s="43"/>
      <c r="S9225" s="43"/>
      <c r="T9225" s="43"/>
      <c r="U9225" s="43"/>
      <c r="V9225" s="43"/>
      <c r="W9225" s="43"/>
      <c r="X9225" s="43"/>
      <c r="Y9225" s="43"/>
    </row>
    <row r="9226" spans="1:25" s="42" customFormat="1" x14ac:dyDescent="0.25">
      <c r="A9226" s="40"/>
      <c r="B9226" s="41"/>
      <c r="F9226" s="43"/>
      <c r="P9226" s="44"/>
      <c r="Q9226" s="44"/>
      <c r="R9226" s="43"/>
      <c r="S9226" s="43"/>
      <c r="T9226" s="43"/>
      <c r="U9226" s="43"/>
      <c r="V9226" s="43"/>
      <c r="W9226" s="43"/>
      <c r="X9226" s="43"/>
      <c r="Y9226" s="43"/>
    </row>
    <row r="9227" spans="1:25" s="42" customFormat="1" x14ac:dyDescent="0.25">
      <c r="A9227" s="40"/>
      <c r="B9227" s="41"/>
      <c r="F9227" s="43"/>
      <c r="P9227" s="44"/>
      <c r="Q9227" s="44"/>
      <c r="R9227" s="43"/>
      <c r="S9227" s="43"/>
      <c r="T9227" s="43"/>
      <c r="U9227" s="43"/>
      <c r="V9227" s="43"/>
      <c r="W9227" s="43"/>
      <c r="X9227" s="43"/>
      <c r="Y9227" s="43"/>
    </row>
    <row r="9228" spans="1:25" s="42" customFormat="1" x14ac:dyDescent="0.25">
      <c r="A9228" s="40"/>
      <c r="B9228" s="41"/>
      <c r="F9228" s="43"/>
      <c r="P9228" s="44"/>
      <c r="Q9228" s="44"/>
      <c r="R9228" s="43"/>
      <c r="S9228" s="43"/>
      <c r="T9228" s="43"/>
      <c r="U9228" s="43"/>
      <c r="V9228" s="43"/>
      <c r="W9228" s="43"/>
      <c r="X9228" s="43"/>
      <c r="Y9228" s="43"/>
    </row>
    <row r="9229" spans="1:25" s="42" customFormat="1" x14ac:dyDescent="0.25">
      <c r="A9229" s="40"/>
      <c r="B9229" s="41"/>
      <c r="F9229" s="43"/>
      <c r="P9229" s="44"/>
      <c r="Q9229" s="44"/>
      <c r="R9229" s="43"/>
      <c r="S9229" s="43"/>
      <c r="T9229" s="43"/>
      <c r="U9229" s="43"/>
      <c r="V9229" s="43"/>
      <c r="W9229" s="43"/>
      <c r="X9229" s="43"/>
      <c r="Y9229" s="43"/>
    </row>
    <row r="9230" spans="1:25" s="42" customFormat="1" x14ac:dyDescent="0.25">
      <c r="A9230" s="40"/>
      <c r="B9230" s="41"/>
      <c r="F9230" s="43"/>
      <c r="P9230" s="44"/>
      <c r="Q9230" s="44"/>
      <c r="R9230" s="43"/>
      <c r="S9230" s="43"/>
      <c r="T9230" s="43"/>
      <c r="U9230" s="43"/>
      <c r="V9230" s="43"/>
      <c r="W9230" s="43"/>
      <c r="X9230" s="43"/>
      <c r="Y9230" s="43"/>
    </row>
    <row r="9231" spans="1:25" s="42" customFormat="1" x14ac:dyDescent="0.25">
      <c r="A9231" s="40"/>
      <c r="B9231" s="41"/>
      <c r="F9231" s="43"/>
      <c r="P9231" s="44"/>
      <c r="Q9231" s="44"/>
      <c r="R9231" s="43"/>
      <c r="S9231" s="43"/>
      <c r="T9231" s="43"/>
      <c r="U9231" s="43"/>
      <c r="V9231" s="43"/>
      <c r="W9231" s="43"/>
      <c r="X9231" s="43"/>
      <c r="Y9231" s="43"/>
    </row>
    <row r="9232" spans="1:25" s="42" customFormat="1" x14ac:dyDescent="0.25">
      <c r="A9232" s="40"/>
      <c r="B9232" s="41"/>
      <c r="F9232" s="43"/>
      <c r="P9232" s="44"/>
      <c r="Q9232" s="44"/>
      <c r="R9232" s="43"/>
      <c r="S9232" s="43"/>
      <c r="T9232" s="43"/>
      <c r="U9232" s="43"/>
      <c r="V9232" s="43"/>
      <c r="W9232" s="43"/>
      <c r="X9232" s="43"/>
      <c r="Y9232" s="43"/>
    </row>
    <row r="9233" spans="1:25" s="42" customFormat="1" x14ac:dyDescent="0.25">
      <c r="A9233" s="40"/>
      <c r="B9233" s="41"/>
      <c r="F9233" s="43"/>
      <c r="P9233" s="44"/>
      <c r="Q9233" s="44"/>
      <c r="R9233" s="43"/>
      <c r="S9233" s="43"/>
      <c r="T9233" s="43"/>
      <c r="U9233" s="43"/>
      <c r="V9233" s="43"/>
      <c r="W9233" s="43"/>
      <c r="X9233" s="43"/>
      <c r="Y9233" s="43"/>
    </row>
    <row r="9234" spans="1:25" s="42" customFormat="1" x14ac:dyDescent="0.25">
      <c r="A9234" s="40"/>
      <c r="B9234" s="41"/>
      <c r="F9234" s="43"/>
      <c r="P9234" s="44"/>
      <c r="Q9234" s="44"/>
      <c r="R9234" s="43"/>
      <c r="S9234" s="43"/>
      <c r="T9234" s="43"/>
      <c r="U9234" s="43"/>
      <c r="V9234" s="43"/>
      <c r="W9234" s="43"/>
      <c r="X9234" s="43"/>
      <c r="Y9234" s="43"/>
    </row>
    <row r="9235" spans="1:25" s="42" customFormat="1" x14ac:dyDescent="0.25">
      <c r="A9235" s="40"/>
      <c r="B9235" s="41"/>
      <c r="F9235" s="43"/>
      <c r="P9235" s="44"/>
      <c r="Q9235" s="44"/>
      <c r="R9235" s="43"/>
      <c r="S9235" s="43"/>
      <c r="T9235" s="43"/>
      <c r="U9235" s="43"/>
      <c r="V9235" s="43"/>
      <c r="W9235" s="43"/>
      <c r="X9235" s="43"/>
      <c r="Y9235" s="43"/>
    </row>
    <row r="9236" spans="1:25" s="42" customFormat="1" x14ac:dyDescent="0.25">
      <c r="A9236" s="40"/>
      <c r="B9236" s="41"/>
      <c r="F9236" s="43"/>
      <c r="P9236" s="44"/>
      <c r="Q9236" s="44"/>
      <c r="R9236" s="43"/>
      <c r="S9236" s="43"/>
      <c r="T9236" s="43"/>
      <c r="U9236" s="43"/>
      <c r="V9236" s="43"/>
      <c r="W9236" s="43"/>
      <c r="X9236" s="43"/>
      <c r="Y9236" s="43"/>
    </row>
    <row r="9237" spans="1:25" s="42" customFormat="1" x14ac:dyDescent="0.25">
      <c r="A9237" s="40"/>
      <c r="B9237" s="41"/>
      <c r="F9237" s="43"/>
      <c r="P9237" s="44"/>
      <c r="Q9237" s="44"/>
      <c r="R9237" s="43"/>
      <c r="S9237" s="43"/>
      <c r="T9237" s="43"/>
      <c r="U9237" s="43"/>
      <c r="V9237" s="43"/>
      <c r="W9237" s="43"/>
      <c r="X9237" s="43"/>
      <c r="Y9237" s="43"/>
    </row>
    <row r="9238" spans="1:25" s="42" customFormat="1" x14ac:dyDescent="0.25">
      <c r="A9238" s="40"/>
      <c r="B9238" s="41"/>
      <c r="F9238" s="43"/>
      <c r="P9238" s="44"/>
      <c r="Q9238" s="44"/>
      <c r="R9238" s="43"/>
      <c r="S9238" s="43"/>
      <c r="T9238" s="43"/>
      <c r="U9238" s="43"/>
      <c r="V9238" s="43"/>
      <c r="W9238" s="43"/>
      <c r="X9238" s="43"/>
      <c r="Y9238" s="43"/>
    </row>
    <row r="9239" spans="1:25" s="42" customFormat="1" x14ac:dyDescent="0.25">
      <c r="A9239" s="40"/>
      <c r="B9239" s="41"/>
      <c r="F9239" s="43"/>
      <c r="P9239" s="44"/>
      <c r="Q9239" s="44"/>
      <c r="R9239" s="43"/>
      <c r="S9239" s="43"/>
      <c r="T9239" s="43"/>
      <c r="U9239" s="43"/>
      <c r="V9239" s="43"/>
      <c r="W9239" s="43"/>
      <c r="X9239" s="43"/>
      <c r="Y9239" s="43"/>
    </row>
    <row r="9240" spans="1:25" s="42" customFormat="1" x14ac:dyDescent="0.25">
      <c r="A9240" s="40"/>
      <c r="B9240" s="41"/>
      <c r="F9240" s="43"/>
      <c r="P9240" s="44"/>
      <c r="Q9240" s="44"/>
      <c r="R9240" s="43"/>
      <c r="S9240" s="43"/>
      <c r="T9240" s="43"/>
      <c r="U9240" s="43"/>
      <c r="V9240" s="43"/>
      <c r="W9240" s="43"/>
      <c r="X9240" s="43"/>
      <c r="Y9240" s="43"/>
    </row>
    <row r="9241" spans="1:25" s="42" customFormat="1" x14ac:dyDescent="0.25">
      <c r="A9241" s="40"/>
      <c r="B9241" s="41"/>
      <c r="F9241" s="43"/>
      <c r="P9241" s="44"/>
      <c r="Q9241" s="44"/>
      <c r="R9241" s="43"/>
      <c r="S9241" s="43"/>
      <c r="T9241" s="43"/>
      <c r="U9241" s="43"/>
      <c r="V9241" s="43"/>
      <c r="W9241" s="43"/>
      <c r="X9241" s="43"/>
      <c r="Y9241" s="43"/>
    </row>
    <row r="9242" spans="1:25" s="42" customFormat="1" x14ac:dyDescent="0.25">
      <c r="A9242" s="40"/>
      <c r="B9242" s="41"/>
      <c r="F9242" s="43"/>
      <c r="P9242" s="44"/>
      <c r="Q9242" s="44"/>
      <c r="R9242" s="43"/>
      <c r="S9242" s="43"/>
      <c r="T9242" s="43"/>
      <c r="U9242" s="43"/>
      <c r="V9242" s="43"/>
      <c r="W9242" s="43"/>
      <c r="X9242" s="43"/>
      <c r="Y9242" s="43"/>
    </row>
    <row r="9243" spans="1:25" s="42" customFormat="1" x14ac:dyDescent="0.25">
      <c r="A9243" s="40"/>
      <c r="B9243" s="41"/>
      <c r="F9243" s="43"/>
      <c r="P9243" s="44"/>
      <c r="Q9243" s="44"/>
      <c r="R9243" s="43"/>
      <c r="S9243" s="43"/>
      <c r="T9243" s="43"/>
      <c r="U9243" s="43"/>
      <c r="V9243" s="43"/>
      <c r="W9243" s="43"/>
      <c r="X9243" s="43"/>
      <c r="Y9243" s="43"/>
    </row>
    <row r="9244" spans="1:25" s="42" customFormat="1" x14ac:dyDescent="0.25">
      <c r="A9244" s="40"/>
      <c r="B9244" s="41"/>
      <c r="F9244" s="43"/>
      <c r="P9244" s="44"/>
      <c r="Q9244" s="44"/>
      <c r="R9244" s="43"/>
      <c r="S9244" s="43"/>
      <c r="T9244" s="43"/>
      <c r="U9244" s="43"/>
      <c r="V9244" s="43"/>
      <c r="W9244" s="43"/>
      <c r="X9244" s="43"/>
      <c r="Y9244" s="43"/>
    </row>
    <row r="9245" spans="1:25" s="42" customFormat="1" x14ac:dyDescent="0.25">
      <c r="A9245" s="40"/>
      <c r="B9245" s="41"/>
      <c r="F9245" s="43"/>
      <c r="P9245" s="44"/>
      <c r="Q9245" s="44"/>
      <c r="R9245" s="43"/>
      <c r="S9245" s="43"/>
      <c r="T9245" s="43"/>
      <c r="U9245" s="43"/>
      <c r="V9245" s="43"/>
      <c r="W9245" s="43"/>
      <c r="X9245" s="43"/>
      <c r="Y9245" s="43"/>
    </row>
    <row r="9246" spans="1:25" s="42" customFormat="1" x14ac:dyDescent="0.25">
      <c r="A9246" s="40"/>
      <c r="B9246" s="41"/>
      <c r="F9246" s="43"/>
      <c r="P9246" s="44"/>
      <c r="Q9246" s="44"/>
      <c r="R9246" s="43"/>
      <c r="S9246" s="43"/>
      <c r="T9246" s="43"/>
      <c r="U9246" s="43"/>
      <c r="V9246" s="43"/>
      <c r="W9246" s="43"/>
      <c r="X9246" s="43"/>
      <c r="Y9246" s="43"/>
    </row>
    <row r="9247" spans="1:25" s="42" customFormat="1" x14ac:dyDescent="0.25">
      <c r="A9247" s="40"/>
      <c r="B9247" s="41"/>
      <c r="F9247" s="43"/>
      <c r="P9247" s="44"/>
      <c r="Q9247" s="44"/>
      <c r="R9247" s="43"/>
      <c r="S9247" s="43"/>
      <c r="T9247" s="43"/>
      <c r="U9247" s="43"/>
      <c r="V9247" s="43"/>
      <c r="W9247" s="43"/>
      <c r="X9247" s="43"/>
      <c r="Y9247" s="43"/>
    </row>
    <row r="9248" spans="1:25" s="42" customFormat="1" x14ac:dyDescent="0.25">
      <c r="A9248" s="40"/>
      <c r="B9248" s="41"/>
      <c r="F9248" s="43"/>
      <c r="P9248" s="44"/>
      <c r="Q9248" s="44"/>
      <c r="R9248" s="43"/>
      <c r="S9248" s="43"/>
      <c r="T9248" s="43"/>
      <c r="U9248" s="43"/>
      <c r="V9248" s="43"/>
      <c r="W9248" s="43"/>
      <c r="X9248" s="43"/>
      <c r="Y9248" s="43"/>
    </row>
    <row r="9249" spans="1:25" s="42" customFormat="1" x14ac:dyDescent="0.25">
      <c r="A9249" s="40"/>
      <c r="B9249" s="41"/>
      <c r="F9249" s="43"/>
      <c r="P9249" s="44"/>
      <c r="Q9249" s="44"/>
      <c r="R9249" s="43"/>
      <c r="S9249" s="43"/>
      <c r="T9249" s="43"/>
      <c r="U9249" s="43"/>
      <c r="V9249" s="43"/>
      <c r="W9249" s="43"/>
      <c r="X9249" s="43"/>
      <c r="Y9249" s="43"/>
    </row>
    <row r="9250" spans="1:25" s="42" customFormat="1" x14ac:dyDescent="0.25">
      <c r="A9250" s="40"/>
      <c r="B9250" s="41"/>
      <c r="F9250" s="43"/>
      <c r="P9250" s="44"/>
      <c r="Q9250" s="44"/>
      <c r="R9250" s="43"/>
      <c r="S9250" s="43"/>
      <c r="T9250" s="43"/>
      <c r="U9250" s="43"/>
      <c r="V9250" s="43"/>
      <c r="W9250" s="43"/>
      <c r="X9250" s="43"/>
      <c r="Y9250" s="43"/>
    </row>
    <row r="9251" spans="1:25" s="42" customFormat="1" x14ac:dyDescent="0.25">
      <c r="A9251" s="40"/>
      <c r="B9251" s="41"/>
      <c r="F9251" s="43"/>
      <c r="P9251" s="44"/>
      <c r="Q9251" s="44"/>
      <c r="R9251" s="43"/>
      <c r="S9251" s="43"/>
      <c r="T9251" s="43"/>
      <c r="U9251" s="43"/>
      <c r="V9251" s="43"/>
      <c r="W9251" s="43"/>
      <c r="X9251" s="43"/>
      <c r="Y9251" s="43"/>
    </row>
    <row r="9252" spans="1:25" s="42" customFormat="1" x14ac:dyDescent="0.25">
      <c r="A9252" s="40"/>
      <c r="B9252" s="41"/>
      <c r="F9252" s="43"/>
      <c r="P9252" s="44"/>
      <c r="Q9252" s="44"/>
      <c r="R9252" s="43"/>
      <c r="S9252" s="43"/>
      <c r="T9252" s="43"/>
      <c r="U9252" s="43"/>
      <c r="V9252" s="43"/>
      <c r="W9252" s="43"/>
      <c r="X9252" s="43"/>
      <c r="Y9252" s="43"/>
    </row>
    <row r="9253" spans="1:25" s="42" customFormat="1" x14ac:dyDescent="0.25">
      <c r="A9253" s="40"/>
      <c r="B9253" s="41"/>
      <c r="F9253" s="43"/>
      <c r="P9253" s="44"/>
      <c r="Q9253" s="44"/>
      <c r="R9253" s="43"/>
      <c r="S9253" s="43"/>
      <c r="T9253" s="43"/>
      <c r="U9253" s="43"/>
      <c r="V9253" s="43"/>
      <c r="W9253" s="43"/>
      <c r="X9253" s="43"/>
      <c r="Y9253" s="43"/>
    </row>
    <row r="9254" spans="1:25" s="42" customFormat="1" x14ac:dyDescent="0.25">
      <c r="A9254" s="40"/>
      <c r="B9254" s="41"/>
      <c r="F9254" s="43"/>
      <c r="P9254" s="44"/>
      <c r="Q9254" s="44"/>
      <c r="R9254" s="43"/>
      <c r="S9254" s="43"/>
      <c r="T9254" s="43"/>
      <c r="U9254" s="43"/>
      <c r="V9254" s="43"/>
      <c r="W9254" s="43"/>
      <c r="X9254" s="43"/>
      <c r="Y9254" s="43"/>
    </row>
    <row r="9255" spans="1:25" s="42" customFormat="1" x14ac:dyDescent="0.25">
      <c r="A9255" s="40"/>
      <c r="B9255" s="41"/>
      <c r="F9255" s="43"/>
      <c r="P9255" s="44"/>
      <c r="Q9255" s="44"/>
      <c r="R9255" s="43"/>
      <c r="S9255" s="43"/>
      <c r="T9255" s="43"/>
      <c r="U9255" s="43"/>
      <c r="V9255" s="43"/>
      <c r="W9255" s="43"/>
      <c r="X9255" s="43"/>
      <c r="Y9255" s="43"/>
    </row>
    <row r="9256" spans="1:25" s="42" customFormat="1" x14ac:dyDescent="0.25">
      <c r="A9256" s="40"/>
      <c r="B9256" s="41"/>
      <c r="F9256" s="43"/>
      <c r="P9256" s="44"/>
      <c r="Q9256" s="44"/>
      <c r="R9256" s="43"/>
      <c r="S9256" s="43"/>
      <c r="T9256" s="43"/>
      <c r="U9256" s="43"/>
      <c r="V9256" s="43"/>
      <c r="W9256" s="43"/>
      <c r="X9256" s="43"/>
      <c r="Y9256" s="43"/>
    </row>
    <row r="9257" spans="1:25" s="42" customFormat="1" x14ac:dyDescent="0.25">
      <c r="A9257" s="40"/>
      <c r="B9257" s="41"/>
      <c r="F9257" s="43"/>
      <c r="P9257" s="44"/>
      <c r="Q9257" s="44"/>
      <c r="R9257" s="43"/>
      <c r="S9257" s="43"/>
      <c r="T9257" s="43"/>
      <c r="U9257" s="43"/>
      <c r="V9257" s="43"/>
      <c r="W9257" s="43"/>
      <c r="X9257" s="43"/>
      <c r="Y9257" s="43"/>
    </row>
    <row r="9258" spans="1:25" s="42" customFormat="1" x14ac:dyDescent="0.25">
      <c r="A9258" s="40"/>
      <c r="B9258" s="41"/>
      <c r="F9258" s="43"/>
      <c r="P9258" s="44"/>
      <c r="Q9258" s="44"/>
      <c r="R9258" s="43"/>
      <c r="S9258" s="43"/>
      <c r="T9258" s="43"/>
      <c r="U9258" s="43"/>
      <c r="V9258" s="43"/>
      <c r="W9258" s="43"/>
      <c r="X9258" s="43"/>
      <c r="Y9258" s="43"/>
    </row>
    <row r="9259" spans="1:25" s="42" customFormat="1" x14ac:dyDescent="0.25">
      <c r="A9259" s="40"/>
      <c r="B9259" s="41"/>
      <c r="F9259" s="43"/>
      <c r="P9259" s="44"/>
      <c r="Q9259" s="44"/>
      <c r="R9259" s="43"/>
      <c r="S9259" s="43"/>
      <c r="T9259" s="43"/>
      <c r="U9259" s="43"/>
      <c r="V9259" s="43"/>
      <c r="W9259" s="43"/>
      <c r="X9259" s="43"/>
      <c r="Y9259" s="43"/>
    </row>
    <row r="9260" spans="1:25" s="42" customFormat="1" x14ac:dyDescent="0.25">
      <c r="A9260" s="40"/>
      <c r="B9260" s="41"/>
      <c r="F9260" s="43"/>
      <c r="P9260" s="44"/>
      <c r="Q9260" s="44"/>
      <c r="R9260" s="43"/>
      <c r="S9260" s="43"/>
      <c r="T9260" s="43"/>
      <c r="U9260" s="43"/>
      <c r="V9260" s="43"/>
      <c r="W9260" s="43"/>
      <c r="X9260" s="43"/>
      <c r="Y9260" s="43"/>
    </row>
    <row r="9261" spans="1:25" s="42" customFormat="1" x14ac:dyDescent="0.25">
      <c r="A9261" s="40"/>
      <c r="B9261" s="41"/>
      <c r="F9261" s="43"/>
      <c r="P9261" s="44"/>
      <c r="Q9261" s="44"/>
      <c r="R9261" s="43"/>
      <c r="S9261" s="43"/>
      <c r="T9261" s="43"/>
      <c r="U9261" s="43"/>
      <c r="V9261" s="43"/>
      <c r="W9261" s="43"/>
      <c r="X9261" s="43"/>
      <c r="Y9261" s="43"/>
    </row>
    <row r="9262" spans="1:25" s="42" customFormat="1" x14ac:dyDescent="0.25">
      <c r="A9262" s="40"/>
      <c r="B9262" s="41"/>
      <c r="F9262" s="43"/>
      <c r="P9262" s="44"/>
      <c r="Q9262" s="44"/>
      <c r="R9262" s="43"/>
      <c r="S9262" s="43"/>
      <c r="T9262" s="43"/>
      <c r="U9262" s="43"/>
      <c r="V9262" s="43"/>
      <c r="W9262" s="43"/>
      <c r="X9262" s="43"/>
      <c r="Y9262" s="43"/>
    </row>
    <row r="9263" spans="1:25" s="42" customFormat="1" x14ac:dyDescent="0.25">
      <c r="A9263" s="40"/>
      <c r="B9263" s="41"/>
      <c r="F9263" s="43"/>
      <c r="P9263" s="44"/>
      <c r="Q9263" s="44"/>
      <c r="R9263" s="43"/>
      <c r="S9263" s="43"/>
      <c r="T9263" s="43"/>
      <c r="U9263" s="43"/>
      <c r="V9263" s="43"/>
      <c r="W9263" s="43"/>
      <c r="X9263" s="43"/>
      <c r="Y9263" s="43"/>
    </row>
    <row r="9264" spans="1:25" s="42" customFormat="1" x14ac:dyDescent="0.25">
      <c r="A9264" s="40"/>
      <c r="B9264" s="41"/>
      <c r="F9264" s="43"/>
      <c r="P9264" s="44"/>
      <c r="Q9264" s="44"/>
      <c r="R9264" s="43"/>
      <c r="S9264" s="43"/>
      <c r="T9264" s="43"/>
      <c r="U9264" s="43"/>
      <c r="V9264" s="43"/>
      <c r="W9264" s="43"/>
      <c r="X9264" s="43"/>
      <c r="Y9264" s="43"/>
    </row>
    <row r="9265" spans="1:25" s="42" customFormat="1" x14ac:dyDescent="0.25">
      <c r="A9265" s="40"/>
      <c r="B9265" s="41"/>
      <c r="F9265" s="43"/>
      <c r="P9265" s="44"/>
      <c r="Q9265" s="44"/>
      <c r="R9265" s="43"/>
      <c r="S9265" s="43"/>
      <c r="T9265" s="43"/>
      <c r="U9265" s="43"/>
      <c r="V9265" s="43"/>
      <c r="W9265" s="43"/>
      <c r="X9265" s="43"/>
      <c r="Y9265" s="43"/>
    </row>
    <row r="9266" spans="1:25" s="42" customFormat="1" x14ac:dyDescent="0.25">
      <c r="A9266" s="40"/>
      <c r="B9266" s="41"/>
      <c r="F9266" s="43"/>
      <c r="P9266" s="44"/>
      <c r="Q9266" s="44"/>
      <c r="R9266" s="43"/>
      <c r="S9266" s="43"/>
      <c r="T9266" s="43"/>
      <c r="U9266" s="43"/>
      <c r="V9266" s="43"/>
      <c r="W9266" s="43"/>
      <c r="X9266" s="43"/>
      <c r="Y9266" s="43"/>
    </row>
    <row r="9267" spans="1:25" s="42" customFormat="1" x14ac:dyDescent="0.25">
      <c r="A9267" s="40"/>
      <c r="B9267" s="41"/>
      <c r="F9267" s="43"/>
      <c r="P9267" s="44"/>
      <c r="Q9267" s="44"/>
      <c r="R9267" s="43"/>
      <c r="S9267" s="43"/>
      <c r="T9267" s="43"/>
      <c r="U9267" s="43"/>
      <c r="V9267" s="43"/>
      <c r="W9267" s="43"/>
      <c r="X9267" s="43"/>
      <c r="Y9267" s="43"/>
    </row>
    <row r="9268" spans="1:25" s="42" customFormat="1" x14ac:dyDescent="0.25">
      <c r="A9268" s="40"/>
      <c r="B9268" s="41"/>
      <c r="F9268" s="43"/>
      <c r="P9268" s="44"/>
      <c r="Q9268" s="44"/>
      <c r="R9268" s="43"/>
      <c r="S9268" s="43"/>
      <c r="T9268" s="43"/>
      <c r="U9268" s="43"/>
      <c r="V9268" s="43"/>
      <c r="W9268" s="43"/>
      <c r="X9268" s="43"/>
      <c r="Y9268" s="43"/>
    </row>
    <row r="9269" spans="1:25" s="42" customFormat="1" x14ac:dyDescent="0.25">
      <c r="A9269" s="40"/>
      <c r="B9269" s="41"/>
      <c r="F9269" s="43"/>
      <c r="P9269" s="44"/>
      <c r="Q9269" s="44"/>
      <c r="R9269" s="43"/>
      <c r="S9269" s="43"/>
      <c r="T9269" s="43"/>
      <c r="U9269" s="43"/>
      <c r="V9269" s="43"/>
      <c r="W9269" s="43"/>
      <c r="X9269" s="43"/>
      <c r="Y9269" s="43"/>
    </row>
    <row r="9270" spans="1:25" s="42" customFormat="1" x14ac:dyDescent="0.25">
      <c r="A9270" s="40"/>
      <c r="B9270" s="41"/>
      <c r="F9270" s="43"/>
      <c r="P9270" s="44"/>
      <c r="Q9270" s="44"/>
      <c r="R9270" s="43"/>
      <c r="S9270" s="43"/>
      <c r="T9270" s="43"/>
      <c r="U9270" s="43"/>
      <c r="V9270" s="43"/>
      <c r="W9270" s="43"/>
      <c r="X9270" s="43"/>
      <c r="Y9270" s="43"/>
    </row>
    <row r="9271" spans="1:25" s="42" customFormat="1" x14ac:dyDescent="0.25">
      <c r="A9271" s="40"/>
      <c r="B9271" s="41"/>
      <c r="F9271" s="43"/>
      <c r="P9271" s="44"/>
      <c r="Q9271" s="44"/>
      <c r="R9271" s="43"/>
      <c r="S9271" s="43"/>
      <c r="T9271" s="43"/>
      <c r="U9271" s="43"/>
      <c r="V9271" s="43"/>
      <c r="W9271" s="43"/>
      <c r="X9271" s="43"/>
      <c r="Y9271" s="43"/>
    </row>
    <row r="9272" spans="1:25" s="42" customFormat="1" x14ac:dyDescent="0.25">
      <c r="A9272" s="40"/>
      <c r="B9272" s="41"/>
      <c r="F9272" s="43"/>
      <c r="P9272" s="44"/>
      <c r="Q9272" s="44"/>
      <c r="R9272" s="43"/>
      <c r="S9272" s="43"/>
      <c r="T9272" s="43"/>
      <c r="U9272" s="43"/>
      <c r="V9272" s="43"/>
      <c r="W9272" s="43"/>
      <c r="X9272" s="43"/>
      <c r="Y9272" s="43"/>
    </row>
    <row r="9273" spans="1:25" s="42" customFormat="1" x14ac:dyDescent="0.25">
      <c r="A9273" s="40"/>
      <c r="B9273" s="41"/>
      <c r="F9273" s="43"/>
      <c r="P9273" s="44"/>
      <c r="Q9273" s="44"/>
      <c r="R9273" s="43"/>
      <c r="S9273" s="43"/>
      <c r="T9273" s="43"/>
      <c r="U9273" s="43"/>
      <c r="V9273" s="43"/>
      <c r="W9273" s="43"/>
      <c r="X9273" s="43"/>
      <c r="Y9273" s="43"/>
    </row>
    <row r="9274" spans="1:25" s="42" customFormat="1" x14ac:dyDescent="0.25">
      <c r="A9274" s="40"/>
      <c r="B9274" s="41"/>
      <c r="F9274" s="43"/>
      <c r="P9274" s="44"/>
      <c r="Q9274" s="44"/>
      <c r="R9274" s="43"/>
      <c r="S9274" s="43"/>
      <c r="T9274" s="43"/>
      <c r="U9274" s="43"/>
      <c r="V9274" s="43"/>
      <c r="W9274" s="43"/>
      <c r="X9274" s="43"/>
      <c r="Y9274" s="43"/>
    </row>
    <row r="9275" spans="1:25" s="42" customFormat="1" x14ac:dyDescent="0.25">
      <c r="A9275" s="40"/>
      <c r="B9275" s="41"/>
      <c r="F9275" s="43"/>
      <c r="P9275" s="44"/>
      <c r="Q9275" s="44"/>
      <c r="R9275" s="43"/>
      <c r="S9275" s="43"/>
      <c r="T9275" s="43"/>
      <c r="U9275" s="43"/>
      <c r="V9275" s="43"/>
      <c r="W9275" s="43"/>
      <c r="X9275" s="43"/>
      <c r="Y9275" s="43"/>
    </row>
    <row r="9276" spans="1:25" s="42" customFormat="1" x14ac:dyDescent="0.25">
      <c r="A9276" s="40"/>
      <c r="B9276" s="41"/>
      <c r="F9276" s="43"/>
      <c r="P9276" s="44"/>
      <c r="Q9276" s="44"/>
      <c r="R9276" s="43"/>
      <c r="S9276" s="43"/>
      <c r="T9276" s="43"/>
      <c r="U9276" s="43"/>
      <c r="V9276" s="43"/>
      <c r="W9276" s="43"/>
      <c r="X9276" s="43"/>
      <c r="Y9276" s="43"/>
    </row>
    <row r="9277" spans="1:25" s="42" customFormat="1" x14ac:dyDescent="0.25">
      <c r="A9277" s="40"/>
      <c r="B9277" s="41"/>
      <c r="F9277" s="43"/>
      <c r="P9277" s="44"/>
      <c r="Q9277" s="44"/>
      <c r="R9277" s="43"/>
      <c r="S9277" s="43"/>
      <c r="T9277" s="43"/>
      <c r="U9277" s="43"/>
      <c r="V9277" s="43"/>
      <c r="W9277" s="43"/>
      <c r="X9277" s="43"/>
      <c r="Y9277" s="43"/>
    </row>
    <row r="9278" spans="1:25" s="42" customFormat="1" x14ac:dyDescent="0.25">
      <c r="A9278" s="40"/>
      <c r="B9278" s="41"/>
      <c r="F9278" s="43"/>
      <c r="P9278" s="44"/>
      <c r="Q9278" s="44"/>
      <c r="R9278" s="43"/>
      <c r="S9278" s="43"/>
      <c r="T9278" s="43"/>
      <c r="U9278" s="43"/>
      <c r="V9278" s="43"/>
      <c r="W9278" s="43"/>
      <c r="X9278" s="43"/>
      <c r="Y9278" s="43"/>
    </row>
    <row r="9279" spans="1:25" s="42" customFormat="1" x14ac:dyDescent="0.25">
      <c r="A9279" s="40"/>
      <c r="B9279" s="41"/>
      <c r="F9279" s="43"/>
      <c r="P9279" s="44"/>
      <c r="Q9279" s="44"/>
      <c r="R9279" s="43"/>
      <c r="S9279" s="43"/>
      <c r="T9279" s="43"/>
      <c r="U9279" s="43"/>
      <c r="V9279" s="43"/>
      <c r="W9279" s="43"/>
      <c r="X9279" s="43"/>
      <c r="Y9279" s="43"/>
    </row>
    <row r="9280" spans="1:25" s="42" customFormat="1" x14ac:dyDescent="0.25">
      <c r="A9280" s="40"/>
      <c r="B9280" s="41"/>
      <c r="F9280" s="43"/>
      <c r="P9280" s="44"/>
      <c r="Q9280" s="44"/>
      <c r="R9280" s="43"/>
      <c r="S9280" s="43"/>
      <c r="T9280" s="43"/>
      <c r="U9280" s="43"/>
      <c r="V9280" s="43"/>
      <c r="W9280" s="43"/>
      <c r="X9280" s="43"/>
      <c r="Y9280" s="43"/>
    </row>
    <row r="9281" spans="1:25" s="42" customFormat="1" x14ac:dyDescent="0.25">
      <c r="A9281" s="40"/>
      <c r="B9281" s="41"/>
      <c r="F9281" s="43"/>
      <c r="P9281" s="44"/>
      <c r="Q9281" s="44"/>
      <c r="R9281" s="43"/>
      <c r="S9281" s="43"/>
      <c r="T9281" s="43"/>
      <c r="U9281" s="43"/>
      <c r="V9281" s="43"/>
      <c r="W9281" s="43"/>
      <c r="X9281" s="43"/>
      <c r="Y9281" s="43"/>
    </row>
    <row r="9282" spans="1:25" s="42" customFormat="1" x14ac:dyDescent="0.25">
      <c r="A9282" s="40"/>
      <c r="B9282" s="41"/>
      <c r="F9282" s="43"/>
      <c r="P9282" s="44"/>
      <c r="Q9282" s="44"/>
      <c r="R9282" s="43"/>
      <c r="S9282" s="43"/>
      <c r="T9282" s="43"/>
      <c r="U9282" s="43"/>
      <c r="V9282" s="43"/>
      <c r="W9282" s="43"/>
      <c r="X9282" s="43"/>
      <c r="Y9282" s="43"/>
    </row>
    <row r="9283" spans="1:25" s="42" customFormat="1" x14ac:dyDescent="0.25">
      <c r="A9283" s="40"/>
      <c r="B9283" s="41"/>
      <c r="F9283" s="43"/>
      <c r="P9283" s="44"/>
      <c r="Q9283" s="44"/>
      <c r="R9283" s="43"/>
      <c r="S9283" s="43"/>
      <c r="T9283" s="43"/>
      <c r="U9283" s="43"/>
      <c r="V9283" s="43"/>
      <c r="W9283" s="43"/>
      <c r="X9283" s="43"/>
      <c r="Y9283" s="43"/>
    </row>
    <row r="9284" spans="1:25" s="42" customFormat="1" x14ac:dyDescent="0.25">
      <c r="A9284" s="40"/>
      <c r="B9284" s="41"/>
      <c r="F9284" s="43"/>
      <c r="P9284" s="44"/>
      <c r="Q9284" s="44"/>
      <c r="R9284" s="43"/>
      <c r="S9284" s="43"/>
      <c r="T9284" s="43"/>
      <c r="U9284" s="43"/>
      <c r="V9284" s="43"/>
      <c r="W9284" s="43"/>
      <c r="X9284" s="43"/>
      <c r="Y9284" s="43"/>
    </row>
    <row r="9285" spans="1:25" s="42" customFormat="1" x14ac:dyDescent="0.25">
      <c r="A9285" s="40"/>
      <c r="B9285" s="41"/>
      <c r="F9285" s="43"/>
      <c r="P9285" s="44"/>
      <c r="Q9285" s="44"/>
      <c r="R9285" s="43"/>
      <c r="S9285" s="43"/>
      <c r="T9285" s="43"/>
      <c r="U9285" s="43"/>
      <c r="V9285" s="43"/>
      <c r="W9285" s="43"/>
      <c r="X9285" s="43"/>
      <c r="Y9285" s="43"/>
    </row>
    <row r="9286" spans="1:25" s="42" customFormat="1" x14ac:dyDescent="0.25">
      <c r="A9286" s="40"/>
      <c r="B9286" s="41"/>
      <c r="F9286" s="43"/>
      <c r="P9286" s="44"/>
      <c r="Q9286" s="44"/>
      <c r="R9286" s="43"/>
      <c r="S9286" s="43"/>
      <c r="T9286" s="43"/>
      <c r="U9286" s="43"/>
      <c r="V9286" s="43"/>
      <c r="W9286" s="43"/>
      <c r="X9286" s="43"/>
      <c r="Y9286" s="43"/>
    </row>
    <row r="9287" spans="1:25" s="42" customFormat="1" x14ac:dyDescent="0.25">
      <c r="A9287" s="40"/>
      <c r="B9287" s="41"/>
      <c r="F9287" s="43"/>
      <c r="P9287" s="44"/>
      <c r="Q9287" s="44"/>
      <c r="R9287" s="43"/>
      <c r="S9287" s="43"/>
      <c r="T9287" s="43"/>
      <c r="U9287" s="43"/>
      <c r="V9287" s="43"/>
      <c r="W9287" s="43"/>
      <c r="X9287" s="43"/>
      <c r="Y9287" s="43"/>
    </row>
    <row r="9288" spans="1:25" s="42" customFormat="1" x14ac:dyDescent="0.25">
      <c r="A9288" s="40"/>
      <c r="B9288" s="41"/>
      <c r="F9288" s="43"/>
      <c r="P9288" s="44"/>
      <c r="Q9288" s="44"/>
      <c r="R9288" s="43"/>
      <c r="S9288" s="43"/>
      <c r="T9288" s="43"/>
      <c r="U9288" s="43"/>
      <c r="V9288" s="43"/>
      <c r="W9288" s="43"/>
      <c r="X9288" s="43"/>
      <c r="Y9288" s="43"/>
    </row>
    <row r="9289" spans="1:25" s="42" customFormat="1" x14ac:dyDescent="0.25">
      <c r="A9289" s="40"/>
      <c r="B9289" s="41"/>
      <c r="F9289" s="43"/>
      <c r="P9289" s="44"/>
      <c r="Q9289" s="44"/>
      <c r="R9289" s="43"/>
      <c r="S9289" s="43"/>
      <c r="T9289" s="43"/>
      <c r="U9289" s="43"/>
      <c r="V9289" s="43"/>
      <c r="W9289" s="43"/>
      <c r="X9289" s="43"/>
      <c r="Y9289" s="43"/>
    </row>
    <row r="9290" spans="1:25" s="42" customFormat="1" x14ac:dyDescent="0.25">
      <c r="A9290" s="40"/>
      <c r="B9290" s="41"/>
      <c r="F9290" s="43"/>
      <c r="P9290" s="44"/>
      <c r="Q9290" s="44"/>
      <c r="R9290" s="43"/>
      <c r="S9290" s="43"/>
      <c r="T9290" s="43"/>
      <c r="U9290" s="43"/>
      <c r="V9290" s="43"/>
      <c r="W9290" s="43"/>
      <c r="X9290" s="43"/>
      <c r="Y9290" s="43"/>
    </row>
    <row r="9291" spans="1:25" s="42" customFormat="1" x14ac:dyDescent="0.25">
      <c r="A9291" s="40"/>
      <c r="B9291" s="41"/>
      <c r="F9291" s="43"/>
      <c r="P9291" s="44"/>
      <c r="Q9291" s="44"/>
      <c r="R9291" s="43"/>
      <c r="S9291" s="43"/>
      <c r="T9291" s="43"/>
      <c r="U9291" s="43"/>
      <c r="V9291" s="43"/>
      <c r="W9291" s="43"/>
      <c r="X9291" s="43"/>
      <c r="Y9291" s="43"/>
    </row>
    <row r="9292" spans="1:25" s="42" customFormat="1" x14ac:dyDescent="0.25">
      <c r="A9292" s="40"/>
      <c r="B9292" s="41"/>
      <c r="F9292" s="43"/>
      <c r="P9292" s="44"/>
      <c r="Q9292" s="44"/>
      <c r="R9292" s="43"/>
      <c r="S9292" s="43"/>
      <c r="T9292" s="43"/>
      <c r="U9292" s="43"/>
      <c r="V9292" s="43"/>
      <c r="W9292" s="43"/>
      <c r="X9292" s="43"/>
      <c r="Y9292" s="43"/>
    </row>
    <row r="9293" spans="1:25" s="42" customFormat="1" x14ac:dyDescent="0.25">
      <c r="A9293" s="40"/>
      <c r="B9293" s="41"/>
      <c r="F9293" s="43"/>
      <c r="P9293" s="44"/>
      <c r="Q9293" s="44"/>
      <c r="R9293" s="43"/>
      <c r="S9293" s="43"/>
      <c r="T9293" s="43"/>
      <c r="U9293" s="43"/>
      <c r="V9293" s="43"/>
      <c r="W9293" s="43"/>
      <c r="X9293" s="43"/>
      <c r="Y9293" s="43"/>
    </row>
    <row r="9294" spans="1:25" s="42" customFormat="1" x14ac:dyDescent="0.25">
      <c r="A9294" s="40"/>
      <c r="B9294" s="41"/>
      <c r="F9294" s="43"/>
      <c r="P9294" s="44"/>
      <c r="Q9294" s="44"/>
      <c r="R9294" s="43"/>
      <c r="S9294" s="43"/>
      <c r="T9294" s="43"/>
      <c r="U9294" s="43"/>
      <c r="V9294" s="43"/>
      <c r="W9294" s="43"/>
      <c r="X9294" s="43"/>
      <c r="Y9294" s="43"/>
    </row>
    <row r="9295" spans="1:25" s="42" customFormat="1" x14ac:dyDescent="0.25">
      <c r="A9295" s="40"/>
      <c r="B9295" s="41"/>
      <c r="F9295" s="43"/>
      <c r="P9295" s="44"/>
      <c r="Q9295" s="44"/>
      <c r="R9295" s="43"/>
      <c r="S9295" s="43"/>
      <c r="T9295" s="43"/>
      <c r="U9295" s="43"/>
      <c r="V9295" s="43"/>
      <c r="W9295" s="43"/>
      <c r="X9295" s="43"/>
      <c r="Y9295" s="43"/>
    </row>
    <row r="9296" spans="1:25" s="42" customFormat="1" x14ac:dyDescent="0.25">
      <c r="A9296" s="40"/>
      <c r="B9296" s="41"/>
      <c r="F9296" s="43"/>
      <c r="P9296" s="44"/>
      <c r="Q9296" s="44"/>
      <c r="R9296" s="43"/>
      <c r="S9296" s="43"/>
      <c r="T9296" s="43"/>
      <c r="U9296" s="43"/>
      <c r="V9296" s="43"/>
      <c r="W9296" s="43"/>
      <c r="X9296" s="43"/>
      <c r="Y9296" s="43"/>
    </row>
    <row r="9297" spans="1:25" s="42" customFormat="1" x14ac:dyDescent="0.25">
      <c r="A9297" s="40"/>
      <c r="B9297" s="41"/>
      <c r="F9297" s="43"/>
      <c r="P9297" s="44"/>
      <c r="Q9297" s="44"/>
      <c r="R9297" s="43"/>
      <c r="S9297" s="43"/>
      <c r="T9297" s="43"/>
      <c r="U9297" s="43"/>
      <c r="V9297" s="43"/>
      <c r="W9297" s="43"/>
      <c r="X9297" s="43"/>
      <c r="Y9297" s="43"/>
    </row>
    <row r="9298" spans="1:25" s="42" customFormat="1" x14ac:dyDescent="0.25">
      <c r="A9298" s="40"/>
      <c r="B9298" s="41"/>
      <c r="F9298" s="43"/>
      <c r="P9298" s="44"/>
      <c r="Q9298" s="44"/>
      <c r="R9298" s="43"/>
      <c r="S9298" s="43"/>
      <c r="T9298" s="43"/>
      <c r="U9298" s="43"/>
      <c r="V9298" s="43"/>
      <c r="W9298" s="43"/>
      <c r="X9298" s="43"/>
      <c r="Y9298" s="43"/>
    </row>
    <row r="9299" spans="1:25" s="42" customFormat="1" x14ac:dyDescent="0.25">
      <c r="A9299" s="40"/>
      <c r="B9299" s="41"/>
      <c r="F9299" s="43"/>
      <c r="P9299" s="44"/>
      <c r="Q9299" s="44"/>
      <c r="R9299" s="43"/>
      <c r="S9299" s="43"/>
      <c r="T9299" s="43"/>
      <c r="U9299" s="43"/>
      <c r="V9299" s="43"/>
      <c r="W9299" s="43"/>
      <c r="X9299" s="43"/>
      <c r="Y9299" s="43"/>
    </row>
    <row r="9300" spans="1:25" s="42" customFormat="1" x14ac:dyDescent="0.25">
      <c r="A9300" s="40"/>
      <c r="B9300" s="41"/>
      <c r="F9300" s="43"/>
      <c r="P9300" s="44"/>
      <c r="Q9300" s="44"/>
      <c r="R9300" s="43"/>
      <c r="S9300" s="43"/>
      <c r="T9300" s="43"/>
      <c r="U9300" s="43"/>
      <c r="V9300" s="43"/>
      <c r="W9300" s="43"/>
      <c r="X9300" s="43"/>
      <c r="Y9300" s="43"/>
    </row>
    <row r="9301" spans="1:25" s="42" customFormat="1" x14ac:dyDescent="0.25">
      <c r="A9301" s="40"/>
      <c r="B9301" s="41"/>
      <c r="F9301" s="43"/>
      <c r="P9301" s="44"/>
      <c r="Q9301" s="44"/>
      <c r="R9301" s="43"/>
      <c r="S9301" s="43"/>
      <c r="T9301" s="43"/>
      <c r="U9301" s="43"/>
      <c r="V9301" s="43"/>
      <c r="W9301" s="43"/>
      <c r="X9301" s="43"/>
      <c r="Y9301" s="43"/>
    </row>
    <row r="9302" spans="1:25" s="42" customFormat="1" x14ac:dyDescent="0.25">
      <c r="A9302" s="40"/>
      <c r="B9302" s="41"/>
      <c r="F9302" s="43"/>
      <c r="P9302" s="44"/>
      <c r="Q9302" s="44"/>
      <c r="R9302" s="43"/>
      <c r="S9302" s="43"/>
      <c r="T9302" s="43"/>
      <c r="U9302" s="43"/>
      <c r="V9302" s="43"/>
      <c r="W9302" s="43"/>
      <c r="X9302" s="43"/>
      <c r="Y9302" s="43"/>
    </row>
    <row r="9303" spans="1:25" s="42" customFormat="1" x14ac:dyDescent="0.25">
      <c r="A9303" s="40"/>
      <c r="B9303" s="41"/>
      <c r="F9303" s="43"/>
      <c r="P9303" s="44"/>
      <c r="Q9303" s="44"/>
      <c r="R9303" s="43"/>
      <c r="S9303" s="43"/>
      <c r="T9303" s="43"/>
      <c r="U9303" s="43"/>
      <c r="V9303" s="43"/>
      <c r="W9303" s="43"/>
      <c r="X9303" s="43"/>
      <c r="Y9303" s="43"/>
    </row>
    <row r="9304" spans="1:25" s="42" customFormat="1" x14ac:dyDescent="0.25">
      <c r="A9304" s="40"/>
      <c r="B9304" s="41"/>
      <c r="F9304" s="43"/>
      <c r="P9304" s="44"/>
      <c r="Q9304" s="44"/>
      <c r="R9304" s="43"/>
      <c r="S9304" s="43"/>
      <c r="T9304" s="43"/>
      <c r="U9304" s="43"/>
      <c r="V9304" s="43"/>
      <c r="W9304" s="43"/>
      <c r="X9304" s="43"/>
      <c r="Y9304" s="43"/>
    </row>
    <row r="9305" spans="1:25" s="42" customFormat="1" x14ac:dyDescent="0.25">
      <c r="A9305" s="40"/>
      <c r="B9305" s="41"/>
      <c r="F9305" s="43"/>
      <c r="P9305" s="44"/>
      <c r="Q9305" s="44"/>
      <c r="R9305" s="43"/>
      <c r="S9305" s="43"/>
      <c r="T9305" s="43"/>
      <c r="U9305" s="43"/>
      <c r="V9305" s="43"/>
      <c r="W9305" s="43"/>
      <c r="X9305" s="43"/>
      <c r="Y9305" s="43"/>
    </row>
    <row r="9306" spans="1:25" s="42" customFormat="1" x14ac:dyDescent="0.25">
      <c r="A9306" s="40"/>
      <c r="B9306" s="41"/>
      <c r="F9306" s="43"/>
      <c r="P9306" s="44"/>
      <c r="Q9306" s="44"/>
      <c r="R9306" s="43"/>
      <c r="S9306" s="43"/>
      <c r="T9306" s="43"/>
      <c r="U9306" s="43"/>
      <c r="V9306" s="43"/>
      <c r="W9306" s="43"/>
      <c r="X9306" s="43"/>
      <c r="Y9306" s="43"/>
    </row>
    <row r="9307" spans="1:25" s="42" customFormat="1" x14ac:dyDescent="0.25">
      <c r="A9307" s="40"/>
      <c r="B9307" s="41"/>
      <c r="F9307" s="43"/>
      <c r="P9307" s="44"/>
      <c r="Q9307" s="44"/>
      <c r="R9307" s="43"/>
      <c r="S9307" s="43"/>
      <c r="T9307" s="43"/>
      <c r="U9307" s="43"/>
      <c r="V9307" s="43"/>
      <c r="W9307" s="43"/>
      <c r="X9307" s="43"/>
      <c r="Y9307" s="43"/>
    </row>
    <row r="9308" spans="1:25" s="42" customFormat="1" x14ac:dyDescent="0.25">
      <c r="A9308" s="40"/>
      <c r="B9308" s="41"/>
      <c r="F9308" s="43"/>
      <c r="P9308" s="44"/>
      <c r="Q9308" s="44"/>
      <c r="R9308" s="43"/>
      <c r="S9308" s="43"/>
      <c r="T9308" s="43"/>
      <c r="U9308" s="43"/>
      <c r="V9308" s="43"/>
      <c r="W9308" s="43"/>
      <c r="X9308" s="43"/>
      <c r="Y9308" s="43"/>
    </row>
    <row r="9309" spans="1:25" s="42" customFormat="1" x14ac:dyDescent="0.25">
      <c r="A9309" s="40"/>
      <c r="B9309" s="41"/>
      <c r="F9309" s="43"/>
      <c r="P9309" s="44"/>
      <c r="Q9309" s="44"/>
      <c r="R9309" s="43"/>
      <c r="S9309" s="43"/>
      <c r="T9309" s="43"/>
      <c r="U9309" s="43"/>
      <c r="V9309" s="43"/>
      <c r="W9309" s="43"/>
      <c r="X9309" s="43"/>
      <c r="Y9309" s="43"/>
    </row>
    <row r="9310" spans="1:25" s="42" customFormat="1" x14ac:dyDescent="0.25">
      <c r="A9310" s="40"/>
      <c r="B9310" s="41"/>
      <c r="F9310" s="43"/>
      <c r="P9310" s="44"/>
      <c r="Q9310" s="44"/>
      <c r="R9310" s="43"/>
      <c r="S9310" s="43"/>
      <c r="T9310" s="43"/>
      <c r="U9310" s="43"/>
      <c r="V9310" s="43"/>
      <c r="W9310" s="43"/>
      <c r="X9310" s="43"/>
      <c r="Y9310" s="43"/>
    </row>
    <row r="9311" spans="1:25" s="42" customFormat="1" x14ac:dyDescent="0.25">
      <c r="A9311" s="40"/>
      <c r="B9311" s="41"/>
      <c r="F9311" s="43"/>
      <c r="P9311" s="44"/>
      <c r="Q9311" s="44"/>
      <c r="R9311" s="43"/>
      <c r="S9311" s="43"/>
      <c r="T9311" s="43"/>
      <c r="U9311" s="43"/>
      <c r="V9311" s="43"/>
      <c r="W9311" s="43"/>
      <c r="X9311" s="43"/>
      <c r="Y9311" s="43"/>
    </row>
    <row r="9312" spans="1:25" s="42" customFormat="1" x14ac:dyDescent="0.25">
      <c r="A9312" s="40"/>
      <c r="B9312" s="41"/>
      <c r="F9312" s="43"/>
      <c r="P9312" s="44"/>
      <c r="Q9312" s="44"/>
      <c r="R9312" s="43"/>
      <c r="S9312" s="43"/>
      <c r="T9312" s="43"/>
      <c r="U9312" s="43"/>
      <c r="V9312" s="43"/>
      <c r="W9312" s="43"/>
      <c r="X9312" s="43"/>
      <c r="Y9312" s="43"/>
    </row>
    <row r="9313" spans="1:25" s="42" customFormat="1" x14ac:dyDescent="0.25">
      <c r="A9313" s="40"/>
      <c r="B9313" s="41"/>
      <c r="F9313" s="43"/>
      <c r="P9313" s="44"/>
      <c r="Q9313" s="44"/>
      <c r="R9313" s="43"/>
      <c r="S9313" s="43"/>
      <c r="T9313" s="43"/>
      <c r="U9313" s="43"/>
      <c r="V9313" s="43"/>
      <c r="W9313" s="43"/>
      <c r="X9313" s="43"/>
      <c r="Y9313" s="43"/>
    </row>
    <row r="9314" spans="1:25" s="42" customFormat="1" x14ac:dyDescent="0.25">
      <c r="A9314" s="40"/>
      <c r="B9314" s="41"/>
      <c r="F9314" s="43"/>
      <c r="P9314" s="44"/>
      <c r="Q9314" s="44"/>
      <c r="R9314" s="43"/>
      <c r="S9314" s="43"/>
      <c r="T9314" s="43"/>
      <c r="U9314" s="43"/>
      <c r="V9314" s="43"/>
      <c r="W9314" s="43"/>
      <c r="X9314" s="43"/>
      <c r="Y9314" s="43"/>
    </row>
    <row r="9315" spans="1:25" s="42" customFormat="1" x14ac:dyDescent="0.25">
      <c r="A9315" s="40"/>
      <c r="B9315" s="41"/>
      <c r="F9315" s="43"/>
      <c r="P9315" s="44"/>
      <c r="Q9315" s="44"/>
      <c r="R9315" s="43"/>
      <c r="S9315" s="43"/>
      <c r="T9315" s="43"/>
      <c r="U9315" s="43"/>
      <c r="V9315" s="43"/>
      <c r="W9315" s="43"/>
      <c r="X9315" s="43"/>
      <c r="Y9315" s="43"/>
    </row>
    <row r="9316" spans="1:25" s="42" customFormat="1" x14ac:dyDescent="0.25">
      <c r="A9316" s="40"/>
      <c r="B9316" s="41"/>
      <c r="F9316" s="43"/>
      <c r="P9316" s="44"/>
      <c r="Q9316" s="44"/>
      <c r="R9316" s="43"/>
      <c r="S9316" s="43"/>
      <c r="T9316" s="43"/>
      <c r="U9316" s="43"/>
      <c r="V9316" s="43"/>
      <c r="W9316" s="43"/>
      <c r="X9316" s="43"/>
      <c r="Y9316" s="43"/>
    </row>
    <row r="9317" spans="1:25" s="42" customFormat="1" x14ac:dyDescent="0.25">
      <c r="A9317" s="40"/>
      <c r="B9317" s="41"/>
      <c r="F9317" s="43"/>
      <c r="P9317" s="44"/>
      <c r="Q9317" s="44"/>
      <c r="R9317" s="43"/>
      <c r="S9317" s="43"/>
      <c r="T9317" s="43"/>
      <c r="U9317" s="43"/>
      <c r="V9317" s="43"/>
      <c r="W9317" s="43"/>
      <c r="X9317" s="43"/>
      <c r="Y9317" s="43"/>
    </row>
    <row r="9318" spans="1:25" s="42" customFormat="1" x14ac:dyDescent="0.25">
      <c r="A9318" s="40"/>
      <c r="B9318" s="41"/>
      <c r="F9318" s="43"/>
      <c r="P9318" s="44"/>
      <c r="Q9318" s="44"/>
      <c r="R9318" s="43"/>
      <c r="S9318" s="43"/>
      <c r="T9318" s="43"/>
      <c r="U9318" s="43"/>
      <c r="V9318" s="43"/>
      <c r="W9318" s="43"/>
      <c r="X9318" s="43"/>
      <c r="Y9318" s="43"/>
    </row>
    <row r="9319" spans="1:25" s="42" customFormat="1" x14ac:dyDescent="0.25">
      <c r="A9319" s="40"/>
      <c r="B9319" s="41"/>
      <c r="F9319" s="43"/>
      <c r="P9319" s="44"/>
      <c r="Q9319" s="44"/>
      <c r="R9319" s="43"/>
      <c r="S9319" s="43"/>
      <c r="T9319" s="43"/>
      <c r="U9319" s="43"/>
      <c r="V9319" s="43"/>
      <c r="W9319" s="43"/>
      <c r="X9319" s="43"/>
      <c r="Y9319" s="43"/>
    </row>
    <row r="9320" spans="1:25" s="42" customFormat="1" x14ac:dyDescent="0.25">
      <c r="A9320" s="40"/>
      <c r="B9320" s="41"/>
      <c r="F9320" s="43"/>
      <c r="P9320" s="44"/>
      <c r="Q9320" s="44"/>
      <c r="R9320" s="43"/>
      <c r="S9320" s="43"/>
      <c r="T9320" s="43"/>
      <c r="U9320" s="43"/>
      <c r="V9320" s="43"/>
      <c r="W9320" s="43"/>
      <c r="X9320" s="43"/>
      <c r="Y9320" s="43"/>
    </row>
    <row r="9321" spans="1:25" s="42" customFormat="1" x14ac:dyDescent="0.25">
      <c r="A9321" s="40"/>
      <c r="B9321" s="41"/>
      <c r="F9321" s="43"/>
      <c r="P9321" s="44"/>
      <c r="Q9321" s="44"/>
      <c r="R9321" s="43"/>
      <c r="S9321" s="43"/>
      <c r="T9321" s="43"/>
      <c r="U9321" s="43"/>
      <c r="V9321" s="43"/>
      <c r="W9321" s="43"/>
      <c r="X9321" s="43"/>
      <c r="Y9321" s="43"/>
    </row>
    <row r="9322" spans="1:25" s="42" customFormat="1" x14ac:dyDescent="0.25">
      <c r="A9322" s="40"/>
      <c r="B9322" s="41"/>
      <c r="F9322" s="43"/>
      <c r="P9322" s="44"/>
      <c r="Q9322" s="44"/>
      <c r="R9322" s="43"/>
      <c r="S9322" s="43"/>
      <c r="T9322" s="43"/>
      <c r="U9322" s="43"/>
      <c r="V9322" s="43"/>
      <c r="W9322" s="43"/>
      <c r="X9322" s="43"/>
      <c r="Y9322" s="43"/>
    </row>
    <row r="9323" spans="1:25" s="42" customFormat="1" x14ac:dyDescent="0.25">
      <c r="A9323" s="40"/>
      <c r="B9323" s="41"/>
      <c r="F9323" s="43"/>
      <c r="P9323" s="44"/>
      <c r="Q9323" s="44"/>
      <c r="R9323" s="43"/>
      <c r="S9323" s="43"/>
      <c r="T9323" s="43"/>
      <c r="U9323" s="43"/>
      <c r="V9323" s="43"/>
      <c r="W9323" s="43"/>
      <c r="X9323" s="43"/>
      <c r="Y9323" s="43"/>
    </row>
    <row r="9324" spans="1:25" s="42" customFormat="1" x14ac:dyDescent="0.25">
      <c r="A9324" s="40"/>
      <c r="B9324" s="41"/>
      <c r="F9324" s="43"/>
      <c r="P9324" s="44"/>
      <c r="Q9324" s="44"/>
      <c r="R9324" s="43"/>
      <c r="S9324" s="43"/>
      <c r="T9324" s="43"/>
      <c r="U9324" s="43"/>
      <c r="V9324" s="43"/>
      <c r="W9324" s="43"/>
      <c r="X9324" s="43"/>
      <c r="Y9324" s="43"/>
    </row>
    <row r="9325" spans="1:25" s="42" customFormat="1" x14ac:dyDescent="0.25">
      <c r="A9325" s="40"/>
      <c r="B9325" s="41"/>
      <c r="F9325" s="43"/>
      <c r="P9325" s="44"/>
      <c r="Q9325" s="44"/>
      <c r="R9325" s="43"/>
      <c r="S9325" s="43"/>
      <c r="T9325" s="43"/>
      <c r="U9325" s="43"/>
      <c r="V9325" s="43"/>
      <c r="W9325" s="43"/>
      <c r="X9325" s="43"/>
      <c r="Y9325" s="43"/>
    </row>
    <row r="9326" spans="1:25" s="42" customFormat="1" x14ac:dyDescent="0.25">
      <c r="A9326" s="40"/>
      <c r="B9326" s="41"/>
      <c r="F9326" s="43"/>
      <c r="P9326" s="44"/>
      <c r="Q9326" s="44"/>
      <c r="R9326" s="43"/>
      <c r="S9326" s="43"/>
      <c r="T9326" s="43"/>
      <c r="U9326" s="43"/>
      <c r="V9326" s="43"/>
      <c r="W9326" s="43"/>
      <c r="X9326" s="43"/>
      <c r="Y9326" s="43"/>
    </row>
    <row r="9327" spans="1:25" s="42" customFormat="1" x14ac:dyDescent="0.25">
      <c r="A9327" s="40"/>
      <c r="B9327" s="41"/>
      <c r="F9327" s="43"/>
      <c r="P9327" s="44"/>
      <c r="Q9327" s="44"/>
      <c r="R9327" s="43"/>
      <c r="S9327" s="43"/>
      <c r="T9327" s="43"/>
      <c r="U9327" s="43"/>
      <c r="V9327" s="43"/>
      <c r="W9327" s="43"/>
      <c r="X9327" s="43"/>
      <c r="Y9327" s="43"/>
    </row>
    <row r="9328" spans="1:25" s="42" customFormat="1" x14ac:dyDescent="0.25">
      <c r="A9328" s="40"/>
      <c r="B9328" s="41"/>
      <c r="F9328" s="43"/>
      <c r="P9328" s="44"/>
      <c r="Q9328" s="44"/>
      <c r="R9328" s="43"/>
      <c r="S9328" s="43"/>
      <c r="T9328" s="43"/>
      <c r="U9328" s="43"/>
      <c r="V9328" s="43"/>
      <c r="W9328" s="43"/>
      <c r="X9328" s="43"/>
      <c r="Y9328" s="43"/>
    </row>
    <row r="9329" spans="1:25" s="42" customFormat="1" x14ac:dyDescent="0.25">
      <c r="A9329" s="40"/>
      <c r="B9329" s="41"/>
      <c r="F9329" s="43"/>
      <c r="P9329" s="44"/>
      <c r="Q9329" s="44"/>
      <c r="R9329" s="43"/>
      <c r="S9329" s="43"/>
      <c r="T9329" s="43"/>
      <c r="U9329" s="43"/>
      <c r="V9329" s="43"/>
      <c r="W9329" s="43"/>
      <c r="X9329" s="43"/>
      <c r="Y9329" s="43"/>
    </row>
    <row r="9330" spans="1:25" s="42" customFormat="1" x14ac:dyDescent="0.25">
      <c r="A9330" s="40"/>
      <c r="B9330" s="41"/>
      <c r="F9330" s="43"/>
      <c r="P9330" s="44"/>
      <c r="Q9330" s="44"/>
      <c r="R9330" s="43"/>
      <c r="S9330" s="43"/>
      <c r="T9330" s="43"/>
      <c r="U9330" s="43"/>
      <c r="V9330" s="43"/>
      <c r="W9330" s="43"/>
      <c r="X9330" s="43"/>
      <c r="Y9330" s="43"/>
    </row>
    <row r="9331" spans="1:25" s="42" customFormat="1" x14ac:dyDescent="0.25">
      <c r="A9331" s="40"/>
      <c r="B9331" s="41"/>
      <c r="F9331" s="43"/>
      <c r="P9331" s="44"/>
      <c r="Q9331" s="44"/>
      <c r="R9331" s="43"/>
      <c r="S9331" s="43"/>
      <c r="T9331" s="43"/>
      <c r="U9331" s="43"/>
      <c r="V9331" s="43"/>
      <c r="W9331" s="43"/>
      <c r="X9331" s="43"/>
      <c r="Y9331" s="43"/>
    </row>
    <row r="9332" spans="1:25" s="42" customFormat="1" x14ac:dyDescent="0.25">
      <c r="A9332" s="40"/>
      <c r="B9332" s="41"/>
      <c r="F9332" s="43"/>
      <c r="P9332" s="44"/>
      <c r="Q9332" s="44"/>
      <c r="R9332" s="43"/>
      <c r="S9332" s="43"/>
      <c r="T9332" s="43"/>
      <c r="U9332" s="43"/>
      <c r="V9332" s="43"/>
      <c r="W9332" s="43"/>
      <c r="X9332" s="43"/>
      <c r="Y9332" s="43"/>
    </row>
    <row r="9333" spans="1:25" s="42" customFormat="1" x14ac:dyDescent="0.25">
      <c r="A9333" s="40"/>
      <c r="B9333" s="41"/>
      <c r="F9333" s="43"/>
      <c r="P9333" s="44"/>
      <c r="Q9333" s="44"/>
      <c r="R9333" s="43"/>
      <c r="S9333" s="43"/>
      <c r="T9333" s="43"/>
      <c r="U9333" s="43"/>
      <c r="V9333" s="43"/>
      <c r="W9333" s="43"/>
      <c r="X9333" s="43"/>
      <c r="Y9333" s="43"/>
    </row>
    <row r="9334" spans="1:25" s="42" customFormat="1" x14ac:dyDescent="0.25">
      <c r="A9334" s="40"/>
      <c r="B9334" s="41"/>
      <c r="F9334" s="43"/>
      <c r="P9334" s="44"/>
      <c r="Q9334" s="44"/>
      <c r="R9334" s="43"/>
      <c r="S9334" s="43"/>
      <c r="T9334" s="43"/>
      <c r="U9334" s="43"/>
      <c r="V9334" s="43"/>
      <c r="W9334" s="43"/>
      <c r="X9334" s="43"/>
      <c r="Y9334" s="43"/>
    </row>
    <row r="9335" spans="1:25" s="42" customFormat="1" x14ac:dyDescent="0.25">
      <c r="A9335" s="40"/>
      <c r="B9335" s="41"/>
      <c r="F9335" s="43"/>
      <c r="P9335" s="44"/>
      <c r="Q9335" s="44"/>
      <c r="R9335" s="43"/>
      <c r="S9335" s="43"/>
      <c r="T9335" s="43"/>
      <c r="U9335" s="43"/>
      <c r="V9335" s="43"/>
      <c r="W9335" s="43"/>
      <c r="X9335" s="43"/>
      <c r="Y9335" s="43"/>
    </row>
    <row r="9336" spans="1:25" s="42" customFormat="1" x14ac:dyDescent="0.25">
      <c r="A9336" s="40"/>
      <c r="B9336" s="41"/>
      <c r="F9336" s="43"/>
      <c r="P9336" s="44"/>
      <c r="Q9336" s="44"/>
      <c r="R9336" s="43"/>
      <c r="S9336" s="43"/>
      <c r="T9336" s="43"/>
      <c r="U9336" s="43"/>
      <c r="V9336" s="43"/>
      <c r="W9336" s="43"/>
      <c r="X9336" s="43"/>
      <c r="Y9336" s="43"/>
    </row>
    <row r="9337" spans="1:25" s="42" customFormat="1" x14ac:dyDescent="0.25">
      <c r="A9337" s="40"/>
      <c r="B9337" s="41"/>
      <c r="F9337" s="43"/>
      <c r="P9337" s="44"/>
      <c r="Q9337" s="44"/>
      <c r="R9337" s="43"/>
      <c r="S9337" s="43"/>
      <c r="T9337" s="43"/>
      <c r="U9337" s="43"/>
      <c r="V9337" s="43"/>
      <c r="W9337" s="43"/>
      <c r="X9337" s="43"/>
      <c r="Y9337" s="43"/>
    </row>
    <row r="9338" spans="1:25" s="42" customFormat="1" x14ac:dyDescent="0.25">
      <c r="A9338" s="40"/>
      <c r="B9338" s="41"/>
      <c r="F9338" s="43"/>
      <c r="P9338" s="44"/>
      <c r="Q9338" s="44"/>
      <c r="R9338" s="43"/>
      <c r="S9338" s="43"/>
      <c r="T9338" s="43"/>
      <c r="U9338" s="43"/>
      <c r="V9338" s="43"/>
      <c r="W9338" s="43"/>
      <c r="X9338" s="43"/>
      <c r="Y9338" s="43"/>
    </row>
    <row r="9339" spans="1:25" s="42" customFormat="1" x14ac:dyDescent="0.25">
      <c r="A9339" s="40"/>
      <c r="B9339" s="41"/>
      <c r="F9339" s="43"/>
      <c r="P9339" s="44"/>
      <c r="Q9339" s="44"/>
      <c r="R9339" s="43"/>
      <c r="S9339" s="43"/>
      <c r="T9339" s="43"/>
      <c r="U9339" s="43"/>
      <c r="V9339" s="43"/>
      <c r="W9339" s="43"/>
      <c r="X9339" s="43"/>
      <c r="Y9339" s="43"/>
    </row>
    <row r="9340" spans="1:25" s="42" customFormat="1" x14ac:dyDescent="0.25">
      <c r="A9340" s="40"/>
      <c r="B9340" s="41"/>
      <c r="F9340" s="43"/>
      <c r="P9340" s="44"/>
      <c r="Q9340" s="44"/>
      <c r="R9340" s="43"/>
      <c r="S9340" s="43"/>
      <c r="T9340" s="43"/>
      <c r="U9340" s="43"/>
      <c r="V9340" s="43"/>
      <c r="W9340" s="43"/>
      <c r="X9340" s="43"/>
      <c r="Y9340" s="43"/>
    </row>
    <row r="9341" spans="1:25" s="42" customFormat="1" x14ac:dyDescent="0.25">
      <c r="A9341" s="40"/>
      <c r="B9341" s="41"/>
      <c r="F9341" s="43"/>
      <c r="P9341" s="44"/>
      <c r="Q9341" s="44"/>
      <c r="R9341" s="43"/>
      <c r="S9341" s="43"/>
      <c r="T9341" s="43"/>
      <c r="U9341" s="43"/>
      <c r="V9341" s="43"/>
      <c r="W9341" s="43"/>
      <c r="X9341" s="43"/>
      <c r="Y9341" s="43"/>
    </row>
    <row r="9342" spans="1:25" s="42" customFormat="1" x14ac:dyDescent="0.25">
      <c r="A9342" s="40"/>
      <c r="B9342" s="41"/>
      <c r="F9342" s="43"/>
      <c r="P9342" s="44"/>
      <c r="Q9342" s="44"/>
      <c r="R9342" s="43"/>
      <c r="S9342" s="43"/>
      <c r="T9342" s="43"/>
      <c r="U9342" s="43"/>
      <c r="V9342" s="43"/>
      <c r="W9342" s="43"/>
      <c r="X9342" s="43"/>
      <c r="Y9342" s="43"/>
    </row>
    <row r="9343" spans="1:25" s="42" customFormat="1" x14ac:dyDescent="0.25">
      <c r="A9343" s="40"/>
      <c r="B9343" s="41"/>
      <c r="F9343" s="43"/>
      <c r="P9343" s="44"/>
      <c r="Q9343" s="44"/>
      <c r="R9343" s="43"/>
      <c r="S9343" s="43"/>
      <c r="T9343" s="43"/>
      <c r="U9343" s="43"/>
      <c r="V9343" s="43"/>
      <c r="W9343" s="43"/>
      <c r="X9343" s="43"/>
      <c r="Y9343" s="43"/>
    </row>
    <row r="9344" spans="1:25" s="42" customFormat="1" x14ac:dyDescent="0.25">
      <c r="A9344" s="40"/>
      <c r="B9344" s="41"/>
      <c r="F9344" s="43"/>
      <c r="P9344" s="44"/>
      <c r="Q9344" s="44"/>
      <c r="R9344" s="43"/>
      <c r="S9344" s="43"/>
      <c r="T9344" s="43"/>
      <c r="U9344" s="43"/>
      <c r="V9344" s="43"/>
      <c r="W9344" s="43"/>
      <c r="X9344" s="43"/>
      <c r="Y9344" s="43"/>
    </row>
    <row r="9345" spans="1:25" s="42" customFormat="1" x14ac:dyDescent="0.25">
      <c r="A9345" s="40"/>
      <c r="B9345" s="41"/>
      <c r="F9345" s="43"/>
      <c r="P9345" s="44"/>
      <c r="Q9345" s="44"/>
      <c r="R9345" s="43"/>
      <c r="S9345" s="43"/>
      <c r="T9345" s="43"/>
      <c r="U9345" s="43"/>
      <c r="V9345" s="43"/>
      <c r="W9345" s="43"/>
      <c r="X9345" s="43"/>
      <c r="Y9345" s="43"/>
    </row>
    <row r="9346" spans="1:25" s="42" customFormat="1" x14ac:dyDescent="0.25">
      <c r="A9346" s="40"/>
      <c r="B9346" s="41"/>
      <c r="F9346" s="43"/>
      <c r="P9346" s="44"/>
      <c r="Q9346" s="44"/>
      <c r="R9346" s="43"/>
      <c r="S9346" s="43"/>
      <c r="T9346" s="43"/>
      <c r="U9346" s="43"/>
      <c r="V9346" s="43"/>
      <c r="W9346" s="43"/>
      <c r="X9346" s="43"/>
      <c r="Y9346" s="43"/>
    </row>
    <row r="9347" spans="1:25" s="42" customFormat="1" x14ac:dyDescent="0.25">
      <c r="A9347" s="40"/>
      <c r="B9347" s="41"/>
      <c r="F9347" s="43"/>
      <c r="P9347" s="44"/>
      <c r="Q9347" s="44"/>
      <c r="R9347" s="43"/>
      <c r="S9347" s="43"/>
      <c r="T9347" s="43"/>
      <c r="U9347" s="43"/>
      <c r="V9347" s="43"/>
      <c r="W9347" s="43"/>
      <c r="X9347" s="43"/>
      <c r="Y9347" s="43"/>
    </row>
    <row r="9348" spans="1:25" s="42" customFormat="1" x14ac:dyDescent="0.25">
      <c r="A9348" s="40"/>
      <c r="B9348" s="41"/>
      <c r="F9348" s="43"/>
      <c r="P9348" s="44"/>
      <c r="Q9348" s="44"/>
      <c r="R9348" s="43"/>
      <c r="S9348" s="43"/>
      <c r="T9348" s="43"/>
      <c r="U9348" s="43"/>
      <c r="V9348" s="43"/>
      <c r="W9348" s="43"/>
      <c r="X9348" s="43"/>
      <c r="Y9348" s="43"/>
    </row>
    <row r="9349" spans="1:25" s="42" customFormat="1" x14ac:dyDescent="0.25">
      <c r="A9349" s="40"/>
      <c r="B9349" s="41"/>
      <c r="F9349" s="43"/>
      <c r="P9349" s="44"/>
      <c r="Q9349" s="44"/>
      <c r="R9349" s="43"/>
      <c r="S9349" s="43"/>
      <c r="T9349" s="43"/>
      <c r="U9349" s="43"/>
      <c r="V9349" s="43"/>
      <c r="W9349" s="43"/>
      <c r="X9349" s="43"/>
      <c r="Y9349" s="43"/>
    </row>
    <row r="9350" spans="1:25" s="42" customFormat="1" x14ac:dyDescent="0.25">
      <c r="A9350" s="40"/>
      <c r="B9350" s="41"/>
      <c r="F9350" s="43"/>
      <c r="P9350" s="44"/>
      <c r="Q9350" s="44"/>
      <c r="R9350" s="43"/>
      <c r="S9350" s="43"/>
      <c r="T9350" s="43"/>
      <c r="U9350" s="43"/>
      <c r="V9350" s="43"/>
      <c r="W9350" s="43"/>
      <c r="X9350" s="43"/>
      <c r="Y9350" s="43"/>
    </row>
    <row r="9351" spans="1:25" s="42" customFormat="1" x14ac:dyDescent="0.25">
      <c r="A9351" s="40"/>
      <c r="B9351" s="41"/>
      <c r="F9351" s="43"/>
      <c r="P9351" s="44"/>
      <c r="Q9351" s="44"/>
      <c r="R9351" s="43"/>
      <c r="S9351" s="43"/>
      <c r="T9351" s="43"/>
      <c r="U9351" s="43"/>
      <c r="V9351" s="43"/>
      <c r="W9351" s="43"/>
      <c r="X9351" s="43"/>
      <c r="Y9351" s="43"/>
    </row>
    <row r="9352" spans="1:25" s="42" customFormat="1" x14ac:dyDescent="0.25">
      <c r="A9352" s="40"/>
      <c r="B9352" s="41"/>
      <c r="F9352" s="43"/>
      <c r="P9352" s="44"/>
      <c r="Q9352" s="44"/>
      <c r="R9352" s="43"/>
      <c r="S9352" s="43"/>
      <c r="T9352" s="43"/>
      <c r="U9352" s="43"/>
      <c r="V9352" s="43"/>
      <c r="W9352" s="43"/>
      <c r="X9352" s="43"/>
      <c r="Y9352" s="43"/>
    </row>
    <row r="9353" spans="1:25" s="42" customFormat="1" x14ac:dyDescent="0.25">
      <c r="A9353" s="40"/>
      <c r="B9353" s="41"/>
      <c r="F9353" s="43"/>
      <c r="P9353" s="44"/>
      <c r="Q9353" s="44"/>
      <c r="R9353" s="43"/>
      <c r="S9353" s="43"/>
      <c r="T9353" s="43"/>
      <c r="U9353" s="43"/>
      <c r="V9353" s="43"/>
      <c r="W9353" s="43"/>
      <c r="X9353" s="43"/>
      <c r="Y9353" s="43"/>
    </row>
    <row r="9354" spans="1:25" s="42" customFormat="1" x14ac:dyDescent="0.25">
      <c r="A9354" s="40"/>
      <c r="B9354" s="41"/>
      <c r="F9354" s="43"/>
      <c r="P9354" s="44"/>
      <c r="Q9354" s="44"/>
      <c r="R9354" s="43"/>
      <c r="S9354" s="43"/>
      <c r="T9354" s="43"/>
      <c r="U9354" s="43"/>
      <c r="V9354" s="43"/>
      <c r="W9354" s="43"/>
      <c r="X9354" s="43"/>
      <c r="Y9354" s="43"/>
    </row>
    <row r="9355" spans="1:25" s="42" customFormat="1" x14ac:dyDescent="0.25">
      <c r="A9355" s="40"/>
      <c r="B9355" s="41"/>
      <c r="F9355" s="43"/>
      <c r="P9355" s="44"/>
      <c r="Q9355" s="44"/>
      <c r="R9355" s="43"/>
      <c r="S9355" s="43"/>
      <c r="T9355" s="43"/>
      <c r="U9355" s="43"/>
      <c r="V9355" s="43"/>
      <c r="W9355" s="43"/>
      <c r="X9355" s="43"/>
      <c r="Y9355" s="43"/>
    </row>
    <row r="9356" spans="1:25" s="42" customFormat="1" x14ac:dyDescent="0.25">
      <c r="A9356" s="40"/>
      <c r="B9356" s="41"/>
      <c r="F9356" s="43"/>
      <c r="P9356" s="44"/>
      <c r="Q9356" s="44"/>
      <c r="R9356" s="43"/>
      <c r="S9356" s="43"/>
      <c r="T9356" s="43"/>
      <c r="U9356" s="43"/>
      <c r="V9356" s="43"/>
      <c r="W9356" s="43"/>
      <c r="X9356" s="43"/>
      <c r="Y9356" s="43"/>
    </row>
    <row r="9357" spans="1:25" s="42" customFormat="1" x14ac:dyDescent="0.25">
      <c r="A9357" s="40"/>
      <c r="B9357" s="41"/>
      <c r="F9357" s="43"/>
      <c r="P9357" s="44"/>
      <c r="Q9357" s="44"/>
      <c r="R9357" s="43"/>
      <c r="S9357" s="43"/>
      <c r="T9357" s="43"/>
      <c r="U9357" s="43"/>
      <c r="V9357" s="43"/>
      <c r="W9357" s="43"/>
      <c r="X9357" s="43"/>
      <c r="Y9357" s="43"/>
    </row>
    <row r="9358" spans="1:25" s="42" customFormat="1" x14ac:dyDescent="0.25">
      <c r="A9358" s="40"/>
      <c r="B9358" s="41"/>
      <c r="F9358" s="43"/>
      <c r="P9358" s="44"/>
      <c r="Q9358" s="44"/>
      <c r="R9358" s="43"/>
      <c r="S9358" s="43"/>
      <c r="T9358" s="43"/>
      <c r="U9358" s="43"/>
      <c r="V9358" s="43"/>
      <c r="W9358" s="43"/>
      <c r="X9358" s="43"/>
      <c r="Y9358" s="43"/>
    </row>
    <row r="9359" spans="1:25" s="42" customFormat="1" x14ac:dyDescent="0.25">
      <c r="A9359" s="40"/>
      <c r="B9359" s="41"/>
      <c r="F9359" s="43"/>
      <c r="P9359" s="44"/>
      <c r="Q9359" s="44"/>
      <c r="R9359" s="43"/>
      <c r="S9359" s="43"/>
      <c r="T9359" s="43"/>
      <c r="U9359" s="43"/>
      <c r="V9359" s="43"/>
      <c r="W9359" s="43"/>
      <c r="X9359" s="43"/>
      <c r="Y9359" s="43"/>
    </row>
    <row r="9360" spans="1:25" s="42" customFormat="1" x14ac:dyDescent="0.25">
      <c r="A9360" s="40"/>
      <c r="B9360" s="41"/>
      <c r="F9360" s="43"/>
      <c r="P9360" s="44"/>
      <c r="Q9360" s="44"/>
      <c r="R9360" s="43"/>
      <c r="S9360" s="43"/>
      <c r="T9360" s="43"/>
      <c r="U9360" s="43"/>
      <c r="V9360" s="43"/>
      <c r="W9360" s="43"/>
      <c r="X9360" s="43"/>
      <c r="Y9360" s="43"/>
    </row>
    <row r="9361" spans="1:25" s="42" customFormat="1" x14ac:dyDescent="0.25">
      <c r="A9361" s="40"/>
      <c r="B9361" s="41"/>
      <c r="F9361" s="43"/>
      <c r="P9361" s="44"/>
      <c r="Q9361" s="44"/>
      <c r="R9361" s="43"/>
      <c r="S9361" s="43"/>
      <c r="T9361" s="43"/>
      <c r="U9361" s="43"/>
      <c r="V9361" s="43"/>
      <c r="W9361" s="43"/>
      <c r="X9361" s="43"/>
      <c r="Y9361" s="43"/>
    </row>
    <row r="9362" spans="1:25" s="42" customFormat="1" x14ac:dyDescent="0.25">
      <c r="A9362" s="40"/>
      <c r="B9362" s="41"/>
      <c r="F9362" s="43"/>
      <c r="P9362" s="44"/>
      <c r="Q9362" s="44"/>
      <c r="R9362" s="43"/>
      <c r="S9362" s="43"/>
      <c r="T9362" s="43"/>
      <c r="U9362" s="43"/>
      <c r="V9362" s="43"/>
      <c r="W9362" s="43"/>
      <c r="X9362" s="43"/>
      <c r="Y9362" s="43"/>
    </row>
    <row r="9363" spans="1:25" s="42" customFormat="1" x14ac:dyDescent="0.25">
      <c r="A9363" s="40"/>
      <c r="B9363" s="41"/>
      <c r="F9363" s="43"/>
      <c r="P9363" s="44"/>
      <c r="Q9363" s="44"/>
      <c r="R9363" s="43"/>
      <c r="S9363" s="43"/>
      <c r="T9363" s="43"/>
      <c r="U9363" s="43"/>
      <c r="V9363" s="43"/>
      <c r="W9363" s="43"/>
      <c r="X9363" s="43"/>
      <c r="Y9363" s="43"/>
    </row>
    <row r="9364" spans="1:25" s="42" customFormat="1" x14ac:dyDescent="0.25">
      <c r="A9364" s="40"/>
      <c r="B9364" s="41"/>
      <c r="F9364" s="43"/>
      <c r="P9364" s="44"/>
      <c r="Q9364" s="44"/>
      <c r="R9364" s="43"/>
      <c r="S9364" s="43"/>
      <c r="T9364" s="43"/>
      <c r="U9364" s="43"/>
      <c r="V9364" s="43"/>
      <c r="W9364" s="43"/>
      <c r="X9364" s="43"/>
      <c r="Y9364" s="43"/>
    </row>
    <row r="9365" spans="1:25" s="42" customFormat="1" x14ac:dyDescent="0.25">
      <c r="A9365" s="40"/>
      <c r="B9365" s="41"/>
      <c r="F9365" s="43"/>
      <c r="P9365" s="44"/>
      <c r="Q9365" s="44"/>
      <c r="R9365" s="43"/>
      <c r="S9365" s="43"/>
      <c r="T9365" s="43"/>
      <c r="U9365" s="43"/>
      <c r="V9365" s="43"/>
      <c r="W9365" s="43"/>
      <c r="X9365" s="43"/>
      <c r="Y9365" s="43"/>
    </row>
    <row r="9366" spans="1:25" s="42" customFormat="1" x14ac:dyDescent="0.25">
      <c r="A9366" s="40"/>
      <c r="B9366" s="41"/>
      <c r="F9366" s="43"/>
      <c r="P9366" s="44"/>
      <c r="Q9366" s="44"/>
      <c r="R9366" s="43"/>
      <c r="S9366" s="43"/>
      <c r="T9366" s="43"/>
      <c r="U9366" s="43"/>
      <c r="V9366" s="43"/>
      <c r="W9366" s="43"/>
      <c r="X9366" s="43"/>
      <c r="Y9366" s="43"/>
    </row>
    <row r="9367" spans="1:25" s="42" customFormat="1" x14ac:dyDescent="0.25">
      <c r="A9367" s="40"/>
      <c r="B9367" s="41"/>
      <c r="F9367" s="43"/>
      <c r="P9367" s="44"/>
      <c r="Q9367" s="44"/>
      <c r="R9367" s="43"/>
      <c r="S9367" s="43"/>
      <c r="T9367" s="43"/>
      <c r="U9367" s="43"/>
      <c r="V9367" s="43"/>
      <c r="W9367" s="43"/>
      <c r="X9367" s="43"/>
      <c r="Y9367" s="43"/>
    </row>
    <row r="9368" spans="1:25" s="42" customFormat="1" x14ac:dyDescent="0.25">
      <c r="A9368" s="40"/>
      <c r="B9368" s="41"/>
      <c r="F9368" s="43"/>
      <c r="P9368" s="44"/>
      <c r="Q9368" s="44"/>
      <c r="R9368" s="43"/>
      <c r="S9368" s="43"/>
      <c r="T9368" s="43"/>
      <c r="U9368" s="43"/>
      <c r="V9368" s="43"/>
      <c r="W9368" s="43"/>
      <c r="X9368" s="43"/>
      <c r="Y9368" s="43"/>
    </row>
    <row r="9369" spans="1:25" s="42" customFormat="1" x14ac:dyDescent="0.25">
      <c r="A9369" s="40"/>
      <c r="B9369" s="41"/>
      <c r="F9369" s="43"/>
      <c r="P9369" s="44"/>
      <c r="Q9369" s="44"/>
      <c r="R9369" s="43"/>
      <c r="S9369" s="43"/>
      <c r="T9369" s="43"/>
      <c r="U9369" s="43"/>
      <c r="V9369" s="43"/>
      <c r="W9369" s="43"/>
      <c r="X9369" s="43"/>
      <c r="Y9369" s="43"/>
    </row>
    <row r="9370" spans="1:25" s="42" customFormat="1" x14ac:dyDescent="0.25">
      <c r="A9370" s="40"/>
      <c r="B9370" s="41"/>
      <c r="F9370" s="43"/>
      <c r="P9370" s="44"/>
      <c r="Q9370" s="44"/>
      <c r="R9370" s="43"/>
      <c r="S9370" s="43"/>
      <c r="T9370" s="43"/>
      <c r="U9370" s="43"/>
      <c r="V9370" s="43"/>
      <c r="W9370" s="43"/>
      <c r="X9370" s="43"/>
      <c r="Y9370" s="43"/>
    </row>
    <row r="9371" spans="1:25" s="42" customFormat="1" x14ac:dyDescent="0.25">
      <c r="A9371" s="40"/>
      <c r="B9371" s="41"/>
      <c r="F9371" s="43"/>
      <c r="P9371" s="44"/>
      <c r="Q9371" s="44"/>
      <c r="R9371" s="43"/>
      <c r="S9371" s="43"/>
      <c r="T9371" s="43"/>
      <c r="U9371" s="43"/>
      <c r="V9371" s="43"/>
      <c r="W9371" s="43"/>
      <c r="X9371" s="43"/>
      <c r="Y9371" s="43"/>
    </row>
    <row r="9372" spans="1:25" s="42" customFormat="1" x14ac:dyDescent="0.25">
      <c r="A9372" s="40"/>
      <c r="B9372" s="41"/>
      <c r="F9372" s="43"/>
      <c r="P9372" s="44"/>
      <c r="Q9372" s="44"/>
      <c r="R9372" s="43"/>
      <c r="S9372" s="43"/>
      <c r="T9372" s="43"/>
      <c r="U9372" s="43"/>
      <c r="V9372" s="43"/>
      <c r="W9372" s="43"/>
      <c r="X9372" s="43"/>
      <c r="Y9372" s="43"/>
    </row>
    <row r="9373" spans="1:25" s="42" customFormat="1" x14ac:dyDescent="0.25">
      <c r="A9373" s="40"/>
      <c r="B9373" s="41"/>
      <c r="F9373" s="43"/>
      <c r="P9373" s="44"/>
      <c r="Q9373" s="44"/>
      <c r="R9373" s="43"/>
      <c r="S9373" s="43"/>
      <c r="T9373" s="43"/>
      <c r="U9373" s="43"/>
      <c r="V9373" s="43"/>
      <c r="W9373" s="43"/>
      <c r="X9373" s="43"/>
      <c r="Y9373" s="43"/>
    </row>
    <row r="9374" spans="1:25" s="42" customFormat="1" x14ac:dyDescent="0.25">
      <c r="A9374" s="40"/>
      <c r="B9374" s="41"/>
      <c r="F9374" s="43"/>
      <c r="P9374" s="44"/>
      <c r="Q9374" s="44"/>
      <c r="R9374" s="43"/>
      <c r="S9374" s="43"/>
      <c r="T9374" s="43"/>
      <c r="U9374" s="43"/>
      <c r="V9374" s="43"/>
      <c r="W9374" s="43"/>
      <c r="X9374" s="43"/>
      <c r="Y9374" s="43"/>
    </row>
    <row r="9375" spans="1:25" s="42" customFormat="1" x14ac:dyDescent="0.25">
      <c r="A9375" s="40"/>
      <c r="B9375" s="41"/>
      <c r="F9375" s="43"/>
      <c r="P9375" s="44"/>
      <c r="Q9375" s="44"/>
      <c r="R9375" s="43"/>
      <c r="S9375" s="43"/>
      <c r="T9375" s="43"/>
      <c r="U9375" s="43"/>
      <c r="V9375" s="43"/>
      <c r="W9375" s="43"/>
      <c r="X9375" s="43"/>
      <c r="Y9375" s="43"/>
    </row>
    <row r="9376" spans="1:25" s="42" customFormat="1" x14ac:dyDescent="0.25">
      <c r="A9376" s="40"/>
      <c r="B9376" s="41"/>
      <c r="F9376" s="43"/>
      <c r="P9376" s="44"/>
      <c r="Q9376" s="44"/>
      <c r="R9376" s="43"/>
      <c r="S9376" s="43"/>
      <c r="T9376" s="43"/>
      <c r="U9376" s="43"/>
      <c r="V9376" s="43"/>
      <c r="W9376" s="43"/>
      <c r="X9376" s="43"/>
      <c r="Y9376" s="43"/>
    </row>
    <row r="9377" spans="1:25" s="42" customFormat="1" x14ac:dyDescent="0.25">
      <c r="A9377" s="40"/>
      <c r="B9377" s="41"/>
      <c r="F9377" s="43"/>
      <c r="P9377" s="44"/>
      <c r="Q9377" s="44"/>
      <c r="R9377" s="43"/>
      <c r="S9377" s="43"/>
      <c r="T9377" s="43"/>
      <c r="U9377" s="43"/>
      <c r="V9377" s="43"/>
      <c r="W9377" s="43"/>
      <c r="X9377" s="43"/>
      <c r="Y9377" s="43"/>
    </row>
    <row r="9378" spans="1:25" s="42" customFormat="1" x14ac:dyDescent="0.25">
      <c r="A9378" s="40"/>
      <c r="B9378" s="41"/>
      <c r="F9378" s="43"/>
      <c r="P9378" s="44"/>
      <c r="Q9378" s="44"/>
      <c r="R9378" s="43"/>
      <c r="S9378" s="43"/>
      <c r="T9378" s="43"/>
      <c r="U9378" s="43"/>
      <c r="V9378" s="43"/>
      <c r="W9378" s="43"/>
      <c r="X9378" s="43"/>
      <c r="Y9378" s="43"/>
    </row>
    <row r="9379" spans="1:25" s="42" customFormat="1" x14ac:dyDescent="0.25">
      <c r="A9379" s="40"/>
      <c r="B9379" s="41"/>
      <c r="F9379" s="43"/>
      <c r="P9379" s="44"/>
      <c r="Q9379" s="44"/>
      <c r="R9379" s="43"/>
      <c r="S9379" s="43"/>
      <c r="T9379" s="43"/>
      <c r="U9379" s="43"/>
      <c r="V9379" s="43"/>
      <c r="W9379" s="43"/>
      <c r="X9379" s="43"/>
      <c r="Y9379" s="43"/>
    </row>
    <row r="9380" spans="1:25" s="42" customFormat="1" x14ac:dyDescent="0.25">
      <c r="A9380" s="40"/>
      <c r="B9380" s="41"/>
      <c r="F9380" s="43"/>
      <c r="P9380" s="44"/>
      <c r="Q9380" s="44"/>
      <c r="R9380" s="43"/>
      <c r="S9380" s="43"/>
      <c r="T9380" s="43"/>
      <c r="U9380" s="43"/>
      <c r="V9380" s="43"/>
      <c r="W9380" s="43"/>
      <c r="X9380" s="43"/>
      <c r="Y9380" s="43"/>
    </row>
    <row r="9381" spans="1:25" s="42" customFormat="1" x14ac:dyDescent="0.25">
      <c r="A9381" s="40"/>
      <c r="B9381" s="41"/>
      <c r="F9381" s="43"/>
      <c r="P9381" s="44"/>
      <c r="Q9381" s="44"/>
      <c r="R9381" s="43"/>
      <c r="S9381" s="43"/>
      <c r="T9381" s="43"/>
      <c r="U9381" s="43"/>
      <c r="V9381" s="43"/>
      <c r="W9381" s="43"/>
      <c r="X9381" s="43"/>
      <c r="Y9381" s="43"/>
    </row>
    <row r="9382" spans="1:25" s="42" customFormat="1" x14ac:dyDescent="0.25">
      <c r="A9382" s="40"/>
      <c r="B9382" s="41"/>
      <c r="F9382" s="43"/>
      <c r="P9382" s="44"/>
      <c r="Q9382" s="44"/>
      <c r="R9382" s="43"/>
      <c r="S9382" s="43"/>
      <c r="T9382" s="43"/>
      <c r="U9382" s="43"/>
      <c r="V9382" s="43"/>
      <c r="W9382" s="43"/>
      <c r="X9382" s="43"/>
      <c r="Y9382" s="43"/>
    </row>
    <row r="9383" spans="1:25" s="42" customFormat="1" x14ac:dyDescent="0.25">
      <c r="A9383" s="40"/>
      <c r="B9383" s="41"/>
      <c r="F9383" s="43"/>
      <c r="P9383" s="44"/>
      <c r="Q9383" s="44"/>
      <c r="R9383" s="43"/>
      <c r="S9383" s="43"/>
      <c r="T9383" s="43"/>
      <c r="U9383" s="43"/>
      <c r="V9383" s="43"/>
      <c r="W9383" s="43"/>
      <c r="X9383" s="43"/>
      <c r="Y9383" s="43"/>
    </row>
    <row r="9384" spans="1:25" s="42" customFormat="1" x14ac:dyDescent="0.25">
      <c r="A9384" s="40"/>
      <c r="B9384" s="41"/>
      <c r="F9384" s="43"/>
      <c r="P9384" s="44"/>
      <c r="Q9384" s="44"/>
      <c r="R9384" s="43"/>
      <c r="S9384" s="43"/>
      <c r="T9384" s="43"/>
      <c r="U9384" s="43"/>
      <c r="V9384" s="43"/>
      <c r="W9384" s="43"/>
      <c r="X9384" s="43"/>
      <c r="Y9384" s="43"/>
    </row>
    <row r="9385" spans="1:25" s="42" customFormat="1" x14ac:dyDescent="0.25">
      <c r="A9385" s="40"/>
      <c r="B9385" s="41"/>
      <c r="F9385" s="43"/>
      <c r="P9385" s="44"/>
      <c r="Q9385" s="44"/>
      <c r="R9385" s="43"/>
      <c r="S9385" s="43"/>
      <c r="T9385" s="43"/>
      <c r="U9385" s="43"/>
      <c r="V9385" s="43"/>
      <c r="W9385" s="43"/>
      <c r="X9385" s="43"/>
      <c r="Y9385" s="43"/>
    </row>
    <row r="9386" spans="1:25" s="42" customFormat="1" x14ac:dyDescent="0.25">
      <c r="A9386" s="40"/>
      <c r="B9386" s="41"/>
      <c r="F9386" s="43"/>
      <c r="P9386" s="44"/>
      <c r="Q9386" s="44"/>
      <c r="R9386" s="43"/>
      <c r="S9386" s="43"/>
      <c r="T9386" s="43"/>
      <c r="U9386" s="43"/>
      <c r="V9386" s="43"/>
      <c r="W9386" s="43"/>
      <c r="X9386" s="43"/>
      <c r="Y9386" s="43"/>
    </row>
    <row r="9387" spans="1:25" s="42" customFormat="1" x14ac:dyDescent="0.25">
      <c r="A9387" s="40"/>
      <c r="B9387" s="41"/>
      <c r="F9387" s="43"/>
      <c r="P9387" s="44"/>
      <c r="Q9387" s="44"/>
      <c r="R9387" s="43"/>
      <c r="S9387" s="43"/>
      <c r="T9387" s="43"/>
      <c r="U9387" s="43"/>
      <c r="V9387" s="43"/>
      <c r="W9387" s="43"/>
      <c r="X9387" s="43"/>
      <c r="Y9387" s="43"/>
    </row>
    <row r="9388" spans="1:25" s="42" customFormat="1" x14ac:dyDescent="0.25">
      <c r="A9388" s="40"/>
      <c r="B9388" s="41"/>
      <c r="F9388" s="43"/>
      <c r="P9388" s="44"/>
      <c r="Q9388" s="44"/>
      <c r="R9388" s="43"/>
      <c r="S9388" s="43"/>
      <c r="T9388" s="43"/>
      <c r="U9388" s="43"/>
      <c r="V9388" s="43"/>
      <c r="W9388" s="43"/>
      <c r="X9388" s="43"/>
      <c r="Y9388" s="43"/>
    </row>
    <row r="9389" spans="1:25" s="42" customFormat="1" x14ac:dyDescent="0.25">
      <c r="A9389" s="40"/>
      <c r="B9389" s="41"/>
      <c r="F9389" s="43"/>
      <c r="P9389" s="44"/>
      <c r="Q9389" s="44"/>
      <c r="R9389" s="43"/>
      <c r="S9389" s="43"/>
      <c r="T9389" s="43"/>
      <c r="U9389" s="43"/>
      <c r="V9389" s="43"/>
      <c r="W9389" s="43"/>
      <c r="X9389" s="43"/>
      <c r="Y9389" s="43"/>
    </row>
    <row r="9390" spans="1:25" s="42" customFormat="1" x14ac:dyDescent="0.25">
      <c r="A9390" s="40"/>
      <c r="B9390" s="41"/>
      <c r="F9390" s="43"/>
      <c r="P9390" s="44"/>
      <c r="Q9390" s="44"/>
      <c r="R9390" s="43"/>
      <c r="S9390" s="43"/>
      <c r="T9390" s="43"/>
      <c r="U9390" s="43"/>
      <c r="V9390" s="43"/>
      <c r="W9390" s="43"/>
      <c r="X9390" s="43"/>
      <c r="Y9390" s="43"/>
    </row>
    <row r="9391" spans="1:25" s="42" customFormat="1" x14ac:dyDescent="0.25">
      <c r="A9391" s="40"/>
      <c r="B9391" s="41"/>
      <c r="F9391" s="43"/>
      <c r="P9391" s="44"/>
      <c r="Q9391" s="44"/>
      <c r="R9391" s="43"/>
      <c r="S9391" s="43"/>
      <c r="T9391" s="43"/>
      <c r="U9391" s="43"/>
      <c r="V9391" s="43"/>
      <c r="W9391" s="43"/>
      <c r="X9391" s="43"/>
      <c r="Y9391" s="43"/>
    </row>
    <row r="9392" spans="1:25" s="42" customFormat="1" x14ac:dyDescent="0.25">
      <c r="A9392" s="40"/>
      <c r="B9392" s="41"/>
      <c r="F9392" s="43"/>
      <c r="P9392" s="44"/>
      <c r="Q9392" s="44"/>
      <c r="R9392" s="43"/>
      <c r="S9392" s="43"/>
      <c r="T9392" s="43"/>
      <c r="U9392" s="43"/>
      <c r="V9392" s="43"/>
      <c r="W9392" s="43"/>
      <c r="X9392" s="43"/>
      <c r="Y9392" s="43"/>
    </row>
    <row r="9393" spans="1:25" s="42" customFormat="1" x14ac:dyDescent="0.25">
      <c r="A9393" s="40"/>
      <c r="B9393" s="41"/>
      <c r="F9393" s="43"/>
      <c r="P9393" s="44"/>
      <c r="Q9393" s="44"/>
      <c r="R9393" s="43"/>
      <c r="S9393" s="43"/>
      <c r="T9393" s="43"/>
      <c r="U9393" s="43"/>
      <c r="V9393" s="43"/>
      <c r="W9393" s="43"/>
      <c r="X9393" s="43"/>
      <c r="Y9393" s="43"/>
    </row>
    <row r="9394" spans="1:25" s="42" customFormat="1" x14ac:dyDescent="0.25">
      <c r="A9394" s="40"/>
      <c r="B9394" s="41"/>
      <c r="F9394" s="43"/>
      <c r="P9394" s="44"/>
      <c r="Q9394" s="44"/>
      <c r="R9394" s="43"/>
      <c r="S9394" s="43"/>
      <c r="T9394" s="43"/>
      <c r="U9394" s="43"/>
      <c r="V9394" s="43"/>
      <c r="W9394" s="43"/>
      <c r="X9394" s="43"/>
      <c r="Y9394" s="43"/>
    </row>
    <row r="9395" spans="1:25" s="42" customFormat="1" x14ac:dyDescent="0.25">
      <c r="A9395" s="40"/>
      <c r="B9395" s="41"/>
      <c r="F9395" s="43"/>
      <c r="P9395" s="44"/>
      <c r="Q9395" s="44"/>
      <c r="R9395" s="43"/>
      <c r="S9395" s="43"/>
      <c r="T9395" s="43"/>
      <c r="U9395" s="43"/>
      <c r="V9395" s="43"/>
      <c r="W9395" s="43"/>
      <c r="X9395" s="43"/>
      <c r="Y9395" s="43"/>
    </row>
    <row r="9396" spans="1:25" s="42" customFormat="1" x14ac:dyDescent="0.25">
      <c r="A9396" s="40"/>
      <c r="B9396" s="41"/>
      <c r="F9396" s="43"/>
      <c r="P9396" s="44"/>
      <c r="Q9396" s="44"/>
      <c r="R9396" s="43"/>
      <c r="S9396" s="43"/>
      <c r="T9396" s="43"/>
      <c r="U9396" s="43"/>
      <c r="V9396" s="43"/>
      <c r="W9396" s="43"/>
      <c r="X9396" s="43"/>
      <c r="Y9396" s="43"/>
    </row>
    <row r="9397" spans="1:25" s="42" customFormat="1" x14ac:dyDescent="0.25">
      <c r="A9397" s="40"/>
      <c r="B9397" s="41"/>
      <c r="F9397" s="43"/>
      <c r="P9397" s="44"/>
      <c r="Q9397" s="44"/>
      <c r="R9397" s="43"/>
      <c r="S9397" s="43"/>
      <c r="T9397" s="43"/>
      <c r="U9397" s="43"/>
      <c r="V9397" s="43"/>
      <c r="W9397" s="43"/>
      <c r="X9397" s="43"/>
      <c r="Y9397" s="43"/>
    </row>
    <row r="9398" spans="1:25" s="42" customFormat="1" x14ac:dyDescent="0.25">
      <c r="A9398" s="40"/>
      <c r="B9398" s="41"/>
      <c r="F9398" s="43"/>
      <c r="P9398" s="44"/>
      <c r="Q9398" s="44"/>
      <c r="R9398" s="43"/>
      <c r="S9398" s="43"/>
      <c r="T9398" s="43"/>
      <c r="U9398" s="43"/>
      <c r="V9398" s="43"/>
      <c r="W9398" s="43"/>
      <c r="X9398" s="43"/>
      <c r="Y9398" s="43"/>
    </row>
    <row r="9399" spans="1:25" s="42" customFormat="1" x14ac:dyDescent="0.25">
      <c r="A9399" s="40"/>
      <c r="B9399" s="41"/>
      <c r="F9399" s="43"/>
      <c r="P9399" s="44"/>
      <c r="Q9399" s="44"/>
      <c r="R9399" s="43"/>
      <c r="S9399" s="43"/>
      <c r="T9399" s="43"/>
      <c r="U9399" s="43"/>
      <c r="V9399" s="43"/>
      <c r="W9399" s="43"/>
      <c r="X9399" s="43"/>
      <c r="Y9399" s="43"/>
    </row>
    <row r="9400" spans="1:25" s="42" customFormat="1" x14ac:dyDescent="0.25">
      <c r="A9400" s="40"/>
      <c r="B9400" s="41"/>
      <c r="F9400" s="43"/>
      <c r="P9400" s="44"/>
      <c r="Q9400" s="44"/>
      <c r="R9400" s="43"/>
      <c r="S9400" s="43"/>
      <c r="T9400" s="43"/>
      <c r="U9400" s="43"/>
      <c r="V9400" s="43"/>
      <c r="W9400" s="43"/>
      <c r="X9400" s="43"/>
      <c r="Y9400" s="43"/>
    </row>
    <row r="9401" spans="1:25" s="42" customFormat="1" x14ac:dyDescent="0.25">
      <c r="A9401" s="40"/>
      <c r="B9401" s="41"/>
      <c r="F9401" s="43"/>
      <c r="P9401" s="44"/>
      <c r="Q9401" s="44"/>
      <c r="R9401" s="43"/>
      <c r="S9401" s="43"/>
      <c r="T9401" s="43"/>
      <c r="U9401" s="43"/>
      <c r="V9401" s="43"/>
      <c r="W9401" s="43"/>
      <c r="X9401" s="43"/>
      <c r="Y9401" s="43"/>
    </row>
    <row r="9402" spans="1:25" s="42" customFormat="1" x14ac:dyDescent="0.25">
      <c r="A9402" s="40"/>
      <c r="B9402" s="41"/>
      <c r="F9402" s="43"/>
      <c r="P9402" s="44"/>
      <c r="Q9402" s="44"/>
      <c r="R9402" s="43"/>
      <c r="S9402" s="43"/>
      <c r="T9402" s="43"/>
      <c r="U9402" s="43"/>
      <c r="V9402" s="43"/>
      <c r="W9402" s="43"/>
      <c r="X9402" s="43"/>
      <c r="Y9402" s="43"/>
    </row>
    <row r="9403" spans="1:25" s="42" customFormat="1" x14ac:dyDescent="0.25">
      <c r="A9403" s="40"/>
      <c r="B9403" s="41"/>
      <c r="F9403" s="43"/>
      <c r="P9403" s="44"/>
      <c r="Q9403" s="44"/>
      <c r="R9403" s="43"/>
      <c r="S9403" s="43"/>
      <c r="T9403" s="43"/>
      <c r="U9403" s="43"/>
      <c r="V9403" s="43"/>
      <c r="W9403" s="43"/>
      <c r="X9403" s="43"/>
      <c r="Y9403" s="43"/>
    </row>
    <row r="9404" spans="1:25" s="42" customFormat="1" x14ac:dyDescent="0.25">
      <c r="A9404" s="40"/>
      <c r="B9404" s="41"/>
      <c r="F9404" s="43"/>
      <c r="P9404" s="44"/>
      <c r="Q9404" s="44"/>
      <c r="R9404" s="43"/>
      <c r="S9404" s="43"/>
      <c r="T9404" s="43"/>
      <c r="U9404" s="43"/>
      <c r="V9404" s="43"/>
      <c r="W9404" s="43"/>
      <c r="X9404" s="43"/>
      <c r="Y9404" s="43"/>
    </row>
    <row r="9405" spans="1:25" s="42" customFormat="1" x14ac:dyDescent="0.25">
      <c r="A9405" s="40"/>
      <c r="B9405" s="41"/>
      <c r="F9405" s="43"/>
      <c r="P9405" s="44"/>
      <c r="Q9405" s="44"/>
      <c r="R9405" s="43"/>
      <c r="S9405" s="43"/>
      <c r="T9405" s="43"/>
      <c r="U9405" s="43"/>
      <c r="V9405" s="43"/>
      <c r="W9405" s="43"/>
      <c r="X9405" s="43"/>
      <c r="Y9405" s="43"/>
    </row>
    <row r="9406" spans="1:25" s="42" customFormat="1" x14ac:dyDescent="0.25">
      <c r="A9406" s="40"/>
      <c r="B9406" s="41"/>
      <c r="F9406" s="43"/>
      <c r="P9406" s="44"/>
      <c r="Q9406" s="44"/>
      <c r="R9406" s="43"/>
      <c r="S9406" s="43"/>
      <c r="T9406" s="43"/>
      <c r="U9406" s="43"/>
      <c r="V9406" s="43"/>
      <c r="W9406" s="43"/>
      <c r="X9406" s="43"/>
      <c r="Y9406" s="43"/>
    </row>
    <row r="9407" spans="1:25" s="42" customFormat="1" x14ac:dyDescent="0.25">
      <c r="A9407" s="40"/>
      <c r="B9407" s="41"/>
      <c r="F9407" s="43"/>
      <c r="P9407" s="44"/>
      <c r="Q9407" s="44"/>
      <c r="R9407" s="43"/>
      <c r="S9407" s="43"/>
      <c r="T9407" s="43"/>
      <c r="U9407" s="43"/>
      <c r="V9407" s="43"/>
      <c r="W9407" s="43"/>
      <c r="X9407" s="43"/>
      <c r="Y9407" s="43"/>
    </row>
    <row r="9408" spans="1:25" s="42" customFormat="1" x14ac:dyDescent="0.25">
      <c r="A9408" s="40"/>
      <c r="B9408" s="41"/>
      <c r="F9408" s="43"/>
      <c r="P9408" s="44"/>
      <c r="Q9408" s="44"/>
      <c r="R9408" s="43"/>
      <c r="S9408" s="43"/>
      <c r="T9408" s="43"/>
      <c r="U9408" s="43"/>
      <c r="V9408" s="43"/>
      <c r="W9408" s="43"/>
      <c r="X9408" s="43"/>
      <c r="Y9408" s="43"/>
    </row>
    <row r="9409" spans="1:25" s="42" customFormat="1" x14ac:dyDescent="0.25">
      <c r="A9409" s="40"/>
      <c r="B9409" s="41"/>
      <c r="F9409" s="43"/>
      <c r="P9409" s="44"/>
      <c r="Q9409" s="44"/>
      <c r="R9409" s="43"/>
      <c r="S9409" s="43"/>
      <c r="T9409" s="43"/>
      <c r="U9409" s="43"/>
      <c r="V9409" s="43"/>
      <c r="W9409" s="43"/>
      <c r="X9409" s="43"/>
      <c r="Y9409" s="43"/>
    </row>
    <row r="9410" spans="1:25" s="42" customFormat="1" x14ac:dyDescent="0.25">
      <c r="A9410" s="40"/>
      <c r="B9410" s="41"/>
      <c r="F9410" s="43"/>
      <c r="P9410" s="44"/>
      <c r="Q9410" s="44"/>
      <c r="R9410" s="43"/>
      <c r="S9410" s="43"/>
      <c r="T9410" s="43"/>
      <c r="U9410" s="43"/>
      <c r="V9410" s="43"/>
      <c r="W9410" s="43"/>
      <c r="X9410" s="43"/>
      <c r="Y9410" s="43"/>
    </row>
    <row r="9411" spans="1:25" s="42" customFormat="1" x14ac:dyDescent="0.25">
      <c r="A9411" s="40"/>
      <c r="B9411" s="41"/>
      <c r="F9411" s="43"/>
      <c r="P9411" s="44"/>
      <c r="Q9411" s="44"/>
      <c r="R9411" s="43"/>
      <c r="S9411" s="43"/>
      <c r="T9411" s="43"/>
      <c r="U9411" s="43"/>
      <c r="V9411" s="43"/>
      <c r="W9411" s="43"/>
      <c r="X9411" s="43"/>
      <c r="Y9411" s="43"/>
    </row>
    <row r="9412" spans="1:25" s="42" customFormat="1" x14ac:dyDescent="0.25">
      <c r="A9412" s="40"/>
      <c r="B9412" s="41"/>
      <c r="F9412" s="43"/>
      <c r="P9412" s="44"/>
      <c r="Q9412" s="44"/>
      <c r="R9412" s="43"/>
      <c r="S9412" s="43"/>
      <c r="T9412" s="43"/>
      <c r="U9412" s="43"/>
      <c r="V9412" s="43"/>
      <c r="W9412" s="43"/>
      <c r="X9412" s="43"/>
      <c r="Y9412" s="43"/>
    </row>
    <row r="9413" spans="1:25" s="42" customFormat="1" x14ac:dyDescent="0.25">
      <c r="A9413" s="40"/>
      <c r="B9413" s="41"/>
      <c r="F9413" s="43"/>
      <c r="P9413" s="44"/>
      <c r="Q9413" s="44"/>
      <c r="R9413" s="43"/>
      <c r="S9413" s="43"/>
      <c r="T9413" s="43"/>
      <c r="U9413" s="43"/>
      <c r="V9413" s="43"/>
      <c r="W9413" s="43"/>
      <c r="X9413" s="43"/>
      <c r="Y9413" s="43"/>
    </row>
    <row r="9414" spans="1:25" s="42" customFormat="1" x14ac:dyDescent="0.25">
      <c r="A9414" s="40"/>
      <c r="B9414" s="41"/>
      <c r="F9414" s="43"/>
      <c r="P9414" s="44"/>
      <c r="Q9414" s="44"/>
      <c r="R9414" s="43"/>
      <c r="S9414" s="43"/>
      <c r="T9414" s="43"/>
      <c r="U9414" s="43"/>
      <c r="V9414" s="43"/>
      <c r="W9414" s="43"/>
      <c r="X9414" s="43"/>
      <c r="Y9414" s="43"/>
    </row>
    <row r="9415" spans="1:25" s="42" customFormat="1" x14ac:dyDescent="0.25">
      <c r="A9415" s="40"/>
      <c r="B9415" s="41"/>
      <c r="F9415" s="43"/>
      <c r="P9415" s="44"/>
      <c r="Q9415" s="44"/>
      <c r="R9415" s="43"/>
      <c r="S9415" s="43"/>
      <c r="T9415" s="43"/>
      <c r="U9415" s="43"/>
      <c r="V9415" s="43"/>
      <c r="W9415" s="43"/>
      <c r="X9415" s="43"/>
      <c r="Y9415" s="43"/>
    </row>
    <row r="9416" spans="1:25" s="42" customFormat="1" x14ac:dyDescent="0.25">
      <c r="A9416" s="40"/>
      <c r="B9416" s="41"/>
      <c r="F9416" s="43"/>
      <c r="P9416" s="44"/>
      <c r="Q9416" s="44"/>
      <c r="R9416" s="43"/>
      <c r="S9416" s="43"/>
      <c r="T9416" s="43"/>
      <c r="U9416" s="43"/>
      <c r="V9416" s="43"/>
      <c r="W9416" s="43"/>
      <c r="X9416" s="43"/>
      <c r="Y9416" s="43"/>
    </row>
    <row r="9417" spans="1:25" s="42" customFormat="1" x14ac:dyDescent="0.25">
      <c r="A9417" s="40"/>
      <c r="B9417" s="41"/>
      <c r="F9417" s="43"/>
      <c r="P9417" s="44"/>
      <c r="Q9417" s="44"/>
      <c r="R9417" s="43"/>
      <c r="S9417" s="43"/>
      <c r="T9417" s="43"/>
      <c r="U9417" s="43"/>
      <c r="V9417" s="43"/>
      <c r="W9417" s="43"/>
      <c r="X9417" s="43"/>
      <c r="Y9417" s="43"/>
    </row>
    <row r="9418" spans="1:25" s="42" customFormat="1" x14ac:dyDescent="0.25">
      <c r="A9418" s="40"/>
      <c r="B9418" s="41"/>
      <c r="F9418" s="43"/>
      <c r="P9418" s="44"/>
      <c r="Q9418" s="44"/>
      <c r="R9418" s="43"/>
      <c r="S9418" s="43"/>
      <c r="T9418" s="43"/>
      <c r="U9418" s="43"/>
      <c r="V9418" s="43"/>
      <c r="W9418" s="43"/>
      <c r="X9418" s="43"/>
      <c r="Y9418" s="43"/>
    </row>
    <row r="9419" spans="1:25" s="42" customFormat="1" x14ac:dyDescent="0.25">
      <c r="A9419" s="40"/>
      <c r="B9419" s="41"/>
      <c r="F9419" s="43"/>
      <c r="P9419" s="44"/>
      <c r="Q9419" s="44"/>
      <c r="R9419" s="43"/>
      <c r="S9419" s="43"/>
      <c r="T9419" s="43"/>
      <c r="U9419" s="43"/>
      <c r="V9419" s="43"/>
      <c r="W9419" s="43"/>
      <c r="X9419" s="43"/>
      <c r="Y9419" s="43"/>
    </row>
    <row r="9420" spans="1:25" s="42" customFormat="1" x14ac:dyDescent="0.25">
      <c r="A9420" s="40"/>
      <c r="B9420" s="41"/>
      <c r="F9420" s="43"/>
      <c r="P9420" s="44"/>
      <c r="Q9420" s="44"/>
      <c r="R9420" s="43"/>
      <c r="S9420" s="43"/>
      <c r="T9420" s="43"/>
      <c r="U9420" s="43"/>
      <c r="V9420" s="43"/>
      <c r="W9420" s="43"/>
      <c r="X9420" s="43"/>
      <c r="Y9420" s="43"/>
    </row>
    <row r="9421" spans="1:25" s="42" customFormat="1" x14ac:dyDescent="0.25">
      <c r="A9421" s="40"/>
      <c r="B9421" s="41"/>
      <c r="F9421" s="43"/>
      <c r="P9421" s="44"/>
      <c r="Q9421" s="44"/>
      <c r="R9421" s="43"/>
      <c r="S9421" s="43"/>
      <c r="T9421" s="43"/>
      <c r="U9421" s="43"/>
      <c r="V9421" s="43"/>
      <c r="W9421" s="43"/>
      <c r="X9421" s="43"/>
      <c r="Y9421" s="43"/>
    </row>
    <row r="9422" spans="1:25" s="42" customFormat="1" x14ac:dyDescent="0.25">
      <c r="A9422" s="40"/>
      <c r="B9422" s="41"/>
      <c r="F9422" s="43"/>
      <c r="P9422" s="44"/>
      <c r="Q9422" s="44"/>
      <c r="R9422" s="43"/>
      <c r="S9422" s="43"/>
      <c r="T9422" s="43"/>
      <c r="U9422" s="43"/>
      <c r="V9422" s="43"/>
      <c r="W9422" s="43"/>
      <c r="X9422" s="43"/>
      <c r="Y9422" s="43"/>
    </row>
    <row r="9423" spans="1:25" s="42" customFormat="1" x14ac:dyDescent="0.25">
      <c r="A9423" s="40"/>
      <c r="B9423" s="41"/>
      <c r="F9423" s="43"/>
      <c r="P9423" s="44"/>
      <c r="Q9423" s="44"/>
      <c r="R9423" s="43"/>
      <c r="S9423" s="43"/>
      <c r="T9423" s="43"/>
      <c r="U9423" s="43"/>
      <c r="V9423" s="43"/>
      <c r="W9423" s="43"/>
      <c r="X9423" s="43"/>
      <c r="Y9423" s="43"/>
    </row>
    <row r="9424" spans="1:25" s="42" customFormat="1" x14ac:dyDescent="0.25">
      <c r="A9424" s="40"/>
      <c r="B9424" s="41"/>
      <c r="F9424" s="43"/>
      <c r="P9424" s="44"/>
      <c r="Q9424" s="44"/>
      <c r="R9424" s="43"/>
      <c r="S9424" s="43"/>
      <c r="T9424" s="43"/>
      <c r="U9424" s="43"/>
      <c r="V9424" s="43"/>
      <c r="W9424" s="43"/>
      <c r="X9424" s="43"/>
      <c r="Y9424" s="43"/>
    </row>
    <row r="9425" spans="1:25" s="42" customFormat="1" x14ac:dyDescent="0.25">
      <c r="A9425" s="40"/>
      <c r="B9425" s="41"/>
      <c r="F9425" s="43"/>
      <c r="P9425" s="44"/>
      <c r="Q9425" s="44"/>
      <c r="R9425" s="43"/>
      <c r="S9425" s="43"/>
      <c r="T9425" s="43"/>
      <c r="U9425" s="43"/>
      <c r="V9425" s="43"/>
      <c r="W9425" s="43"/>
      <c r="X9425" s="43"/>
      <c r="Y9425" s="43"/>
    </row>
    <row r="9426" spans="1:25" s="42" customFormat="1" x14ac:dyDescent="0.25">
      <c r="A9426" s="40"/>
      <c r="B9426" s="41"/>
      <c r="F9426" s="43"/>
      <c r="P9426" s="44"/>
      <c r="Q9426" s="44"/>
      <c r="R9426" s="43"/>
      <c r="S9426" s="43"/>
      <c r="T9426" s="43"/>
      <c r="U9426" s="43"/>
      <c r="V9426" s="43"/>
      <c r="W9426" s="43"/>
      <c r="X9426" s="43"/>
      <c r="Y9426" s="43"/>
    </row>
    <row r="9427" spans="1:25" s="42" customFormat="1" x14ac:dyDescent="0.25">
      <c r="A9427" s="40"/>
      <c r="B9427" s="41"/>
      <c r="F9427" s="43"/>
      <c r="P9427" s="44"/>
      <c r="Q9427" s="44"/>
      <c r="R9427" s="43"/>
      <c r="S9427" s="43"/>
      <c r="T9427" s="43"/>
      <c r="U9427" s="43"/>
      <c r="V9427" s="43"/>
      <c r="W9427" s="43"/>
      <c r="X9427" s="43"/>
      <c r="Y9427" s="43"/>
    </row>
    <row r="9428" spans="1:25" s="42" customFormat="1" x14ac:dyDescent="0.25">
      <c r="A9428" s="40"/>
      <c r="B9428" s="41"/>
      <c r="F9428" s="43"/>
      <c r="P9428" s="44"/>
      <c r="Q9428" s="44"/>
      <c r="R9428" s="43"/>
      <c r="S9428" s="43"/>
      <c r="T9428" s="43"/>
      <c r="U9428" s="43"/>
      <c r="V9428" s="43"/>
      <c r="W9428" s="43"/>
      <c r="X9428" s="43"/>
      <c r="Y9428" s="43"/>
    </row>
    <row r="9429" spans="1:25" s="42" customFormat="1" x14ac:dyDescent="0.25">
      <c r="A9429" s="40"/>
      <c r="B9429" s="41"/>
      <c r="F9429" s="43"/>
      <c r="P9429" s="44"/>
      <c r="Q9429" s="44"/>
      <c r="R9429" s="43"/>
      <c r="S9429" s="43"/>
      <c r="T9429" s="43"/>
      <c r="U9429" s="43"/>
      <c r="V9429" s="43"/>
      <c r="W9429" s="43"/>
      <c r="X9429" s="43"/>
      <c r="Y9429" s="43"/>
    </row>
    <row r="9430" spans="1:25" s="42" customFormat="1" x14ac:dyDescent="0.25">
      <c r="A9430" s="40"/>
      <c r="B9430" s="41"/>
      <c r="F9430" s="43"/>
      <c r="P9430" s="44"/>
      <c r="Q9430" s="44"/>
      <c r="R9430" s="43"/>
      <c r="S9430" s="43"/>
      <c r="T9430" s="43"/>
      <c r="U9430" s="43"/>
      <c r="V9430" s="43"/>
      <c r="W9430" s="43"/>
      <c r="X9430" s="43"/>
      <c r="Y9430" s="43"/>
    </row>
    <row r="9431" spans="1:25" s="42" customFormat="1" x14ac:dyDescent="0.25">
      <c r="A9431" s="40"/>
      <c r="B9431" s="41"/>
      <c r="F9431" s="43"/>
      <c r="P9431" s="44"/>
      <c r="Q9431" s="44"/>
      <c r="R9431" s="43"/>
      <c r="S9431" s="43"/>
      <c r="T9431" s="43"/>
      <c r="U9431" s="43"/>
      <c r="V9431" s="43"/>
      <c r="W9431" s="43"/>
      <c r="X9431" s="43"/>
      <c r="Y9431" s="43"/>
    </row>
    <row r="9432" spans="1:25" s="42" customFormat="1" x14ac:dyDescent="0.25">
      <c r="A9432" s="40"/>
      <c r="B9432" s="41"/>
      <c r="F9432" s="43"/>
      <c r="P9432" s="44"/>
      <c r="Q9432" s="44"/>
      <c r="R9432" s="43"/>
      <c r="S9432" s="43"/>
      <c r="T9432" s="43"/>
      <c r="U9432" s="43"/>
      <c r="V9432" s="43"/>
      <c r="W9432" s="43"/>
      <c r="X9432" s="43"/>
      <c r="Y9432" s="43"/>
    </row>
    <row r="9433" spans="1:25" s="42" customFormat="1" x14ac:dyDescent="0.25">
      <c r="A9433" s="40"/>
      <c r="B9433" s="41"/>
      <c r="F9433" s="43"/>
      <c r="P9433" s="44"/>
      <c r="Q9433" s="44"/>
      <c r="R9433" s="43"/>
      <c r="S9433" s="43"/>
      <c r="T9433" s="43"/>
      <c r="U9433" s="43"/>
      <c r="V9433" s="43"/>
      <c r="W9433" s="43"/>
      <c r="X9433" s="43"/>
      <c r="Y9433" s="43"/>
    </row>
    <row r="9434" spans="1:25" s="42" customFormat="1" x14ac:dyDescent="0.25">
      <c r="A9434" s="40"/>
      <c r="B9434" s="41"/>
      <c r="F9434" s="43"/>
      <c r="P9434" s="44"/>
      <c r="Q9434" s="44"/>
      <c r="R9434" s="43"/>
      <c r="S9434" s="43"/>
      <c r="T9434" s="43"/>
      <c r="U9434" s="43"/>
      <c r="V9434" s="43"/>
      <c r="W9434" s="43"/>
      <c r="X9434" s="43"/>
      <c r="Y9434" s="43"/>
    </row>
    <row r="9435" spans="1:25" s="42" customFormat="1" x14ac:dyDescent="0.25">
      <c r="A9435" s="40"/>
      <c r="B9435" s="41"/>
      <c r="F9435" s="43"/>
      <c r="P9435" s="44"/>
      <c r="Q9435" s="44"/>
      <c r="R9435" s="43"/>
      <c r="S9435" s="43"/>
      <c r="T9435" s="43"/>
      <c r="U9435" s="43"/>
      <c r="V9435" s="43"/>
      <c r="W9435" s="43"/>
      <c r="X9435" s="43"/>
      <c r="Y9435" s="43"/>
    </row>
    <row r="9436" spans="1:25" s="42" customFormat="1" x14ac:dyDescent="0.25">
      <c r="A9436" s="40"/>
      <c r="B9436" s="41"/>
      <c r="F9436" s="43"/>
      <c r="P9436" s="44"/>
      <c r="Q9436" s="44"/>
      <c r="R9436" s="43"/>
      <c r="S9436" s="43"/>
      <c r="T9436" s="43"/>
      <c r="U9436" s="43"/>
      <c r="V9436" s="43"/>
      <c r="W9436" s="43"/>
      <c r="X9436" s="43"/>
      <c r="Y9436" s="43"/>
    </row>
    <row r="9437" spans="1:25" s="42" customFormat="1" x14ac:dyDescent="0.25">
      <c r="A9437" s="40"/>
      <c r="B9437" s="41"/>
      <c r="F9437" s="43"/>
      <c r="P9437" s="44"/>
      <c r="Q9437" s="44"/>
      <c r="R9437" s="43"/>
      <c r="S9437" s="43"/>
      <c r="T9437" s="43"/>
      <c r="U9437" s="43"/>
      <c r="V9437" s="43"/>
      <c r="W9437" s="43"/>
      <c r="X9437" s="43"/>
      <c r="Y9437" s="43"/>
    </row>
    <row r="9438" spans="1:25" s="42" customFormat="1" x14ac:dyDescent="0.25">
      <c r="A9438" s="40"/>
      <c r="B9438" s="41"/>
      <c r="F9438" s="43"/>
      <c r="P9438" s="44"/>
      <c r="Q9438" s="44"/>
      <c r="R9438" s="43"/>
      <c r="S9438" s="43"/>
      <c r="T9438" s="43"/>
      <c r="U9438" s="43"/>
      <c r="V9438" s="43"/>
      <c r="W9438" s="43"/>
      <c r="X9438" s="43"/>
      <c r="Y9438" s="43"/>
    </row>
    <row r="9439" spans="1:25" s="42" customFormat="1" x14ac:dyDescent="0.25">
      <c r="A9439" s="40"/>
      <c r="B9439" s="41"/>
      <c r="F9439" s="43"/>
      <c r="P9439" s="44"/>
      <c r="Q9439" s="44"/>
      <c r="R9439" s="43"/>
      <c r="S9439" s="43"/>
      <c r="T9439" s="43"/>
      <c r="U9439" s="43"/>
      <c r="V9439" s="43"/>
      <c r="W9439" s="43"/>
      <c r="X9439" s="43"/>
      <c r="Y9439" s="43"/>
    </row>
    <row r="9440" spans="1:25" s="42" customFormat="1" x14ac:dyDescent="0.25">
      <c r="A9440" s="40"/>
      <c r="B9440" s="41"/>
      <c r="F9440" s="43"/>
      <c r="P9440" s="44"/>
      <c r="Q9440" s="44"/>
      <c r="R9440" s="43"/>
      <c r="S9440" s="43"/>
      <c r="T9440" s="43"/>
      <c r="U9440" s="43"/>
      <c r="V9440" s="43"/>
      <c r="W9440" s="43"/>
      <c r="X9440" s="43"/>
      <c r="Y9440" s="43"/>
    </row>
    <row r="9441" spans="1:25" s="42" customFormat="1" x14ac:dyDescent="0.25">
      <c r="A9441" s="40"/>
      <c r="B9441" s="41"/>
      <c r="F9441" s="43"/>
      <c r="P9441" s="44"/>
      <c r="Q9441" s="44"/>
      <c r="R9441" s="43"/>
      <c r="S9441" s="43"/>
      <c r="T9441" s="43"/>
      <c r="U9441" s="43"/>
      <c r="V9441" s="43"/>
      <c r="W9441" s="43"/>
      <c r="X9441" s="43"/>
      <c r="Y9441" s="43"/>
    </row>
    <row r="9442" spans="1:25" s="42" customFormat="1" x14ac:dyDescent="0.25">
      <c r="A9442" s="40"/>
      <c r="B9442" s="41"/>
      <c r="F9442" s="43"/>
      <c r="P9442" s="44"/>
      <c r="Q9442" s="44"/>
      <c r="R9442" s="43"/>
      <c r="S9442" s="43"/>
      <c r="T9442" s="43"/>
      <c r="U9442" s="43"/>
      <c r="V9442" s="43"/>
      <c r="W9442" s="43"/>
      <c r="X9442" s="43"/>
      <c r="Y9442" s="43"/>
    </row>
    <row r="9443" spans="1:25" s="42" customFormat="1" x14ac:dyDescent="0.25">
      <c r="A9443" s="40"/>
      <c r="B9443" s="41"/>
      <c r="F9443" s="43"/>
      <c r="P9443" s="44"/>
      <c r="Q9443" s="44"/>
      <c r="R9443" s="43"/>
      <c r="S9443" s="43"/>
      <c r="T9443" s="43"/>
      <c r="U9443" s="43"/>
      <c r="V9443" s="43"/>
      <c r="W9443" s="43"/>
      <c r="X9443" s="43"/>
      <c r="Y9443" s="43"/>
    </row>
    <row r="9444" spans="1:25" s="42" customFormat="1" x14ac:dyDescent="0.25">
      <c r="A9444" s="40"/>
      <c r="B9444" s="41"/>
      <c r="F9444" s="43"/>
      <c r="P9444" s="44"/>
      <c r="Q9444" s="44"/>
      <c r="R9444" s="43"/>
      <c r="S9444" s="43"/>
      <c r="T9444" s="43"/>
      <c r="U9444" s="43"/>
      <c r="V9444" s="43"/>
      <c r="W9444" s="43"/>
      <c r="X9444" s="43"/>
      <c r="Y9444" s="43"/>
    </row>
    <row r="9445" spans="1:25" s="42" customFormat="1" x14ac:dyDescent="0.25">
      <c r="A9445" s="40"/>
      <c r="B9445" s="41"/>
      <c r="F9445" s="43"/>
      <c r="P9445" s="44"/>
      <c r="Q9445" s="44"/>
      <c r="R9445" s="43"/>
      <c r="S9445" s="43"/>
      <c r="T9445" s="43"/>
      <c r="U9445" s="43"/>
      <c r="V9445" s="43"/>
      <c r="W9445" s="43"/>
      <c r="X9445" s="43"/>
      <c r="Y9445" s="43"/>
    </row>
    <row r="9446" spans="1:25" s="42" customFormat="1" x14ac:dyDescent="0.25">
      <c r="A9446" s="40"/>
      <c r="B9446" s="41"/>
      <c r="F9446" s="43"/>
      <c r="P9446" s="44"/>
      <c r="Q9446" s="44"/>
      <c r="R9446" s="43"/>
      <c r="S9446" s="43"/>
      <c r="T9446" s="43"/>
      <c r="U9446" s="43"/>
      <c r="V9446" s="43"/>
      <c r="W9446" s="43"/>
      <c r="X9446" s="43"/>
      <c r="Y9446" s="43"/>
    </row>
    <row r="9447" spans="1:25" s="42" customFormat="1" x14ac:dyDescent="0.25">
      <c r="A9447" s="40"/>
      <c r="B9447" s="41"/>
      <c r="F9447" s="43"/>
      <c r="P9447" s="44"/>
      <c r="Q9447" s="44"/>
      <c r="R9447" s="43"/>
      <c r="S9447" s="43"/>
      <c r="T9447" s="43"/>
      <c r="U9447" s="43"/>
      <c r="V9447" s="43"/>
      <c r="W9447" s="43"/>
      <c r="X9447" s="43"/>
      <c r="Y9447" s="43"/>
    </row>
    <row r="9448" spans="1:25" s="42" customFormat="1" x14ac:dyDescent="0.25">
      <c r="A9448" s="40"/>
      <c r="B9448" s="41"/>
      <c r="F9448" s="43"/>
      <c r="P9448" s="44"/>
      <c r="Q9448" s="44"/>
      <c r="R9448" s="43"/>
      <c r="S9448" s="43"/>
      <c r="T9448" s="43"/>
      <c r="U9448" s="43"/>
      <c r="V9448" s="43"/>
      <c r="W9448" s="43"/>
      <c r="X9448" s="43"/>
      <c r="Y9448" s="43"/>
    </row>
    <row r="9449" spans="1:25" s="42" customFormat="1" x14ac:dyDescent="0.25">
      <c r="A9449" s="40"/>
      <c r="B9449" s="41"/>
      <c r="F9449" s="43"/>
      <c r="P9449" s="44"/>
      <c r="Q9449" s="44"/>
      <c r="R9449" s="43"/>
      <c r="S9449" s="43"/>
      <c r="T9449" s="43"/>
      <c r="U9449" s="43"/>
      <c r="V9449" s="43"/>
      <c r="W9449" s="43"/>
      <c r="X9449" s="43"/>
      <c r="Y9449" s="43"/>
    </row>
    <row r="9450" spans="1:25" s="42" customFormat="1" x14ac:dyDescent="0.25">
      <c r="A9450" s="40"/>
      <c r="B9450" s="41"/>
      <c r="F9450" s="43"/>
      <c r="P9450" s="44"/>
      <c r="Q9450" s="44"/>
      <c r="R9450" s="43"/>
      <c r="S9450" s="43"/>
      <c r="T9450" s="43"/>
      <c r="U9450" s="43"/>
      <c r="V9450" s="43"/>
      <c r="W9450" s="43"/>
      <c r="X9450" s="43"/>
      <c r="Y9450" s="43"/>
    </row>
    <row r="9451" spans="1:25" s="42" customFormat="1" x14ac:dyDescent="0.25">
      <c r="A9451" s="40"/>
      <c r="B9451" s="41"/>
      <c r="F9451" s="43"/>
      <c r="P9451" s="44"/>
      <c r="Q9451" s="44"/>
      <c r="R9451" s="43"/>
      <c r="S9451" s="43"/>
      <c r="T9451" s="43"/>
      <c r="U9451" s="43"/>
      <c r="V9451" s="43"/>
      <c r="W9451" s="43"/>
      <c r="X9451" s="43"/>
      <c r="Y9451" s="43"/>
    </row>
    <row r="9452" spans="1:25" s="42" customFormat="1" x14ac:dyDescent="0.25">
      <c r="A9452" s="40"/>
      <c r="B9452" s="41"/>
      <c r="F9452" s="43"/>
      <c r="P9452" s="44"/>
      <c r="Q9452" s="44"/>
      <c r="R9452" s="43"/>
      <c r="S9452" s="43"/>
      <c r="T9452" s="43"/>
      <c r="U9452" s="43"/>
      <c r="V9452" s="43"/>
      <c r="W9452" s="43"/>
      <c r="X9452" s="43"/>
      <c r="Y9452" s="43"/>
    </row>
    <row r="9453" spans="1:25" s="42" customFormat="1" x14ac:dyDescent="0.25">
      <c r="A9453" s="40"/>
      <c r="B9453" s="41"/>
      <c r="F9453" s="43"/>
      <c r="P9453" s="44"/>
      <c r="Q9453" s="44"/>
      <c r="R9453" s="43"/>
      <c r="S9453" s="43"/>
      <c r="T9453" s="43"/>
      <c r="U9453" s="43"/>
      <c r="V9453" s="43"/>
      <c r="W9453" s="43"/>
      <c r="X9453" s="43"/>
      <c r="Y9453" s="43"/>
    </row>
    <row r="9454" spans="1:25" s="42" customFormat="1" x14ac:dyDescent="0.25">
      <c r="A9454" s="40"/>
      <c r="B9454" s="41"/>
      <c r="F9454" s="43"/>
      <c r="P9454" s="44"/>
      <c r="Q9454" s="44"/>
      <c r="R9454" s="43"/>
      <c r="S9454" s="43"/>
      <c r="T9454" s="43"/>
      <c r="U9454" s="43"/>
      <c r="V9454" s="43"/>
      <c r="W9454" s="43"/>
      <c r="X9454" s="43"/>
      <c r="Y9454" s="43"/>
    </row>
    <row r="9455" spans="1:25" s="42" customFormat="1" x14ac:dyDescent="0.25">
      <c r="A9455" s="40"/>
      <c r="B9455" s="41"/>
      <c r="F9455" s="43"/>
      <c r="P9455" s="44"/>
      <c r="Q9455" s="44"/>
      <c r="R9455" s="43"/>
      <c r="S9455" s="43"/>
      <c r="T9455" s="43"/>
      <c r="U9455" s="43"/>
      <c r="V9455" s="43"/>
      <c r="W9455" s="43"/>
      <c r="X9455" s="43"/>
      <c r="Y9455" s="43"/>
    </row>
    <row r="9456" spans="1:25" s="42" customFormat="1" x14ac:dyDescent="0.25">
      <c r="A9456" s="40"/>
      <c r="B9456" s="41"/>
      <c r="F9456" s="43"/>
      <c r="P9456" s="44"/>
      <c r="Q9456" s="44"/>
      <c r="R9456" s="43"/>
      <c r="S9456" s="43"/>
      <c r="T9456" s="43"/>
      <c r="U9456" s="43"/>
      <c r="V9456" s="43"/>
      <c r="W9456" s="43"/>
      <c r="X9456" s="43"/>
      <c r="Y9456" s="43"/>
    </row>
    <row r="9457" spans="1:25" s="42" customFormat="1" x14ac:dyDescent="0.25">
      <c r="A9457" s="40"/>
      <c r="B9457" s="41"/>
      <c r="F9457" s="43"/>
      <c r="P9457" s="44"/>
      <c r="Q9457" s="44"/>
      <c r="R9457" s="43"/>
      <c r="S9457" s="43"/>
      <c r="T9457" s="43"/>
      <c r="U9457" s="43"/>
      <c r="V9457" s="43"/>
      <c r="W9457" s="43"/>
      <c r="X9457" s="43"/>
      <c r="Y9457" s="43"/>
    </row>
    <row r="9458" spans="1:25" s="42" customFormat="1" x14ac:dyDescent="0.25">
      <c r="A9458" s="40"/>
      <c r="B9458" s="41"/>
      <c r="F9458" s="43"/>
      <c r="P9458" s="44"/>
      <c r="Q9458" s="44"/>
      <c r="R9458" s="43"/>
      <c r="S9458" s="43"/>
      <c r="T9458" s="43"/>
      <c r="U9458" s="43"/>
      <c r="V9458" s="43"/>
      <c r="W9458" s="43"/>
      <c r="X9458" s="43"/>
      <c r="Y9458" s="43"/>
    </row>
    <row r="9459" spans="1:25" s="42" customFormat="1" x14ac:dyDescent="0.25">
      <c r="A9459" s="40"/>
      <c r="B9459" s="41"/>
      <c r="F9459" s="43"/>
      <c r="P9459" s="44"/>
      <c r="Q9459" s="44"/>
      <c r="R9459" s="43"/>
      <c r="S9459" s="43"/>
      <c r="T9459" s="43"/>
      <c r="U9459" s="43"/>
      <c r="V9459" s="43"/>
      <c r="W9459" s="43"/>
      <c r="X9459" s="43"/>
      <c r="Y9459" s="43"/>
    </row>
    <row r="9460" spans="1:25" s="42" customFormat="1" x14ac:dyDescent="0.25">
      <c r="A9460" s="40"/>
      <c r="B9460" s="41"/>
      <c r="F9460" s="43"/>
      <c r="P9460" s="44"/>
      <c r="Q9460" s="44"/>
      <c r="R9460" s="43"/>
      <c r="S9460" s="43"/>
      <c r="T9460" s="43"/>
      <c r="U9460" s="43"/>
      <c r="V9460" s="43"/>
      <c r="W9460" s="43"/>
      <c r="X9460" s="43"/>
      <c r="Y9460" s="43"/>
    </row>
    <row r="9461" spans="1:25" s="42" customFormat="1" x14ac:dyDescent="0.25">
      <c r="A9461" s="40"/>
      <c r="B9461" s="41"/>
      <c r="F9461" s="43"/>
      <c r="P9461" s="44"/>
      <c r="Q9461" s="44"/>
      <c r="R9461" s="43"/>
      <c r="S9461" s="43"/>
      <c r="T9461" s="43"/>
      <c r="U9461" s="43"/>
      <c r="V9461" s="43"/>
      <c r="W9461" s="43"/>
      <c r="X9461" s="43"/>
      <c r="Y9461" s="43"/>
    </row>
    <row r="9462" spans="1:25" s="42" customFormat="1" x14ac:dyDescent="0.25">
      <c r="A9462" s="40"/>
      <c r="B9462" s="41"/>
      <c r="F9462" s="43"/>
      <c r="P9462" s="44"/>
      <c r="Q9462" s="44"/>
      <c r="R9462" s="43"/>
      <c r="S9462" s="43"/>
      <c r="T9462" s="43"/>
      <c r="U9462" s="43"/>
      <c r="V9462" s="43"/>
      <c r="W9462" s="43"/>
      <c r="X9462" s="43"/>
      <c r="Y9462" s="43"/>
    </row>
    <row r="9463" spans="1:25" s="42" customFormat="1" x14ac:dyDescent="0.25">
      <c r="A9463" s="40"/>
      <c r="B9463" s="41"/>
      <c r="F9463" s="43"/>
      <c r="P9463" s="44"/>
      <c r="Q9463" s="44"/>
      <c r="R9463" s="43"/>
      <c r="S9463" s="43"/>
      <c r="T9463" s="43"/>
      <c r="U9463" s="43"/>
      <c r="V9463" s="43"/>
      <c r="W9463" s="43"/>
      <c r="X9463" s="43"/>
      <c r="Y9463" s="43"/>
    </row>
    <row r="9464" spans="1:25" s="42" customFormat="1" x14ac:dyDescent="0.25">
      <c r="A9464" s="40"/>
      <c r="B9464" s="41"/>
      <c r="F9464" s="43"/>
      <c r="P9464" s="44"/>
      <c r="Q9464" s="44"/>
      <c r="R9464" s="43"/>
      <c r="S9464" s="43"/>
      <c r="T9464" s="43"/>
      <c r="U9464" s="43"/>
      <c r="V9464" s="43"/>
      <c r="W9464" s="43"/>
      <c r="X9464" s="43"/>
      <c r="Y9464" s="43"/>
    </row>
    <row r="9465" spans="1:25" s="42" customFormat="1" x14ac:dyDescent="0.25">
      <c r="A9465" s="40"/>
      <c r="B9465" s="41"/>
      <c r="F9465" s="43"/>
      <c r="P9465" s="44"/>
      <c r="Q9465" s="44"/>
      <c r="R9465" s="43"/>
      <c r="S9465" s="43"/>
      <c r="T9465" s="43"/>
      <c r="U9465" s="43"/>
      <c r="V9465" s="43"/>
      <c r="W9465" s="43"/>
      <c r="X9465" s="43"/>
      <c r="Y9465" s="43"/>
    </row>
    <row r="9466" spans="1:25" s="42" customFormat="1" x14ac:dyDescent="0.25">
      <c r="A9466" s="40"/>
      <c r="B9466" s="41"/>
      <c r="F9466" s="43"/>
      <c r="P9466" s="44"/>
      <c r="Q9466" s="44"/>
      <c r="R9466" s="43"/>
      <c r="S9466" s="43"/>
      <c r="T9466" s="43"/>
      <c r="U9466" s="43"/>
      <c r="V9466" s="43"/>
      <c r="W9466" s="43"/>
      <c r="X9466" s="43"/>
      <c r="Y9466" s="43"/>
    </row>
    <row r="9467" spans="1:25" s="42" customFormat="1" x14ac:dyDescent="0.25">
      <c r="A9467" s="40"/>
      <c r="B9467" s="41"/>
      <c r="F9467" s="43"/>
      <c r="P9467" s="44"/>
      <c r="Q9467" s="44"/>
      <c r="R9467" s="43"/>
      <c r="S9467" s="43"/>
      <c r="T9467" s="43"/>
      <c r="U9467" s="43"/>
      <c r="V9467" s="43"/>
      <c r="W9467" s="43"/>
      <c r="X9467" s="43"/>
      <c r="Y9467" s="43"/>
    </row>
    <row r="9468" spans="1:25" s="42" customFormat="1" x14ac:dyDescent="0.25">
      <c r="A9468" s="40"/>
      <c r="B9468" s="41"/>
      <c r="F9468" s="43"/>
      <c r="P9468" s="44"/>
      <c r="Q9468" s="44"/>
      <c r="R9468" s="43"/>
      <c r="S9468" s="43"/>
      <c r="T9468" s="43"/>
      <c r="U9468" s="43"/>
      <c r="V9468" s="43"/>
      <c r="W9468" s="43"/>
      <c r="X9468" s="43"/>
      <c r="Y9468" s="43"/>
    </row>
    <row r="9469" spans="1:25" s="42" customFormat="1" x14ac:dyDescent="0.25">
      <c r="A9469" s="40"/>
      <c r="B9469" s="41"/>
      <c r="F9469" s="43"/>
      <c r="P9469" s="44"/>
      <c r="Q9469" s="44"/>
      <c r="R9469" s="43"/>
      <c r="S9469" s="43"/>
      <c r="T9469" s="43"/>
      <c r="U9469" s="43"/>
      <c r="V9469" s="43"/>
      <c r="W9469" s="43"/>
      <c r="X9469" s="43"/>
      <c r="Y9469" s="43"/>
    </row>
    <row r="9470" spans="1:25" s="42" customFormat="1" x14ac:dyDescent="0.25">
      <c r="A9470" s="40"/>
      <c r="B9470" s="41"/>
      <c r="F9470" s="43"/>
      <c r="P9470" s="44"/>
      <c r="Q9470" s="44"/>
      <c r="R9470" s="43"/>
      <c r="S9470" s="43"/>
      <c r="T9470" s="43"/>
      <c r="U9470" s="43"/>
      <c r="V9470" s="43"/>
      <c r="W9470" s="43"/>
      <c r="X9470" s="43"/>
      <c r="Y9470" s="43"/>
    </row>
    <row r="9471" spans="1:25" s="42" customFormat="1" x14ac:dyDescent="0.25">
      <c r="A9471" s="40"/>
      <c r="B9471" s="41"/>
      <c r="F9471" s="43"/>
      <c r="P9471" s="44"/>
      <c r="Q9471" s="44"/>
      <c r="R9471" s="43"/>
      <c r="S9471" s="43"/>
      <c r="T9471" s="43"/>
      <c r="U9471" s="43"/>
      <c r="V9471" s="43"/>
      <c r="W9471" s="43"/>
      <c r="X9471" s="43"/>
      <c r="Y9471" s="43"/>
    </row>
    <row r="9472" spans="1:25" s="42" customFormat="1" x14ac:dyDescent="0.25">
      <c r="A9472" s="40"/>
      <c r="B9472" s="41"/>
      <c r="F9472" s="43"/>
      <c r="P9472" s="44"/>
      <c r="Q9472" s="44"/>
      <c r="R9472" s="43"/>
      <c r="S9472" s="43"/>
      <c r="T9472" s="43"/>
      <c r="U9472" s="43"/>
      <c r="V9472" s="43"/>
      <c r="W9472" s="43"/>
      <c r="X9472" s="43"/>
      <c r="Y9472" s="43"/>
    </row>
    <row r="9473" spans="1:25" s="42" customFormat="1" x14ac:dyDescent="0.25">
      <c r="A9473" s="40"/>
      <c r="B9473" s="41"/>
      <c r="F9473" s="43"/>
      <c r="P9473" s="44"/>
      <c r="Q9473" s="44"/>
      <c r="R9473" s="43"/>
      <c r="S9473" s="43"/>
      <c r="T9473" s="43"/>
      <c r="U9473" s="43"/>
      <c r="V9473" s="43"/>
      <c r="W9473" s="43"/>
      <c r="X9473" s="43"/>
      <c r="Y9473" s="43"/>
    </row>
    <row r="9474" spans="1:25" s="42" customFormat="1" x14ac:dyDescent="0.25">
      <c r="A9474" s="40"/>
      <c r="B9474" s="41"/>
      <c r="F9474" s="43"/>
      <c r="P9474" s="44"/>
      <c r="Q9474" s="44"/>
      <c r="R9474" s="43"/>
      <c r="S9474" s="43"/>
      <c r="T9474" s="43"/>
      <c r="U9474" s="43"/>
      <c r="V9474" s="43"/>
      <c r="W9474" s="43"/>
      <c r="X9474" s="43"/>
      <c r="Y9474" s="43"/>
    </row>
    <row r="9475" spans="1:25" s="42" customFormat="1" x14ac:dyDescent="0.25">
      <c r="A9475" s="40"/>
      <c r="B9475" s="41"/>
      <c r="F9475" s="43"/>
      <c r="P9475" s="44"/>
      <c r="Q9475" s="44"/>
      <c r="R9475" s="43"/>
      <c r="S9475" s="43"/>
      <c r="T9475" s="43"/>
      <c r="U9475" s="43"/>
      <c r="V9475" s="43"/>
      <c r="W9475" s="43"/>
      <c r="X9475" s="43"/>
      <c r="Y9475" s="43"/>
    </row>
    <row r="9476" spans="1:25" s="42" customFormat="1" x14ac:dyDescent="0.25">
      <c r="A9476" s="40"/>
      <c r="B9476" s="41"/>
      <c r="F9476" s="43"/>
      <c r="P9476" s="44"/>
      <c r="Q9476" s="44"/>
      <c r="R9476" s="43"/>
      <c r="S9476" s="43"/>
      <c r="T9476" s="43"/>
      <c r="U9476" s="43"/>
      <c r="V9476" s="43"/>
      <c r="W9476" s="43"/>
      <c r="X9476" s="43"/>
      <c r="Y9476" s="43"/>
    </row>
    <row r="9477" spans="1:25" s="42" customFormat="1" x14ac:dyDescent="0.25">
      <c r="A9477" s="40"/>
      <c r="B9477" s="41"/>
      <c r="F9477" s="43"/>
      <c r="P9477" s="44"/>
      <c r="Q9477" s="44"/>
      <c r="R9477" s="43"/>
      <c r="S9477" s="43"/>
      <c r="T9477" s="43"/>
      <c r="U9477" s="43"/>
      <c r="V9477" s="43"/>
      <c r="W9477" s="43"/>
      <c r="X9477" s="43"/>
      <c r="Y9477" s="43"/>
    </row>
    <row r="9478" spans="1:25" s="42" customFormat="1" x14ac:dyDescent="0.25">
      <c r="A9478" s="40"/>
      <c r="B9478" s="41"/>
      <c r="F9478" s="43"/>
      <c r="P9478" s="44"/>
      <c r="Q9478" s="44"/>
      <c r="R9478" s="43"/>
      <c r="S9478" s="43"/>
      <c r="T9478" s="43"/>
      <c r="U9478" s="43"/>
      <c r="V9478" s="43"/>
      <c r="W9478" s="43"/>
      <c r="X9478" s="43"/>
      <c r="Y9478" s="43"/>
    </row>
    <row r="9479" spans="1:25" s="42" customFormat="1" x14ac:dyDescent="0.25">
      <c r="A9479" s="40"/>
      <c r="B9479" s="41"/>
      <c r="F9479" s="43"/>
      <c r="P9479" s="44"/>
      <c r="Q9479" s="44"/>
      <c r="R9479" s="43"/>
      <c r="S9479" s="43"/>
      <c r="T9479" s="43"/>
      <c r="U9479" s="43"/>
      <c r="V9479" s="43"/>
      <c r="W9479" s="43"/>
      <c r="X9479" s="43"/>
      <c r="Y9479" s="43"/>
    </row>
    <row r="9480" spans="1:25" s="42" customFormat="1" x14ac:dyDescent="0.25">
      <c r="A9480" s="40"/>
      <c r="B9480" s="41"/>
      <c r="F9480" s="43"/>
      <c r="P9480" s="44"/>
      <c r="Q9480" s="44"/>
      <c r="R9480" s="43"/>
      <c r="S9480" s="43"/>
      <c r="T9480" s="43"/>
      <c r="U9480" s="43"/>
      <c r="V9480" s="43"/>
      <c r="W9480" s="43"/>
      <c r="X9480" s="43"/>
      <c r="Y9480" s="43"/>
    </row>
    <row r="9481" spans="1:25" s="42" customFormat="1" x14ac:dyDescent="0.25">
      <c r="A9481" s="40"/>
      <c r="B9481" s="41"/>
      <c r="F9481" s="43"/>
      <c r="P9481" s="44"/>
      <c r="Q9481" s="44"/>
      <c r="R9481" s="43"/>
      <c r="S9481" s="43"/>
      <c r="T9481" s="43"/>
      <c r="U9481" s="43"/>
      <c r="V9481" s="43"/>
      <c r="W9481" s="43"/>
      <c r="X9481" s="43"/>
      <c r="Y9481" s="43"/>
    </row>
    <row r="9482" spans="1:25" s="42" customFormat="1" x14ac:dyDescent="0.25">
      <c r="A9482" s="40"/>
      <c r="B9482" s="41"/>
      <c r="F9482" s="43"/>
      <c r="P9482" s="44"/>
      <c r="Q9482" s="44"/>
      <c r="R9482" s="43"/>
      <c r="S9482" s="43"/>
      <c r="T9482" s="43"/>
      <c r="U9482" s="43"/>
      <c r="V9482" s="43"/>
      <c r="W9482" s="43"/>
      <c r="X9482" s="43"/>
      <c r="Y9482" s="43"/>
    </row>
    <row r="9483" spans="1:25" s="42" customFormat="1" x14ac:dyDescent="0.25">
      <c r="A9483" s="40"/>
      <c r="B9483" s="41"/>
      <c r="F9483" s="43"/>
      <c r="P9483" s="44"/>
      <c r="Q9483" s="44"/>
      <c r="R9483" s="43"/>
      <c r="S9483" s="43"/>
      <c r="T9483" s="43"/>
      <c r="U9483" s="43"/>
      <c r="V9483" s="43"/>
      <c r="W9483" s="43"/>
      <c r="X9483" s="43"/>
      <c r="Y9483" s="43"/>
    </row>
    <row r="9484" spans="1:25" s="42" customFormat="1" x14ac:dyDescent="0.25">
      <c r="A9484" s="40"/>
      <c r="B9484" s="41"/>
      <c r="F9484" s="43"/>
      <c r="P9484" s="44"/>
      <c r="Q9484" s="44"/>
      <c r="R9484" s="43"/>
      <c r="S9484" s="43"/>
      <c r="T9484" s="43"/>
      <c r="U9484" s="43"/>
      <c r="V9484" s="43"/>
      <c r="W9484" s="43"/>
      <c r="X9484" s="43"/>
      <c r="Y9484" s="43"/>
    </row>
    <row r="9485" spans="1:25" s="42" customFormat="1" x14ac:dyDescent="0.25">
      <c r="A9485" s="40"/>
      <c r="B9485" s="41"/>
      <c r="F9485" s="43"/>
      <c r="P9485" s="44"/>
      <c r="Q9485" s="44"/>
      <c r="R9485" s="43"/>
      <c r="S9485" s="43"/>
      <c r="T9485" s="43"/>
      <c r="U9485" s="43"/>
      <c r="V9485" s="43"/>
      <c r="W9485" s="43"/>
      <c r="X9485" s="43"/>
      <c r="Y9485" s="43"/>
    </row>
    <row r="9486" spans="1:25" s="42" customFormat="1" x14ac:dyDescent="0.25">
      <c r="A9486" s="40"/>
      <c r="B9486" s="41"/>
      <c r="F9486" s="43"/>
      <c r="P9486" s="44"/>
      <c r="Q9486" s="44"/>
      <c r="R9486" s="43"/>
      <c r="S9486" s="43"/>
      <c r="T9486" s="43"/>
      <c r="U9486" s="43"/>
      <c r="V9486" s="43"/>
      <c r="W9486" s="43"/>
      <c r="X9486" s="43"/>
      <c r="Y9486" s="43"/>
    </row>
    <row r="9487" spans="1:25" s="42" customFormat="1" x14ac:dyDescent="0.25">
      <c r="A9487" s="40"/>
      <c r="B9487" s="41"/>
      <c r="F9487" s="43"/>
      <c r="P9487" s="44"/>
      <c r="Q9487" s="44"/>
      <c r="R9487" s="43"/>
      <c r="S9487" s="43"/>
      <c r="T9487" s="43"/>
      <c r="U9487" s="43"/>
      <c r="V9487" s="43"/>
      <c r="W9487" s="43"/>
      <c r="X9487" s="43"/>
      <c r="Y9487" s="43"/>
    </row>
    <row r="9488" spans="1:25" s="42" customFormat="1" x14ac:dyDescent="0.25">
      <c r="A9488" s="40"/>
      <c r="B9488" s="41"/>
      <c r="F9488" s="43"/>
      <c r="P9488" s="44"/>
      <c r="Q9488" s="44"/>
      <c r="R9488" s="43"/>
      <c r="S9488" s="43"/>
      <c r="T9488" s="43"/>
      <c r="U9488" s="43"/>
      <c r="V9488" s="43"/>
      <c r="W9488" s="43"/>
      <c r="X9488" s="43"/>
      <c r="Y9488" s="43"/>
    </row>
    <row r="9489" spans="1:25" s="42" customFormat="1" x14ac:dyDescent="0.25">
      <c r="A9489" s="40"/>
      <c r="B9489" s="41"/>
      <c r="F9489" s="43"/>
      <c r="P9489" s="44"/>
      <c r="Q9489" s="44"/>
      <c r="R9489" s="43"/>
      <c r="S9489" s="43"/>
      <c r="T9489" s="43"/>
      <c r="U9489" s="43"/>
      <c r="V9489" s="43"/>
      <c r="W9489" s="43"/>
      <c r="X9489" s="43"/>
      <c r="Y9489" s="43"/>
    </row>
    <row r="9490" spans="1:25" s="42" customFormat="1" x14ac:dyDescent="0.25">
      <c r="A9490" s="40"/>
      <c r="B9490" s="41"/>
      <c r="F9490" s="43"/>
      <c r="P9490" s="44"/>
      <c r="Q9490" s="44"/>
      <c r="R9490" s="43"/>
      <c r="S9490" s="43"/>
      <c r="T9490" s="43"/>
      <c r="U9490" s="43"/>
      <c r="V9490" s="43"/>
      <c r="W9490" s="43"/>
      <c r="X9490" s="43"/>
      <c r="Y9490" s="43"/>
    </row>
    <row r="9491" spans="1:25" s="42" customFormat="1" x14ac:dyDescent="0.25">
      <c r="A9491" s="40"/>
      <c r="B9491" s="41"/>
      <c r="F9491" s="43"/>
      <c r="P9491" s="44"/>
      <c r="Q9491" s="44"/>
      <c r="R9491" s="43"/>
      <c r="S9491" s="43"/>
      <c r="T9491" s="43"/>
      <c r="U9491" s="43"/>
      <c r="V9491" s="43"/>
      <c r="W9491" s="43"/>
      <c r="X9491" s="43"/>
      <c r="Y9491" s="43"/>
    </row>
    <row r="9492" spans="1:25" s="42" customFormat="1" x14ac:dyDescent="0.25">
      <c r="A9492" s="40"/>
      <c r="B9492" s="41"/>
      <c r="F9492" s="43"/>
      <c r="P9492" s="44"/>
      <c r="Q9492" s="44"/>
      <c r="R9492" s="43"/>
      <c r="S9492" s="43"/>
      <c r="T9492" s="43"/>
      <c r="U9492" s="43"/>
      <c r="V9492" s="43"/>
      <c r="W9492" s="43"/>
      <c r="X9492" s="43"/>
      <c r="Y9492" s="43"/>
    </row>
    <row r="9493" spans="1:25" s="42" customFormat="1" x14ac:dyDescent="0.25">
      <c r="A9493" s="40"/>
      <c r="B9493" s="41"/>
      <c r="F9493" s="43"/>
      <c r="P9493" s="44"/>
      <c r="Q9493" s="44"/>
      <c r="R9493" s="43"/>
      <c r="S9493" s="43"/>
      <c r="T9493" s="43"/>
      <c r="U9493" s="43"/>
      <c r="V9493" s="43"/>
      <c r="W9493" s="43"/>
      <c r="X9493" s="43"/>
      <c r="Y9493" s="43"/>
    </row>
    <row r="9494" spans="1:25" s="42" customFormat="1" x14ac:dyDescent="0.25">
      <c r="A9494" s="40"/>
      <c r="B9494" s="41"/>
      <c r="F9494" s="43"/>
      <c r="P9494" s="44"/>
      <c r="Q9494" s="44"/>
      <c r="R9494" s="43"/>
      <c r="S9494" s="43"/>
      <c r="T9494" s="43"/>
      <c r="U9494" s="43"/>
      <c r="V9494" s="43"/>
      <c r="W9494" s="43"/>
      <c r="X9494" s="43"/>
      <c r="Y9494" s="43"/>
    </row>
    <row r="9495" spans="1:25" s="42" customFormat="1" x14ac:dyDescent="0.25">
      <c r="A9495" s="40"/>
      <c r="B9495" s="41"/>
      <c r="F9495" s="43"/>
      <c r="P9495" s="44"/>
      <c r="Q9495" s="44"/>
      <c r="R9495" s="43"/>
      <c r="S9495" s="43"/>
      <c r="T9495" s="43"/>
      <c r="U9495" s="43"/>
      <c r="V9495" s="43"/>
      <c r="W9495" s="43"/>
      <c r="X9495" s="43"/>
      <c r="Y9495" s="43"/>
    </row>
    <row r="9496" spans="1:25" s="42" customFormat="1" x14ac:dyDescent="0.25">
      <c r="A9496" s="40"/>
      <c r="B9496" s="41"/>
      <c r="F9496" s="43"/>
      <c r="P9496" s="44"/>
      <c r="Q9496" s="44"/>
      <c r="R9496" s="43"/>
      <c r="S9496" s="43"/>
      <c r="T9496" s="43"/>
      <c r="U9496" s="43"/>
      <c r="V9496" s="43"/>
      <c r="W9496" s="43"/>
      <c r="X9496" s="43"/>
      <c r="Y9496" s="43"/>
    </row>
    <row r="9497" spans="1:25" s="42" customFormat="1" x14ac:dyDescent="0.25">
      <c r="A9497" s="40"/>
      <c r="B9497" s="41"/>
      <c r="F9497" s="43"/>
      <c r="P9497" s="44"/>
      <c r="Q9497" s="44"/>
      <c r="R9497" s="43"/>
      <c r="S9497" s="43"/>
      <c r="T9497" s="43"/>
      <c r="U9497" s="43"/>
      <c r="V9497" s="43"/>
      <c r="W9497" s="43"/>
      <c r="X9497" s="43"/>
      <c r="Y9497" s="43"/>
    </row>
    <row r="9498" spans="1:25" s="42" customFormat="1" x14ac:dyDescent="0.25">
      <c r="A9498" s="40"/>
      <c r="B9498" s="41"/>
      <c r="F9498" s="43"/>
      <c r="P9498" s="44"/>
      <c r="Q9498" s="44"/>
      <c r="R9498" s="43"/>
      <c r="S9498" s="43"/>
      <c r="T9498" s="43"/>
      <c r="U9498" s="43"/>
      <c r="V9498" s="43"/>
      <c r="W9498" s="43"/>
      <c r="X9498" s="43"/>
      <c r="Y9498" s="43"/>
    </row>
    <row r="9499" spans="1:25" s="42" customFormat="1" x14ac:dyDescent="0.25">
      <c r="A9499" s="40"/>
      <c r="B9499" s="41"/>
      <c r="F9499" s="43"/>
      <c r="P9499" s="44"/>
      <c r="Q9499" s="44"/>
      <c r="R9499" s="43"/>
      <c r="S9499" s="43"/>
      <c r="T9499" s="43"/>
      <c r="U9499" s="43"/>
      <c r="V9499" s="43"/>
      <c r="W9499" s="43"/>
      <c r="X9499" s="43"/>
      <c r="Y9499" s="43"/>
    </row>
    <row r="9500" spans="1:25" s="42" customFormat="1" x14ac:dyDescent="0.25">
      <c r="A9500" s="40"/>
      <c r="B9500" s="41"/>
      <c r="F9500" s="43"/>
      <c r="P9500" s="44"/>
      <c r="Q9500" s="44"/>
      <c r="R9500" s="43"/>
      <c r="S9500" s="43"/>
      <c r="T9500" s="43"/>
      <c r="U9500" s="43"/>
      <c r="V9500" s="43"/>
      <c r="W9500" s="43"/>
      <c r="X9500" s="43"/>
      <c r="Y9500" s="43"/>
    </row>
    <row r="9501" spans="1:25" s="42" customFormat="1" x14ac:dyDescent="0.25">
      <c r="A9501" s="40"/>
      <c r="B9501" s="41"/>
      <c r="F9501" s="43"/>
      <c r="P9501" s="44"/>
      <c r="Q9501" s="44"/>
      <c r="R9501" s="43"/>
      <c r="S9501" s="43"/>
      <c r="T9501" s="43"/>
      <c r="U9501" s="43"/>
      <c r="V9501" s="43"/>
      <c r="W9501" s="43"/>
      <c r="X9501" s="43"/>
      <c r="Y9501" s="43"/>
    </row>
    <row r="9502" spans="1:25" s="42" customFormat="1" x14ac:dyDescent="0.25">
      <c r="A9502" s="40"/>
      <c r="B9502" s="41"/>
      <c r="F9502" s="43"/>
      <c r="P9502" s="44"/>
      <c r="Q9502" s="44"/>
      <c r="R9502" s="43"/>
      <c r="S9502" s="43"/>
      <c r="T9502" s="43"/>
      <c r="U9502" s="43"/>
      <c r="V9502" s="43"/>
      <c r="W9502" s="43"/>
      <c r="X9502" s="43"/>
      <c r="Y9502" s="43"/>
    </row>
    <row r="9503" spans="1:25" s="42" customFormat="1" x14ac:dyDescent="0.25">
      <c r="A9503" s="40"/>
      <c r="B9503" s="41"/>
      <c r="F9503" s="43"/>
      <c r="P9503" s="44"/>
      <c r="Q9503" s="44"/>
      <c r="R9503" s="43"/>
      <c r="S9503" s="43"/>
      <c r="T9503" s="43"/>
      <c r="U9503" s="43"/>
      <c r="V9503" s="43"/>
      <c r="W9503" s="43"/>
      <c r="X9503" s="43"/>
      <c r="Y9503" s="43"/>
    </row>
    <row r="9504" spans="1:25" s="42" customFormat="1" x14ac:dyDescent="0.25">
      <c r="A9504" s="40"/>
      <c r="B9504" s="41"/>
      <c r="F9504" s="43"/>
      <c r="P9504" s="44"/>
      <c r="Q9504" s="44"/>
      <c r="R9504" s="43"/>
      <c r="S9504" s="43"/>
      <c r="T9504" s="43"/>
      <c r="U9504" s="43"/>
      <c r="V9504" s="43"/>
      <c r="W9504" s="43"/>
      <c r="X9504" s="43"/>
      <c r="Y9504" s="43"/>
    </row>
    <row r="9505" spans="1:25" s="42" customFormat="1" x14ac:dyDescent="0.25">
      <c r="A9505" s="40"/>
      <c r="B9505" s="41"/>
      <c r="F9505" s="43"/>
      <c r="P9505" s="44"/>
      <c r="Q9505" s="44"/>
      <c r="R9505" s="43"/>
      <c r="S9505" s="43"/>
      <c r="T9505" s="43"/>
      <c r="U9505" s="43"/>
      <c r="V9505" s="43"/>
      <c r="W9505" s="43"/>
      <c r="X9505" s="43"/>
      <c r="Y9505" s="43"/>
    </row>
    <row r="9506" spans="1:25" s="42" customFormat="1" x14ac:dyDescent="0.25">
      <c r="A9506" s="40"/>
      <c r="B9506" s="41"/>
      <c r="F9506" s="43"/>
      <c r="P9506" s="44"/>
      <c r="Q9506" s="44"/>
      <c r="R9506" s="43"/>
      <c r="S9506" s="43"/>
      <c r="T9506" s="43"/>
      <c r="U9506" s="43"/>
      <c r="V9506" s="43"/>
      <c r="W9506" s="43"/>
      <c r="X9506" s="43"/>
      <c r="Y9506" s="43"/>
    </row>
    <row r="9507" spans="1:25" s="42" customFormat="1" x14ac:dyDescent="0.25">
      <c r="A9507" s="40"/>
      <c r="B9507" s="41"/>
      <c r="F9507" s="43"/>
      <c r="P9507" s="44"/>
      <c r="Q9507" s="44"/>
      <c r="R9507" s="43"/>
      <c r="S9507" s="43"/>
      <c r="T9507" s="43"/>
      <c r="U9507" s="43"/>
      <c r="V9507" s="43"/>
      <c r="W9507" s="43"/>
      <c r="X9507" s="43"/>
      <c r="Y9507" s="43"/>
    </row>
    <row r="9508" spans="1:25" s="42" customFormat="1" x14ac:dyDescent="0.25">
      <c r="A9508" s="40"/>
      <c r="B9508" s="41"/>
      <c r="F9508" s="43"/>
      <c r="P9508" s="44"/>
      <c r="Q9508" s="44"/>
      <c r="R9508" s="43"/>
      <c r="S9508" s="43"/>
      <c r="T9508" s="43"/>
      <c r="U9508" s="43"/>
      <c r="V9508" s="43"/>
      <c r="W9508" s="43"/>
      <c r="X9508" s="43"/>
      <c r="Y9508" s="43"/>
    </row>
    <row r="9509" spans="1:25" s="42" customFormat="1" x14ac:dyDescent="0.25">
      <c r="A9509" s="40"/>
      <c r="B9509" s="41"/>
      <c r="F9509" s="43"/>
      <c r="P9509" s="44"/>
      <c r="Q9509" s="44"/>
      <c r="R9509" s="43"/>
      <c r="S9509" s="43"/>
      <c r="T9509" s="43"/>
      <c r="U9509" s="43"/>
      <c r="V9509" s="43"/>
      <c r="W9509" s="43"/>
      <c r="X9509" s="43"/>
      <c r="Y9509" s="43"/>
    </row>
    <row r="9510" spans="1:25" s="42" customFormat="1" x14ac:dyDescent="0.25">
      <c r="A9510" s="40"/>
      <c r="B9510" s="41"/>
      <c r="F9510" s="43"/>
      <c r="P9510" s="44"/>
      <c r="Q9510" s="44"/>
      <c r="R9510" s="43"/>
      <c r="S9510" s="43"/>
      <c r="T9510" s="43"/>
      <c r="U9510" s="43"/>
      <c r="V9510" s="43"/>
      <c r="W9510" s="43"/>
      <c r="X9510" s="43"/>
      <c r="Y9510" s="43"/>
    </row>
    <row r="9511" spans="1:25" s="42" customFormat="1" x14ac:dyDescent="0.25">
      <c r="A9511" s="40"/>
      <c r="B9511" s="41"/>
      <c r="F9511" s="43"/>
      <c r="P9511" s="44"/>
      <c r="Q9511" s="44"/>
      <c r="R9511" s="43"/>
      <c r="S9511" s="43"/>
      <c r="T9511" s="43"/>
      <c r="U9511" s="43"/>
      <c r="V9511" s="43"/>
      <c r="W9511" s="43"/>
      <c r="X9511" s="43"/>
      <c r="Y9511" s="43"/>
    </row>
    <row r="9512" spans="1:25" s="42" customFormat="1" x14ac:dyDescent="0.25">
      <c r="A9512" s="40"/>
      <c r="B9512" s="41"/>
      <c r="F9512" s="43"/>
      <c r="P9512" s="44"/>
      <c r="Q9512" s="44"/>
      <c r="R9512" s="43"/>
      <c r="S9512" s="43"/>
      <c r="T9512" s="43"/>
      <c r="U9512" s="43"/>
      <c r="V9512" s="43"/>
      <c r="W9512" s="43"/>
      <c r="X9512" s="43"/>
      <c r="Y9512" s="43"/>
    </row>
    <row r="9513" spans="1:25" s="42" customFormat="1" x14ac:dyDescent="0.25">
      <c r="A9513" s="40"/>
      <c r="B9513" s="41"/>
      <c r="F9513" s="43"/>
      <c r="P9513" s="44"/>
      <c r="Q9513" s="44"/>
      <c r="R9513" s="43"/>
      <c r="S9513" s="43"/>
      <c r="T9513" s="43"/>
      <c r="U9513" s="43"/>
      <c r="V9513" s="43"/>
      <c r="W9513" s="43"/>
      <c r="X9513" s="43"/>
      <c r="Y9513" s="43"/>
    </row>
    <row r="9514" spans="1:25" s="42" customFormat="1" x14ac:dyDescent="0.25">
      <c r="A9514" s="40"/>
      <c r="B9514" s="41"/>
      <c r="F9514" s="43"/>
      <c r="P9514" s="44"/>
      <c r="Q9514" s="44"/>
      <c r="R9514" s="43"/>
      <c r="S9514" s="43"/>
      <c r="T9514" s="43"/>
      <c r="U9514" s="43"/>
      <c r="V9514" s="43"/>
      <c r="W9514" s="43"/>
      <c r="X9514" s="43"/>
      <c r="Y9514" s="43"/>
    </row>
    <row r="9515" spans="1:25" s="42" customFormat="1" x14ac:dyDescent="0.25">
      <c r="A9515" s="40"/>
      <c r="B9515" s="41"/>
      <c r="F9515" s="43"/>
      <c r="P9515" s="44"/>
      <c r="Q9515" s="44"/>
      <c r="R9515" s="43"/>
      <c r="S9515" s="43"/>
      <c r="T9515" s="43"/>
      <c r="U9515" s="43"/>
      <c r="V9515" s="43"/>
      <c r="W9515" s="43"/>
      <c r="X9515" s="43"/>
      <c r="Y9515" s="43"/>
    </row>
    <row r="9516" spans="1:25" s="42" customFormat="1" x14ac:dyDescent="0.25">
      <c r="A9516" s="40"/>
      <c r="B9516" s="41"/>
      <c r="F9516" s="43"/>
      <c r="P9516" s="44"/>
      <c r="Q9516" s="44"/>
      <c r="R9516" s="43"/>
      <c r="S9516" s="43"/>
      <c r="T9516" s="43"/>
      <c r="U9516" s="43"/>
      <c r="V9516" s="43"/>
      <c r="W9516" s="43"/>
      <c r="X9516" s="43"/>
      <c r="Y9516" s="43"/>
    </row>
    <row r="9517" spans="1:25" s="42" customFormat="1" x14ac:dyDescent="0.25">
      <c r="A9517" s="40"/>
      <c r="B9517" s="41"/>
      <c r="F9517" s="43"/>
      <c r="P9517" s="44"/>
      <c r="Q9517" s="44"/>
      <c r="R9517" s="43"/>
      <c r="S9517" s="43"/>
      <c r="T9517" s="43"/>
      <c r="U9517" s="43"/>
      <c r="V9517" s="43"/>
      <c r="W9517" s="43"/>
      <c r="X9517" s="43"/>
      <c r="Y9517" s="43"/>
    </row>
    <row r="9518" spans="1:25" s="42" customFormat="1" x14ac:dyDescent="0.25">
      <c r="A9518" s="40"/>
      <c r="B9518" s="41"/>
      <c r="F9518" s="43"/>
      <c r="P9518" s="44"/>
      <c r="Q9518" s="44"/>
      <c r="R9518" s="43"/>
      <c r="S9518" s="43"/>
      <c r="T9518" s="43"/>
      <c r="U9518" s="43"/>
      <c r="V9518" s="43"/>
      <c r="W9518" s="43"/>
      <c r="X9518" s="43"/>
      <c r="Y9518" s="43"/>
    </row>
    <row r="9519" spans="1:25" s="42" customFormat="1" x14ac:dyDescent="0.25">
      <c r="A9519" s="40"/>
      <c r="B9519" s="41"/>
      <c r="F9519" s="43"/>
      <c r="P9519" s="44"/>
      <c r="Q9519" s="44"/>
      <c r="R9519" s="43"/>
      <c r="S9519" s="43"/>
      <c r="T9519" s="43"/>
      <c r="U9519" s="43"/>
      <c r="V9519" s="43"/>
      <c r="W9519" s="43"/>
      <c r="X9519" s="43"/>
      <c r="Y9519" s="43"/>
    </row>
    <row r="9520" spans="1:25" s="42" customFormat="1" x14ac:dyDescent="0.25">
      <c r="A9520" s="40"/>
      <c r="B9520" s="41"/>
      <c r="F9520" s="43"/>
      <c r="P9520" s="44"/>
      <c r="Q9520" s="44"/>
      <c r="R9520" s="43"/>
      <c r="S9520" s="43"/>
      <c r="T9520" s="43"/>
      <c r="U9520" s="43"/>
      <c r="V9520" s="43"/>
      <c r="W9520" s="43"/>
      <c r="X9520" s="43"/>
      <c r="Y9520" s="43"/>
    </row>
    <row r="9521" spans="1:25" s="42" customFormat="1" x14ac:dyDescent="0.25">
      <c r="A9521" s="40"/>
      <c r="B9521" s="41"/>
      <c r="F9521" s="43"/>
      <c r="P9521" s="44"/>
      <c r="Q9521" s="44"/>
      <c r="R9521" s="43"/>
      <c r="S9521" s="43"/>
      <c r="T9521" s="43"/>
      <c r="U9521" s="43"/>
      <c r="V9521" s="43"/>
      <c r="W9521" s="43"/>
      <c r="X9521" s="43"/>
      <c r="Y9521" s="43"/>
    </row>
    <row r="9522" spans="1:25" s="42" customFormat="1" x14ac:dyDescent="0.25">
      <c r="A9522" s="40"/>
      <c r="B9522" s="41"/>
      <c r="F9522" s="43"/>
      <c r="P9522" s="44"/>
      <c r="Q9522" s="44"/>
      <c r="R9522" s="43"/>
      <c r="S9522" s="43"/>
      <c r="T9522" s="43"/>
      <c r="U9522" s="43"/>
      <c r="V9522" s="43"/>
      <c r="W9522" s="43"/>
      <c r="X9522" s="43"/>
      <c r="Y9522" s="43"/>
    </row>
    <row r="9523" spans="1:25" s="42" customFormat="1" x14ac:dyDescent="0.25">
      <c r="A9523" s="40"/>
      <c r="B9523" s="41"/>
      <c r="F9523" s="43"/>
      <c r="P9523" s="44"/>
      <c r="Q9523" s="44"/>
      <c r="R9523" s="43"/>
      <c r="S9523" s="43"/>
      <c r="T9523" s="43"/>
      <c r="U9523" s="43"/>
      <c r="V9523" s="43"/>
      <c r="W9523" s="43"/>
      <c r="X9523" s="43"/>
      <c r="Y9523" s="43"/>
    </row>
    <row r="9524" spans="1:25" s="42" customFormat="1" x14ac:dyDescent="0.25">
      <c r="A9524" s="40"/>
      <c r="B9524" s="41"/>
      <c r="F9524" s="43"/>
      <c r="P9524" s="44"/>
      <c r="Q9524" s="44"/>
      <c r="R9524" s="43"/>
      <c r="S9524" s="43"/>
      <c r="T9524" s="43"/>
      <c r="U9524" s="43"/>
      <c r="V9524" s="43"/>
      <c r="W9524" s="43"/>
      <c r="X9524" s="43"/>
      <c r="Y9524" s="43"/>
    </row>
    <row r="9525" spans="1:25" s="42" customFormat="1" x14ac:dyDescent="0.25">
      <c r="A9525" s="40"/>
      <c r="B9525" s="41"/>
      <c r="F9525" s="43"/>
      <c r="P9525" s="44"/>
      <c r="Q9525" s="44"/>
      <c r="R9525" s="43"/>
      <c r="S9525" s="43"/>
      <c r="T9525" s="43"/>
      <c r="U9525" s="43"/>
      <c r="V9525" s="43"/>
      <c r="W9525" s="43"/>
      <c r="X9525" s="43"/>
      <c r="Y9525" s="43"/>
    </row>
    <row r="9526" spans="1:25" s="42" customFormat="1" x14ac:dyDescent="0.25">
      <c r="A9526" s="40"/>
      <c r="B9526" s="41"/>
      <c r="F9526" s="43"/>
      <c r="P9526" s="44"/>
      <c r="Q9526" s="44"/>
      <c r="R9526" s="43"/>
      <c r="S9526" s="43"/>
      <c r="T9526" s="43"/>
      <c r="U9526" s="43"/>
      <c r="V9526" s="43"/>
      <c r="W9526" s="43"/>
      <c r="X9526" s="43"/>
      <c r="Y9526" s="43"/>
    </row>
    <row r="9527" spans="1:25" s="42" customFormat="1" x14ac:dyDescent="0.25">
      <c r="A9527" s="40"/>
      <c r="B9527" s="41"/>
      <c r="F9527" s="43"/>
      <c r="P9527" s="44"/>
      <c r="Q9527" s="44"/>
      <c r="R9527" s="43"/>
      <c r="S9527" s="43"/>
      <c r="T9527" s="43"/>
      <c r="U9527" s="43"/>
      <c r="V9527" s="43"/>
      <c r="W9527" s="43"/>
      <c r="X9527" s="43"/>
      <c r="Y9527" s="43"/>
    </row>
    <row r="9528" spans="1:25" s="42" customFormat="1" x14ac:dyDescent="0.25">
      <c r="A9528" s="40"/>
      <c r="B9528" s="41"/>
      <c r="F9528" s="43"/>
      <c r="P9528" s="44"/>
      <c r="Q9528" s="44"/>
      <c r="R9528" s="43"/>
      <c r="S9528" s="43"/>
      <c r="T9528" s="43"/>
      <c r="U9528" s="43"/>
      <c r="V9528" s="43"/>
      <c r="W9528" s="43"/>
      <c r="X9528" s="43"/>
      <c r="Y9528" s="43"/>
    </row>
    <row r="9529" spans="1:25" s="42" customFormat="1" x14ac:dyDescent="0.25">
      <c r="A9529" s="40"/>
      <c r="B9529" s="41"/>
      <c r="F9529" s="43"/>
      <c r="P9529" s="44"/>
      <c r="Q9529" s="44"/>
      <c r="R9529" s="43"/>
      <c r="S9529" s="43"/>
      <c r="T9529" s="43"/>
      <c r="U9529" s="43"/>
      <c r="V9529" s="43"/>
      <c r="W9529" s="43"/>
      <c r="X9529" s="43"/>
      <c r="Y9529" s="43"/>
    </row>
    <row r="9530" spans="1:25" s="42" customFormat="1" x14ac:dyDescent="0.25">
      <c r="A9530" s="40"/>
      <c r="B9530" s="41"/>
      <c r="F9530" s="43"/>
      <c r="P9530" s="44"/>
      <c r="Q9530" s="44"/>
      <c r="R9530" s="43"/>
      <c r="S9530" s="43"/>
      <c r="T9530" s="43"/>
      <c r="U9530" s="43"/>
      <c r="V9530" s="43"/>
      <c r="W9530" s="43"/>
      <c r="X9530" s="43"/>
      <c r="Y9530" s="43"/>
    </row>
    <row r="9531" spans="1:25" s="42" customFormat="1" x14ac:dyDescent="0.25">
      <c r="A9531" s="40"/>
      <c r="B9531" s="41"/>
      <c r="F9531" s="43"/>
      <c r="P9531" s="44"/>
      <c r="Q9531" s="44"/>
      <c r="R9531" s="43"/>
      <c r="S9531" s="43"/>
      <c r="T9531" s="43"/>
      <c r="U9531" s="43"/>
      <c r="V9531" s="43"/>
      <c r="W9531" s="43"/>
      <c r="X9531" s="43"/>
      <c r="Y9531" s="43"/>
    </row>
    <row r="9532" spans="1:25" s="42" customFormat="1" x14ac:dyDescent="0.25">
      <c r="A9532" s="40"/>
      <c r="B9532" s="41"/>
      <c r="F9532" s="43"/>
      <c r="P9532" s="44"/>
      <c r="Q9532" s="44"/>
      <c r="R9532" s="43"/>
      <c r="S9532" s="43"/>
      <c r="T9532" s="43"/>
      <c r="U9532" s="43"/>
      <c r="V9532" s="43"/>
      <c r="W9532" s="43"/>
      <c r="X9532" s="43"/>
      <c r="Y9532" s="43"/>
    </row>
    <row r="9533" spans="1:25" s="42" customFormat="1" x14ac:dyDescent="0.25">
      <c r="A9533" s="40"/>
      <c r="B9533" s="41"/>
      <c r="F9533" s="43"/>
      <c r="P9533" s="44"/>
      <c r="Q9533" s="44"/>
      <c r="R9533" s="43"/>
      <c r="S9533" s="43"/>
      <c r="T9533" s="43"/>
      <c r="U9533" s="43"/>
      <c r="V9533" s="43"/>
      <c r="W9533" s="43"/>
      <c r="X9533" s="43"/>
      <c r="Y9533" s="43"/>
    </row>
    <row r="9534" spans="1:25" s="42" customFormat="1" x14ac:dyDescent="0.25">
      <c r="A9534" s="40"/>
      <c r="B9534" s="41"/>
      <c r="F9534" s="43"/>
      <c r="P9534" s="44"/>
      <c r="Q9534" s="44"/>
      <c r="R9534" s="43"/>
      <c r="S9534" s="43"/>
      <c r="T9534" s="43"/>
      <c r="U9534" s="43"/>
      <c r="V9534" s="43"/>
      <c r="W9534" s="43"/>
      <c r="X9534" s="43"/>
      <c r="Y9534" s="43"/>
    </row>
    <row r="9535" spans="1:25" s="42" customFormat="1" x14ac:dyDescent="0.25">
      <c r="A9535" s="40"/>
      <c r="B9535" s="41"/>
      <c r="F9535" s="43"/>
      <c r="P9535" s="44"/>
      <c r="Q9535" s="44"/>
      <c r="R9535" s="43"/>
      <c r="S9535" s="43"/>
      <c r="T9535" s="43"/>
      <c r="U9535" s="43"/>
      <c r="V9535" s="43"/>
      <c r="W9535" s="43"/>
      <c r="X9535" s="43"/>
      <c r="Y9535" s="43"/>
    </row>
    <row r="9536" spans="1:25" s="42" customFormat="1" x14ac:dyDescent="0.25">
      <c r="A9536" s="40"/>
      <c r="B9536" s="41"/>
      <c r="F9536" s="43"/>
      <c r="P9536" s="44"/>
      <c r="Q9536" s="44"/>
      <c r="R9536" s="43"/>
      <c r="S9536" s="43"/>
      <c r="T9536" s="43"/>
      <c r="U9536" s="43"/>
      <c r="V9536" s="43"/>
      <c r="W9536" s="43"/>
      <c r="X9536" s="43"/>
      <c r="Y9536" s="43"/>
    </row>
    <row r="9537" spans="1:25" s="42" customFormat="1" x14ac:dyDescent="0.25">
      <c r="A9537" s="40"/>
      <c r="B9537" s="41"/>
      <c r="F9537" s="43"/>
      <c r="P9537" s="44"/>
      <c r="Q9537" s="44"/>
      <c r="R9537" s="43"/>
      <c r="S9537" s="43"/>
      <c r="T9537" s="43"/>
      <c r="U9537" s="43"/>
      <c r="V9537" s="43"/>
      <c r="W9537" s="43"/>
      <c r="X9537" s="43"/>
      <c r="Y9537" s="43"/>
    </row>
    <row r="9538" spans="1:25" s="42" customFormat="1" x14ac:dyDescent="0.25">
      <c r="A9538" s="40"/>
      <c r="B9538" s="41"/>
      <c r="F9538" s="43"/>
      <c r="P9538" s="44"/>
      <c r="Q9538" s="44"/>
      <c r="R9538" s="43"/>
      <c r="S9538" s="43"/>
      <c r="T9538" s="43"/>
      <c r="U9538" s="43"/>
      <c r="V9538" s="43"/>
      <c r="W9538" s="43"/>
      <c r="X9538" s="43"/>
      <c r="Y9538" s="43"/>
    </row>
    <row r="9539" spans="1:25" s="42" customFormat="1" x14ac:dyDescent="0.25">
      <c r="A9539" s="40"/>
      <c r="B9539" s="41"/>
      <c r="F9539" s="43"/>
      <c r="P9539" s="44"/>
      <c r="Q9539" s="44"/>
      <c r="R9539" s="43"/>
      <c r="S9539" s="43"/>
      <c r="T9539" s="43"/>
      <c r="U9539" s="43"/>
      <c r="V9539" s="43"/>
      <c r="W9539" s="43"/>
      <c r="X9539" s="43"/>
      <c r="Y9539" s="43"/>
    </row>
    <row r="9540" spans="1:25" s="42" customFormat="1" x14ac:dyDescent="0.25">
      <c r="A9540" s="40"/>
      <c r="B9540" s="41"/>
      <c r="F9540" s="43"/>
      <c r="P9540" s="44"/>
      <c r="Q9540" s="44"/>
      <c r="R9540" s="43"/>
      <c r="S9540" s="43"/>
      <c r="T9540" s="43"/>
      <c r="U9540" s="43"/>
      <c r="V9540" s="43"/>
      <c r="W9540" s="43"/>
      <c r="X9540" s="43"/>
      <c r="Y9540" s="43"/>
    </row>
    <row r="9541" spans="1:25" s="42" customFormat="1" x14ac:dyDescent="0.25">
      <c r="A9541" s="40"/>
      <c r="B9541" s="41"/>
      <c r="F9541" s="43"/>
      <c r="P9541" s="44"/>
      <c r="Q9541" s="44"/>
      <c r="R9541" s="43"/>
      <c r="S9541" s="43"/>
      <c r="T9541" s="43"/>
      <c r="U9541" s="43"/>
      <c r="V9541" s="43"/>
      <c r="W9541" s="43"/>
      <c r="X9541" s="43"/>
      <c r="Y9541" s="43"/>
    </row>
    <row r="9542" spans="1:25" s="42" customFormat="1" x14ac:dyDescent="0.25">
      <c r="A9542" s="40"/>
      <c r="B9542" s="41"/>
      <c r="F9542" s="43"/>
      <c r="P9542" s="44"/>
      <c r="Q9542" s="44"/>
      <c r="R9542" s="43"/>
      <c r="S9542" s="43"/>
      <c r="T9542" s="43"/>
      <c r="U9542" s="43"/>
      <c r="V9542" s="43"/>
      <c r="W9542" s="43"/>
      <c r="X9542" s="43"/>
      <c r="Y9542" s="43"/>
    </row>
    <row r="9543" spans="1:25" s="42" customFormat="1" x14ac:dyDescent="0.25">
      <c r="A9543" s="40"/>
      <c r="B9543" s="41"/>
      <c r="F9543" s="43"/>
      <c r="P9543" s="44"/>
      <c r="Q9543" s="44"/>
      <c r="R9543" s="43"/>
      <c r="S9543" s="43"/>
      <c r="T9543" s="43"/>
      <c r="U9543" s="43"/>
      <c r="V9543" s="43"/>
      <c r="W9543" s="43"/>
      <c r="X9543" s="43"/>
      <c r="Y9543" s="43"/>
    </row>
    <row r="9544" spans="1:25" s="42" customFormat="1" x14ac:dyDescent="0.25">
      <c r="A9544" s="40"/>
      <c r="B9544" s="41"/>
      <c r="F9544" s="43"/>
      <c r="P9544" s="44"/>
      <c r="Q9544" s="44"/>
      <c r="R9544" s="43"/>
      <c r="S9544" s="43"/>
      <c r="T9544" s="43"/>
      <c r="U9544" s="43"/>
      <c r="V9544" s="43"/>
      <c r="W9544" s="43"/>
      <c r="X9544" s="43"/>
      <c r="Y9544" s="43"/>
    </row>
    <row r="9545" spans="1:25" s="42" customFormat="1" x14ac:dyDescent="0.25">
      <c r="A9545" s="40"/>
      <c r="B9545" s="41"/>
      <c r="F9545" s="43"/>
      <c r="P9545" s="44"/>
      <c r="Q9545" s="44"/>
      <c r="R9545" s="43"/>
      <c r="S9545" s="43"/>
      <c r="T9545" s="43"/>
      <c r="U9545" s="43"/>
      <c r="V9545" s="43"/>
      <c r="W9545" s="43"/>
      <c r="X9545" s="43"/>
      <c r="Y9545" s="43"/>
    </row>
    <row r="9546" spans="1:25" s="42" customFormat="1" x14ac:dyDescent="0.25">
      <c r="A9546" s="40"/>
      <c r="B9546" s="41"/>
      <c r="F9546" s="43"/>
      <c r="P9546" s="44"/>
      <c r="Q9546" s="44"/>
      <c r="R9546" s="43"/>
      <c r="S9546" s="43"/>
      <c r="T9546" s="43"/>
      <c r="U9546" s="43"/>
      <c r="V9546" s="43"/>
      <c r="W9546" s="43"/>
      <c r="X9546" s="43"/>
      <c r="Y9546" s="43"/>
    </row>
    <row r="9547" spans="1:25" s="42" customFormat="1" x14ac:dyDescent="0.25">
      <c r="A9547" s="40"/>
      <c r="B9547" s="41"/>
      <c r="F9547" s="43"/>
      <c r="P9547" s="44"/>
      <c r="Q9547" s="44"/>
      <c r="R9547" s="43"/>
      <c r="S9547" s="43"/>
      <c r="T9547" s="43"/>
      <c r="U9547" s="43"/>
      <c r="V9547" s="43"/>
      <c r="W9547" s="43"/>
      <c r="X9547" s="43"/>
      <c r="Y9547" s="43"/>
    </row>
    <row r="9548" spans="1:25" s="42" customFormat="1" x14ac:dyDescent="0.25">
      <c r="A9548" s="40"/>
      <c r="B9548" s="41"/>
      <c r="F9548" s="43"/>
      <c r="P9548" s="44"/>
      <c r="Q9548" s="44"/>
      <c r="R9548" s="43"/>
      <c r="S9548" s="43"/>
      <c r="T9548" s="43"/>
      <c r="U9548" s="43"/>
      <c r="V9548" s="43"/>
      <c r="W9548" s="43"/>
      <c r="X9548" s="43"/>
      <c r="Y9548" s="43"/>
    </row>
    <row r="9549" spans="1:25" s="42" customFormat="1" x14ac:dyDescent="0.25">
      <c r="A9549" s="40"/>
      <c r="B9549" s="41"/>
      <c r="F9549" s="43"/>
      <c r="P9549" s="44"/>
      <c r="Q9549" s="44"/>
      <c r="R9549" s="43"/>
      <c r="S9549" s="43"/>
      <c r="T9549" s="43"/>
      <c r="U9549" s="43"/>
      <c r="V9549" s="43"/>
      <c r="W9549" s="43"/>
      <c r="X9549" s="43"/>
      <c r="Y9549" s="43"/>
    </row>
    <row r="9550" spans="1:25" s="42" customFormat="1" x14ac:dyDescent="0.25">
      <c r="A9550" s="40"/>
      <c r="B9550" s="41"/>
      <c r="F9550" s="43"/>
      <c r="P9550" s="44"/>
      <c r="Q9550" s="44"/>
      <c r="R9550" s="43"/>
      <c r="S9550" s="43"/>
      <c r="T9550" s="43"/>
      <c r="U9550" s="43"/>
      <c r="V9550" s="43"/>
      <c r="W9550" s="43"/>
      <c r="X9550" s="43"/>
      <c r="Y9550" s="43"/>
    </row>
    <row r="9551" spans="1:25" s="42" customFormat="1" x14ac:dyDescent="0.25">
      <c r="A9551" s="40"/>
      <c r="B9551" s="41"/>
      <c r="F9551" s="43"/>
      <c r="P9551" s="44"/>
      <c r="Q9551" s="44"/>
      <c r="R9551" s="43"/>
      <c r="S9551" s="43"/>
      <c r="T9551" s="43"/>
      <c r="U9551" s="43"/>
      <c r="V9551" s="43"/>
      <c r="W9551" s="43"/>
      <c r="X9551" s="43"/>
      <c r="Y9551" s="43"/>
    </row>
    <row r="9552" spans="1:25" s="42" customFormat="1" x14ac:dyDescent="0.25">
      <c r="A9552" s="40"/>
      <c r="B9552" s="41"/>
      <c r="F9552" s="43"/>
      <c r="P9552" s="44"/>
      <c r="Q9552" s="44"/>
      <c r="R9552" s="43"/>
      <c r="S9552" s="43"/>
      <c r="T9552" s="43"/>
      <c r="U9552" s="43"/>
      <c r="V9552" s="43"/>
      <c r="W9552" s="43"/>
      <c r="X9552" s="43"/>
      <c r="Y9552" s="43"/>
    </row>
    <row r="9553" spans="1:25" s="42" customFormat="1" x14ac:dyDescent="0.25">
      <c r="A9553" s="40"/>
      <c r="B9553" s="41"/>
      <c r="F9553" s="43"/>
      <c r="P9553" s="44"/>
      <c r="Q9553" s="44"/>
      <c r="R9553" s="43"/>
      <c r="S9553" s="43"/>
      <c r="T9553" s="43"/>
      <c r="U9553" s="43"/>
      <c r="V9553" s="43"/>
      <c r="W9553" s="43"/>
      <c r="X9553" s="43"/>
      <c r="Y9553" s="43"/>
    </row>
    <row r="9554" spans="1:25" s="42" customFormat="1" x14ac:dyDescent="0.25">
      <c r="A9554" s="40"/>
      <c r="B9554" s="41"/>
      <c r="F9554" s="43"/>
      <c r="P9554" s="44"/>
      <c r="Q9554" s="44"/>
      <c r="R9554" s="43"/>
      <c r="S9554" s="43"/>
      <c r="T9554" s="43"/>
      <c r="U9554" s="43"/>
      <c r="V9554" s="43"/>
      <c r="W9554" s="43"/>
      <c r="X9554" s="43"/>
      <c r="Y9554" s="43"/>
    </row>
    <row r="9555" spans="1:25" s="42" customFormat="1" x14ac:dyDescent="0.25">
      <c r="A9555" s="40"/>
      <c r="B9555" s="41"/>
      <c r="F9555" s="43"/>
      <c r="P9555" s="44"/>
      <c r="Q9555" s="44"/>
      <c r="R9555" s="43"/>
      <c r="S9555" s="43"/>
      <c r="T9555" s="43"/>
      <c r="U9555" s="43"/>
      <c r="V9555" s="43"/>
      <c r="W9555" s="43"/>
      <c r="X9555" s="43"/>
      <c r="Y9555" s="43"/>
    </row>
    <row r="9556" spans="1:25" s="42" customFormat="1" x14ac:dyDescent="0.25">
      <c r="A9556" s="40"/>
      <c r="B9556" s="41"/>
      <c r="F9556" s="43"/>
      <c r="P9556" s="44"/>
      <c r="Q9556" s="44"/>
      <c r="R9556" s="43"/>
      <c r="S9556" s="43"/>
      <c r="T9556" s="43"/>
      <c r="U9556" s="43"/>
      <c r="V9556" s="43"/>
      <c r="W9556" s="43"/>
      <c r="X9556" s="43"/>
      <c r="Y9556" s="43"/>
    </row>
    <row r="9557" spans="1:25" s="42" customFormat="1" x14ac:dyDescent="0.25">
      <c r="A9557" s="40"/>
      <c r="B9557" s="41"/>
      <c r="F9557" s="43"/>
      <c r="P9557" s="44"/>
      <c r="Q9557" s="44"/>
      <c r="R9557" s="43"/>
      <c r="S9557" s="43"/>
      <c r="T9557" s="43"/>
      <c r="U9557" s="43"/>
      <c r="V9557" s="43"/>
      <c r="W9557" s="43"/>
      <c r="X9557" s="43"/>
      <c r="Y9557" s="43"/>
    </row>
    <row r="9558" spans="1:25" s="42" customFormat="1" x14ac:dyDescent="0.25">
      <c r="A9558" s="40"/>
      <c r="B9558" s="41"/>
      <c r="F9558" s="43"/>
      <c r="P9558" s="44"/>
      <c r="Q9558" s="44"/>
      <c r="R9558" s="43"/>
      <c r="S9558" s="43"/>
      <c r="T9558" s="43"/>
      <c r="U9558" s="43"/>
      <c r="V9558" s="43"/>
      <c r="W9558" s="43"/>
      <c r="X9558" s="43"/>
      <c r="Y9558" s="43"/>
    </row>
    <row r="9559" spans="1:25" s="42" customFormat="1" x14ac:dyDescent="0.25">
      <c r="A9559" s="40"/>
      <c r="B9559" s="41"/>
      <c r="F9559" s="43"/>
      <c r="P9559" s="44"/>
      <c r="Q9559" s="44"/>
      <c r="R9559" s="43"/>
      <c r="S9559" s="43"/>
      <c r="T9559" s="43"/>
      <c r="U9559" s="43"/>
      <c r="V9559" s="43"/>
      <c r="W9559" s="43"/>
      <c r="X9559" s="43"/>
      <c r="Y9559" s="43"/>
    </row>
    <row r="9560" spans="1:25" s="42" customFormat="1" x14ac:dyDescent="0.25">
      <c r="A9560" s="40"/>
      <c r="B9560" s="41"/>
      <c r="F9560" s="43"/>
      <c r="P9560" s="44"/>
      <c r="Q9560" s="44"/>
      <c r="R9560" s="43"/>
      <c r="S9560" s="43"/>
      <c r="T9560" s="43"/>
      <c r="U9560" s="43"/>
      <c r="V9560" s="43"/>
      <c r="W9560" s="43"/>
      <c r="X9560" s="43"/>
      <c r="Y9560" s="43"/>
    </row>
    <row r="9561" spans="1:25" s="42" customFormat="1" x14ac:dyDescent="0.25">
      <c r="A9561" s="40"/>
      <c r="B9561" s="41"/>
      <c r="F9561" s="43"/>
      <c r="P9561" s="44"/>
      <c r="Q9561" s="44"/>
      <c r="R9561" s="43"/>
      <c r="S9561" s="43"/>
      <c r="T9561" s="43"/>
      <c r="U9561" s="43"/>
      <c r="V9561" s="43"/>
      <c r="W9561" s="43"/>
      <c r="X9561" s="43"/>
      <c r="Y9561" s="43"/>
    </row>
    <row r="9562" spans="1:25" s="42" customFormat="1" x14ac:dyDescent="0.25">
      <c r="A9562" s="40"/>
      <c r="B9562" s="41"/>
      <c r="F9562" s="43"/>
      <c r="P9562" s="44"/>
      <c r="Q9562" s="44"/>
      <c r="R9562" s="43"/>
      <c r="S9562" s="43"/>
      <c r="T9562" s="43"/>
      <c r="U9562" s="43"/>
      <c r="V9562" s="43"/>
      <c r="W9562" s="43"/>
      <c r="X9562" s="43"/>
      <c r="Y9562" s="43"/>
    </row>
    <row r="9563" spans="1:25" s="42" customFormat="1" x14ac:dyDescent="0.25">
      <c r="A9563" s="40"/>
      <c r="B9563" s="41"/>
      <c r="F9563" s="43"/>
      <c r="P9563" s="44"/>
      <c r="Q9563" s="44"/>
      <c r="R9563" s="43"/>
      <c r="S9563" s="43"/>
      <c r="T9563" s="43"/>
      <c r="U9563" s="43"/>
      <c r="V9563" s="43"/>
      <c r="W9563" s="43"/>
      <c r="X9563" s="43"/>
      <c r="Y9563" s="43"/>
    </row>
    <row r="9564" spans="1:25" s="42" customFormat="1" x14ac:dyDescent="0.25">
      <c r="A9564" s="40"/>
      <c r="B9564" s="41"/>
      <c r="F9564" s="43"/>
      <c r="P9564" s="44"/>
      <c r="Q9564" s="44"/>
      <c r="R9564" s="43"/>
      <c r="S9564" s="43"/>
      <c r="T9564" s="43"/>
      <c r="U9564" s="43"/>
      <c r="V9564" s="43"/>
      <c r="W9564" s="43"/>
      <c r="X9564" s="43"/>
      <c r="Y9564" s="43"/>
    </row>
    <row r="9565" spans="1:25" s="42" customFormat="1" x14ac:dyDescent="0.25">
      <c r="A9565" s="40"/>
      <c r="B9565" s="41"/>
      <c r="F9565" s="43"/>
      <c r="P9565" s="44"/>
      <c r="Q9565" s="44"/>
      <c r="R9565" s="43"/>
      <c r="S9565" s="43"/>
      <c r="T9565" s="43"/>
      <c r="U9565" s="43"/>
      <c r="V9565" s="43"/>
      <c r="W9565" s="43"/>
      <c r="X9565" s="43"/>
      <c r="Y9565" s="43"/>
    </row>
    <row r="9566" spans="1:25" s="42" customFormat="1" x14ac:dyDescent="0.25">
      <c r="A9566" s="40"/>
      <c r="B9566" s="41"/>
      <c r="F9566" s="43"/>
      <c r="P9566" s="44"/>
      <c r="Q9566" s="44"/>
      <c r="R9566" s="43"/>
      <c r="S9566" s="43"/>
      <c r="T9566" s="43"/>
      <c r="U9566" s="43"/>
      <c r="V9566" s="43"/>
      <c r="W9566" s="43"/>
      <c r="X9566" s="43"/>
      <c r="Y9566" s="43"/>
    </row>
    <row r="9567" spans="1:25" s="42" customFormat="1" x14ac:dyDescent="0.25">
      <c r="A9567" s="40"/>
      <c r="B9567" s="41"/>
      <c r="F9567" s="43"/>
      <c r="P9567" s="44"/>
      <c r="Q9567" s="44"/>
      <c r="R9567" s="43"/>
      <c r="S9567" s="43"/>
      <c r="T9567" s="43"/>
      <c r="U9567" s="43"/>
      <c r="V9567" s="43"/>
      <c r="W9567" s="43"/>
      <c r="X9567" s="43"/>
      <c r="Y9567" s="43"/>
    </row>
    <row r="9568" spans="1:25" s="42" customFormat="1" x14ac:dyDescent="0.25">
      <c r="A9568" s="40"/>
      <c r="B9568" s="41"/>
      <c r="F9568" s="43"/>
      <c r="P9568" s="44"/>
      <c r="Q9568" s="44"/>
      <c r="R9568" s="43"/>
      <c r="S9568" s="43"/>
      <c r="T9568" s="43"/>
      <c r="U9568" s="43"/>
      <c r="V9568" s="43"/>
      <c r="W9568" s="43"/>
      <c r="X9568" s="43"/>
      <c r="Y9568" s="43"/>
    </row>
    <row r="9569" spans="1:25" s="42" customFormat="1" x14ac:dyDescent="0.25">
      <c r="A9569" s="40"/>
      <c r="B9569" s="41"/>
      <c r="F9569" s="43"/>
      <c r="P9569" s="44"/>
      <c r="Q9569" s="44"/>
      <c r="R9569" s="43"/>
      <c r="S9569" s="43"/>
      <c r="T9569" s="43"/>
      <c r="U9569" s="43"/>
      <c r="V9569" s="43"/>
      <c r="W9569" s="43"/>
      <c r="X9569" s="43"/>
      <c r="Y9569" s="43"/>
    </row>
    <row r="9570" spans="1:25" s="42" customFormat="1" x14ac:dyDescent="0.25">
      <c r="A9570" s="40"/>
      <c r="B9570" s="41"/>
      <c r="F9570" s="43"/>
      <c r="P9570" s="44"/>
      <c r="Q9570" s="44"/>
      <c r="R9570" s="43"/>
      <c r="S9570" s="43"/>
      <c r="T9570" s="43"/>
      <c r="U9570" s="43"/>
      <c r="V9570" s="43"/>
      <c r="W9570" s="43"/>
      <c r="X9570" s="43"/>
      <c r="Y9570" s="43"/>
    </row>
    <row r="9571" spans="1:25" s="42" customFormat="1" x14ac:dyDescent="0.25">
      <c r="A9571" s="40"/>
      <c r="B9571" s="41"/>
      <c r="F9571" s="43"/>
      <c r="P9571" s="44"/>
      <c r="Q9571" s="44"/>
      <c r="R9571" s="43"/>
      <c r="S9571" s="43"/>
      <c r="T9571" s="43"/>
      <c r="U9571" s="43"/>
      <c r="V9571" s="43"/>
      <c r="W9571" s="43"/>
      <c r="X9571" s="43"/>
      <c r="Y9571" s="43"/>
    </row>
    <row r="9572" spans="1:25" s="42" customFormat="1" x14ac:dyDescent="0.25">
      <c r="A9572" s="40"/>
      <c r="B9572" s="41"/>
      <c r="F9572" s="43"/>
      <c r="P9572" s="44"/>
      <c r="Q9572" s="44"/>
      <c r="R9572" s="43"/>
      <c r="S9572" s="43"/>
      <c r="T9572" s="43"/>
      <c r="U9572" s="43"/>
      <c r="V9572" s="43"/>
      <c r="W9572" s="43"/>
      <c r="X9572" s="43"/>
      <c r="Y9572" s="43"/>
    </row>
    <row r="9573" spans="1:25" s="42" customFormat="1" x14ac:dyDescent="0.25">
      <c r="A9573" s="40"/>
      <c r="B9573" s="41"/>
      <c r="F9573" s="43"/>
      <c r="P9573" s="44"/>
      <c r="Q9573" s="44"/>
      <c r="R9573" s="43"/>
      <c r="S9573" s="43"/>
      <c r="T9573" s="43"/>
      <c r="U9573" s="43"/>
      <c r="V9573" s="43"/>
      <c r="W9573" s="43"/>
      <c r="X9573" s="43"/>
      <c r="Y9573" s="43"/>
    </row>
    <row r="9574" spans="1:25" s="42" customFormat="1" x14ac:dyDescent="0.25">
      <c r="A9574" s="40"/>
      <c r="B9574" s="41"/>
      <c r="F9574" s="43"/>
      <c r="P9574" s="44"/>
      <c r="Q9574" s="44"/>
      <c r="R9574" s="43"/>
      <c r="S9574" s="43"/>
      <c r="T9574" s="43"/>
      <c r="U9574" s="43"/>
      <c r="V9574" s="43"/>
      <c r="W9574" s="43"/>
      <c r="X9574" s="43"/>
      <c r="Y9574" s="43"/>
    </row>
    <row r="9575" spans="1:25" s="42" customFormat="1" x14ac:dyDescent="0.25">
      <c r="A9575" s="40"/>
      <c r="B9575" s="41"/>
      <c r="F9575" s="43"/>
      <c r="P9575" s="44"/>
      <c r="Q9575" s="44"/>
      <c r="R9575" s="43"/>
      <c r="S9575" s="43"/>
      <c r="T9575" s="43"/>
      <c r="U9575" s="43"/>
      <c r="V9575" s="43"/>
      <c r="W9575" s="43"/>
      <c r="X9575" s="43"/>
      <c r="Y9575" s="43"/>
    </row>
    <row r="9576" spans="1:25" s="42" customFormat="1" x14ac:dyDescent="0.25">
      <c r="A9576" s="40"/>
      <c r="B9576" s="41"/>
      <c r="F9576" s="43"/>
      <c r="P9576" s="44"/>
      <c r="Q9576" s="44"/>
      <c r="R9576" s="43"/>
      <c r="S9576" s="43"/>
      <c r="T9576" s="43"/>
      <c r="U9576" s="43"/>
      <c r="V9576" s="43"/>
      <c r="W9576" s="43"/>
      <c r="X9576" s="43"/>
      <c r="Y9576" s="43"/>
    </row>
    <row r="9577" spans="1:25" s="42" customFormat="1" x14ac:dyDescent="0.25">
      <c r="A9577" s="40"/>
      <c r="B9577" s="41"/>
      <c r="F9577" s="43"/>
      <c r="P9577" s="44"/>
      <c r="Q9577" s="44"/>
      <c r="R9577" s="43"/>
      <c r="S9577" s="43"/>
      <c r="T9577" s="43"/>
      <c r="U9577" s="43"/>
      <c r="V9577" s="43"/>
      <c r="W9577" s="43"/>
      <c r="X9577" s="43"/>
      <c r="Y9577" s="43"/>
    </row>
    <row r="9578" spans="1:25" s="42" customFormat="1" x14ac:dyDescent="0.25">
      <c r="A9578" s="40"/>
      <c r="B9578" s="41"/>
      <c r="F9578" s="43"/>
      <c r="P9578" s="44"/>
      <c r="Q9578" s="44"/>
      <c r="R9578" s="43"/>
      <c r="S9578" s="43"/>
      <c r="T9578" s="43"/>
      <c r="U9578" s="43"/>
      <c r="V9578" s="43"/>
      <c r="W9578" s="43"/>
      <c r="X9578" s="43"/>
      <c r="Y9578" s="43"/>
    </row>
    <row r="9579" spans="1:25" s="42" customFormat="1" x14ac:dyDescent="0.25">
      <c r="A9579" s="40"/>
      <c r="B9579" s="41"/>
      <c r="F9579" s="43"/>
      <c r="P9579" s="44"/>
      <c r="Q9579" s="44"/>
      <c r="R9579" s="43"/>
      <c r="S9579" s="43"/>
      <c r="T9579" s="43"/>
      <c r="U9579" s="43"/>
      <c r="V9579" s="43"/>
      <c r="W9579" s="43"/>
      <c r="X9579" s="43"/>
      <c r="Y9579" s="43"/>
    </row>
    <row r="9580" spans="1:25" s="42" customFormat="1" x14ac:dyDescent="0.25">
      <c r="A9580" s="40"/>
      <c r="B9580" s="41"/>
      <c r="F9580" s="43"/>
      <c r="P9580" s="44"/>
      <c r="Q9580" s="44"/>
      <c r="R9580" s="43"/>
      <c r="S9580" s="43"/>
      <c r="T9580" s="43"/>
      <c r="U9580" s="43"/>
      <c r="V9580" s="43"/>
      <c r="W9580" s="43"/>
      <c r="X9580" s="43"/>
      <c r="Y9580" s="43"/>
    </row>
    <row r="9581" spans="1:25" s="42" customFormat="1" x14ac:dyDescent="0.25">
      <c r="A9581" s="40"/>
      <c r="B9581" s="41"/>
      <c r="F9581" s="43"/>
      <c r="P9581" s="44"/>
      <c r="Q9581" s="44"/>
      <c r="R9581" s="43"/>
      <c r="S9581" s="43"/>
      <c r="T9581" s="43"/>
      <c r="U9581" s="43"/>
      <c r="V9581" s="43"/>
      <c r="W9581" s="43"/>
      <c r="X9581" s="43"/>
      <c r="Y9581" s="43"/>
    </row>
    <row r="9582" spans="1:25" s="42" customFormat="1" x14ac:dyDescent="0.25">
      <c r="A9582" s="40"/>
      <c r="B9582" s="41"/>
      <c r="F9582" s="43"/>
      <c r="P9582" s="44"/>
      <c r="Q9582" s="44"/>
      <c r="R9582" s="43"/>
      <c r="S9582" s="43"/>
      <c r="T9582" s="43"/>
      <c r="U9582" s="43"/>
      <c r="V9582" s="43"/>
      <c r="W9582" s="43"/>
      <c r="X9582" s="43"/>
      <c r="Y9582" s="43"/>
    </row>
    <row r="9583" spans="1:25" s="42" customFormat="1" x14ac:dyDescent="0.25">
      <c r="A9583" s="40"/>
      <c r="B9583" s="41"/>
      <c r="F9583" s="43"/>
      <c r="P9583" s="44"/>
      <c r="Q9583" s="44"/>
      <c r="R9583" s="43"/>
      <c r="S9583" s="43"/>
      <c r="T9583" s="43"/>
      <c r="U9583" s="43"/>
      <c r="V9583" s="43"/>
      <c r="W9583" s="43"/>
      <c r="X9583" s="43"/>
      <c r="Y9583" s="43"/>
    </row>
    <row r="9584" spans="1:25" s="42" customFormat="1" x14ac:dyDescent="0.25">
      <c r="A9584" s="40"/>
      <c r="B9584" s="41"/>
      <c r="F9584" s="43"/>
      <c r="P9584" s="44"/>
      <c r="Q9584" s="44"/>
      <c r="R9584" s="43"/>
      <c r="S9584" s="43"/>
      <c r="T9584" s="43"/>
      <c r="U9584" s="43"/>
      <c r="V9584" s="43"/>
      <c r="W9584" s="43"/>
      <c r="X9584" s="43"/>
      <c r="Y9584" s="43"/>
    </row>
    <row r="9585" spans="1:25" s="42" customFormat="1" x14ac:dyDescent="0.25">
      <c r="A9585" s="40"/>
      <c r="B9585" s="41"/>
      <c r="F9585" s="43"/>
      <c r="P9585" s="44"/>
      <c r="Q9585" s="44"/>
      <c r="R9585" s="43"/>
      <c r="S9585" s="43"/>
      <c r="T9585" s="43"/>
      <c r="U9585" s="43"/>
      <c r="V9585" s="43"/>
      <c r="W9585" s="43"/>
      <c r="X9585" s="43"/>
      <c r="Y9585" s="43"/>
    </row>
    <row r="9586" spans="1:25" s="42" customFormat="1" x14ac:dyDescent="0.25">
      <c r="A9586" s="40"/>
      <c r="B9586" s="41"/>
      <c r="F9586" s="43"/>
      <c r="P9586" s="44"/>
      <c r="Q9586" s="44"/>
      <c r="R9586" s="43"/>
      <c r="S9586" s="43"/>
      <c r="T9586" s="43"/>
      <c r="U9586" s="43"/>
      <c r="V9586" s="43"/>
      <c r="W9586" s="43"/>
      <c r="X9586" s="43"/>
      <c r="Y9586" s="43"/>
    </row>
    <row r="9587" spans="1:25" s="42" customFormat="1" x14ac:dyDescent="0.25">
      <c r="A9587" s="40"/>
      <c r="B9587" s="41"/>
      <c r="F9587" s="43"/>
      <c r="P9587" s="44"/>
      <c r="Q9587" s="44"/>
      <c r="R9587" s="43"/>
      <c r="S9587" s="43"/>
      <c r="T9587" s="43"/>
      <c r="U9587" s="43"/>
      <c r="V9587" s="43"/>
      <c r="W9587" s="43"/>
      <c r="X9587" s="43"/>
      <c r="Y9587" s="43"/>
    </row>
    <row r="9588" spans="1:25" s="42" customFormat="1" x14ac:dyDescent="0.25">
      <c r="A9588" s="40"/>
      <c r="B9588" s="41"/>
      <c r="F9588" s="43"/>
      <c r="P9588" s="44"/>
      <c r="Q9588" s="44"/>
      <c r="R9588" s="43"/>
      <c r="S9588" s="43"/>
      <c r="T9588" s="43"/>
      <c r="U9588" s="43"/>
      <c r="V9588" s="43"/>
      <c r="W9588" s="43"/>
      <c r="X9588" s="43"/>
      <c r="Y9588" s="43"/>
    </row>
    <row r="9589" spans="1:25" s="42" customFormat="1" x14ac:dyDescent="0.25">
      <c r="A9589" s="40"/>
      <c r="B9589" s="41"/>
      <c r="F9589" s="43"/>
      <c r="P9589" s="44"/>
      <c r="Q9589" s="44"/>
      <c r="R9589" s="43"/>
      <c r="S9589" s="43"/>
      <c r="T9589" s="43"/>
      <c r="U9589" s="43"/>
      <c r="V9589" s="43"/>
      <c r="W9589" s="43"/>
      <c r="X9589" s="43"/>
      <c r="Y9589" s="43"/>
    </row>
    <row r="9590" spans="1:25" s="42" customFormat="1" x14ac:dyDescent="0.25">
      <c r="A9590" s="40"/>
      <c r="B9590" s="41"/>
      <c r="F9590" s="43"/>
      <c r="P9590" s="44"/>
      <c r="Q9590" s="44"/>
      <c r="R9590" s="43"/>
      <c r="S9590" s="43"/>
      <c r="T9590" s="43"/>
      <c r="U9590" s="43"/>
      <c r="V9590" s="43"/>
      <c r="W9590" s="43"/>
      <c r="X9590" s="43"/>
      <c r="Y9590" s="43"/>
    </row>
    <row r="9591" spans="1:25" s="42" customFormat="1" x14ac:dyDescent="0.25">
      <c r="A9591" s="40"/>
      <c r="B9591" s="41"/>
      <c r="F9591" s="43"/>
      <c r="P9591" s="44"/>
      <c r="Q9591" s="44"/>
      <c r="R9591" s="43"/>
      <c r="S9591" s="43"/>
      <c r="T9591" s="43"/>
      <c r="U9591" s="43"/>
      <c r="V9591" s="43"/>
      <c r="W9591" s="43"/>
      <c r="X9591" s="43"/>
      <c r="Y9591" s="43"/>
    </row>
    <row r="9592" spans="1:25" s="42" customFormat="1" x14ac:dyDescent="0.25">
      <c r="A9592" s="40"/>
      <c r="B9592" s="41"/>
      <c r="F9592" s="43"/>
      <c r="P9592" s="44"/>
      <c r="Q9592" s="44"/>
      <c r="R9592" s="43"/>
      <c r="S9592" s="43"/>
      <c r="T9592" s="43"/>
      <c r="U9592" s="43"/>
      <c r="V9592" s="43"/>
      <c r="W9592" s="43"/>
      <c r="X9592" s="43"/>
      <c r="Y9592" s="43"/>
    </row>
    <row r="9593" spans="1:25" s="42" customFormat="1" x14ac:dyDescent="0.25">
      <c r="A9593" s="40"/>
      <c r="B9593" s="41"/>
      <c r="F9593" s="43"/>
      <c r="P9593" s="44"/>
      <c r="Q9593" s="44"/>
      <c r="R9593" s="43"/>
      <c r="S9593" s="43"/>
      <c r="T9593" s="43"/>
      <c r="U9593" s="43"/>
      <c r="V9593" s="43"/>
      <c r="W9593" s="43"/>
      <c r="X9593" s="43"/>
      <c r="Y9593" s="43"/>
    </row>
    <row r="9594" spans="1:25" s="42" customFormat="1" x14ac:dyDescent="0.25">
      <c r="A9594" s="40"/>
      <c r="B9594" s="41"/>
      <c r="F9594" s="43"/>
      <c r="P9594" s="44"/>
      <c r="Q9594" s="44"/>
      <c r="R9594" s="43"/>
      <c r="S9594" s="43"/>
      <c r="T9594" s="43"/>
      <c r="U9594" s="43"/>
      <c r="V9594" s="43"/>
      <c r="W9594" s="43"/>
      <c r="X9594" s="43"/>
      <c r="Y9594" s="43"/>
    </row>
    <row r="9595" spans="1:25" s="42" customFormat="1" x14ac:dyDescent="0.25">
      <c r="A9595" s="40"/>
      <c r="B9595" s="41"/>
      <c r="F9595" s="43"/>
      <c r="P9595" s="44"/>
      <c r="Q9595" s="44"/>
      <c r="R9595" s="43"/>
      <c r="S9595" s="43"/>
      <c r="T9595" s="43"/>
      <c r="U9595" s="43"/>
      <c r="V9595" s="43"/>
      <c r="W9595" s="43"/>
      <c r="X9595" s="43"/>
      <c r="Y9595" s="43"/>
    </row>
    <row r="9596" spans="1:25" s="42" customFormat="1" x14ac:dyDescent="0.25">
      <c r="A9596" s="40"/>
      <c r="B9596" s="41"/>
      <c r="F9596" s="43"/>
      <c r="P9596" s="44"/>
      <c r="Q9596" s="44"/>
      <c r="R9596" s="43"/>
      <c r="S9596" s="43"/>
      <c r="T9596" s="43"/>
      <c r="U9596" s="43"/>
      <c r="V9596" s="43"/>
      <c r="W9596" s="43"/>
      <c r="X9596" s="43"/>
      <c r="Y9596" s="43"/>
    </row>
    <row r="9597" spans="1:25" s="42" customFormat="1" x14ac:dyDescent="0.25">
      <c r="A9597" s="40"/>
      <c r="B9597" s="41"/>
      <c r="F9597" s="43"/>
      <c r="P9597" s="44"/>
      <c r="Q9597" s="44"/>
      <c r="R9597" s="43"/>
      <c r="S9597" s="43"/>
      <c r="T9597" s="43"/>
      <c r="U9597" s="43"/>
      <c r="V9597" s="43"/>
      <c r="W9597" s="43"/>
      <c r="X9597" s="43"/>
      <c r="Y9597" s="43"/>
    </row>
    <row r="9598" spans="1:25" s="42" customFormat="1" x14ac:dyDescent="0.25">
      <c r="A9598" s="40"/>
      <c r="B9598" s="41"/>
      <c r="F9598" s="43"/>
      <c r="P9598" s="44"/>
      <c r="Q9598" s="44"/>
      <c r="R9598" s="43"/>
      <c r="S9598" s="43"/>
      <c r="T9598" s="43"/>
      <c r="U9598" s="43"/>
      <c r="V9598" s="43"/>
      <c r="W9598" s="43"/>
      <c r="X9598" s="43"/>
      <c r="Y9598" s="43"/>
    </row>
    <row r="9599" spans="1:25" s="42" customFormat="1" x14ac:dyDescent="0.25">
      <c r="A9599" s="40"/>
      <c r="B9599" s="41"/>
      <c r="F9599" s="43"/>
      <c r="P9599" s="44"/>
      <c r="Q9599" s="44"/>
      <c r="R9599" s="43"/>
      <c r="S9599" s="43"/>
      <c r="T9599" s="43"/>
      <c r="U9599" s="43"/>
      <c r="V9599" s="43"/>
      <c r="W9599" s="43"/>
      <c r="X9599" s="43"/>
      <c r="Y9599" s="43"/>
    </row>
    <row r="9600" spans="1:25" s="42" customFormat="1" x14ac:dyDescent="0.25">
      <c r="A9600" s="40"/>
      <c r="B9600" s="41"/>
      <c r="F9600" s="43"/>
      <c r="P9600" s="44"/>
      <c r="Q9600" s="44"/>
      <c r="R9600" s="43"/>
      <c r="S9600" s="43"/>
      <c r="T9600" s="43"/>
      <c r="U9600" s="43"/>
      <c r="V9600" s="43"/>
      <c r="W9600" s="43"/>
      <c r="X9600" s="43"/>
      <c r="Y9600" s="43"/>
    </row>
    <row r="9601" spans="1:25" s="42" customFormat="1" x14ac:dyDescent="0.25">
      <c r="A9601" s="40"/>
      <c r="B9601" s="41"/>
      <c r="F9601" s="43"/>
      <c r="P9601" s="44"/>
      <c r="Q9601" s="44"/>
      <c r="R9601" s="43"/>
      <c r="S9601" s="43"/>
      <c r="T9601" s="43"/>
      <c r="U9601" s="43"/>
      <c r="V9601" s="43"/>
      <c r="W9601" s="43"/>
      <c r="X9601" s="43"/>
      <c r="Y9601" s="43"/>
    </row>
    <row r="9602" spans="1:25" s="42" customFormat="1" x14ac:dyDescent="0.25">
      <c r="A9602" s="40"/>
      <c r="B9602" s="41"/>
      <c r="F9602" s="43"/>
      <c r="P9602" s="44"/>
      <c r="Q9602" s="44"/>
      <c r="R9602" s="43"/>
      <c r="S9602" s="43"/>
      <c r="T9602" s="43"/>
      <c r="U9602" s="43"/>
      <c r="V9602" s="43"/>
      <c r="W9602" s="43"/>
      <c r="X9602" s="43"/>
      <c r="Y9602" s="43"/>
    </row>
    <row r="9603" spans="1:25" s="42" customFormat="1" x14ac:dyDescent="0.25">
      <c r="A9603" s="40"/>
      <c r="B9603" s="41"/>
      <c r="F9603" s="43"/>
      <c r="P9603" s="44"/>
      <c r="Q9603" s="44"/>
      <c r="R9603" s="43"/>
      <c r="S9603" s="43"/>
      <c r="T9603" s="43"/>
      <c r="U9603" s="43"/>
      <c r="V9603" s="43"/>
      <c r="W9603" s="43"/>
      <c r="X9603" s="43"/>
      <c r="Y9603" s="43"/>
    </row>
    <row r="9604" spans="1:25" s="42" customFormat="1" x14ac:dyDescent="0.25">
      <c r="A9604" s="40"/>
      <c r="B9604" s="41"/>
      <c r="F9604" s="43"/>
      <c r="P9604" s="44"/>
      <c r="Q9604" s="44"/>
      <c r="R9604" s="43"/>
      <c r="S9604" s="43"/>
      <c r="T9604" s="43"/>
      <c r="U9604" s="43"/>
      <c r="V9604" s="43"/>
      <c r="W9604" s="43"/>
      <c r="X9604" s="43"/>
      <c r="Y9604" s="43"/>
    </row>
    <row r="9605" spans="1:25" s="42" customFormat="1" x14ac:dyDescent="0.25">
      <c r="A9605" s="40"/>
      <c r="B9605" s="41"/>
      <c r="F9605" s="43"/>
      <c r="P9605" s="44"/>
      <c r="Q9605" s="44"/>
      <c r="R9605" s="43"/>
      <c r="S9605" s="43"/>
      <c r="T9605" s="43"/>
      <c r="U9605" s="43"/>
      <c r="V9605" s="43"/>
      <c r="W9605" s="43"/>
      <c r="X9605" s="43"/>
      <c r="Y9605" s="43"/>
    </row>
    <row r="9606" spans="1:25" s="42" customFormat="1" x14ac:dyDescent="0.25">
      <c r="A9606" s="40"/>
      <c r="B9606" s="41"/>
      <c r="F9606" s="43"/>
      <c r="P9606" s="44"/>
      <c r="Q9606" s="44"/>
      <c r="R9606" s="43"/>
      <c r="S9606" s="43"/>
      <c r="T9606" s="43"/>
      <c r="U9606" s="43"/>
      <c r="V9606" s="43"/>
      <c r="W9606" s="43"/>
      <c r="X9606" s="43"/>
      <c r="Y9606" s="43"/>
    </row>
    <row r="9607" spans="1:25" s="42" customFormat="1" x14ac:dyDescent="0.25">
      <c r="A9607" s="40"/>
      <c r="B9607" s="41"/>
      <c r="F9607" s="43"/>
      <c r="P9607" s="44"/>
      <c r="Q9607" s="44"/>
      <c r="R9607" s="43"/>
      <c r="S9607" s="43"/>
      <c r="T9607" s="43"/>
      <c r="U9607" s="43"/>
      <c r="V9607" s="43"/>
      <c r="W9607" s="43"/>
      <c r="X9607" s="43"/>
      <c r="Y9607" s="43"/>
    </row>
    <row r="9608" spans="1:25" s="42" customFormat="1" x14ac:dyDescent="0.25">
      <c r="A9608" s="40"/>
      <c r="B9608" s="41"/>
      <c r="F9608" s="43"/>
      <c r="P9608" s="44"/>
      <c r="Q9608" s="44"/>
      <c r="R9608" s="43"/>
      <c r="S9608" s="43"/>
      <c r="T9608" s="43"/>
      <c r="U9608" s="43"/>
      <c r="V9608" s="43"/>
      <c r="W9608" s="43"/>
      <c r="X9608" s="43"/>
      <c r="Y9608" s="43"/>
    </row>
    <row r="9609" spans="1:25" s="42" customFormat="1" x14ac:dyDescent="0.25">
      <c r="A9609" s="40"/>
      <c r="B9609" s="41"/>
      <c r="F9609" s="43"/>
      <c r="P9609" s="44"/>
      <c r="Q9609" s="44"/>
      <c r="R9609" s="43"/>
      <c r="S9609" s="43"/>
      <c r="T9609" s="43"/>
      <c r="U9609" s="43"/>
      <c r="V9609" s="43"/>
      <c r="W9609" s="43"/>
      <c r="X9609" s="43"/>
      <c r="Y9609" s="43"/>
    </row>
    <row r="9610" spans="1:25" s="42" customFormat="1" x14ac:dyDescent="0.25">
      <c r="A9610" s="40"/>
      <c r="B9610" s="41"/>
      <c r="F9610" s="43"/>
      <c r="P9610" s="44"/>
      <c r="Q9610" s="44"/>
      <c r="R9610" s="43"/>
      <c r="S9610" s="43"/>
      <c r="T9610" s="43"/>
      <c r="U9610" s="43"/>
      <c r="V9610" s="43"/>
      <c r="W9610" s="43"/>
      <c r="X9610" s="43"/>
      <c r="Y9610" s="43"/>
    </row>
    <row r="9611" spans="1:25" s="42" customFormat="1" x14ac:dyDescent="0.25">
      <c r="A9611" s="40"/>
      <c r="B9611" s="41"/>
      <c r="F9611" s="43"/>
      <c r="P9611" s="44"/>
      <c r="Q9611" s="44"/>
      <c r="R9611" s="43"/>
      <c r="S9611" s="43"/>
      <c r="T9611" s="43"/>
      <c r="U9611" s="43"/>
      <c r="V9611" s="43"/>
      <c r="W9611" s="43"/>
      <c r="X9611" s="43"/>
      <c r="Y9611" s="43"/>
    </row>
    <row r="9612" spans="1:25" s="42" customFormat="1" x14ac:dyDescent="0.25">
      <c r="A9612" s="40"/>
      <c r="B9612" s="41"/>
      <c r="F9612" s="43"/>
      <c r="P9612" s="44"/>
      <c r="Q9612" s="44"/>
      <c r="R9612" s="43"/>
      <c r="S9612" s="43"/>
      <c r="T9612" s="43"/>
      <c r="U9612" s="43"/>
      <c r="V9612" s="43"/>
      <c r="W9612" s="43"/>
      <c r="X9612" s="43"/>
      <c r="Y9612" s="43"/>
    </row>
    <row r="9613" spans="1:25" s="42" customFormat="1" x14ac:dyDescent="0.25">
      <c r="A9613" s="40"/>
      <c r="B9613" s="41"/>
      <c r="F9613" s="43"/>
      <c r="P9613" s="44"/>
      <c r="Q9613" s="44"/>
      <c r="R9613" s="43"/>
      <c r="S9613" s="43"/>
      <c r="T9613" s="43"/>
      <c r="U9613" s="43"/>
      <c r="V9613" s="43"/>
      <c r="W9613" s="43"/>
      <c r="X9613" s="43"/>
      <c r="Y9613" s="43"/>
    </row>
    <row r="9614" spans="1:25" s="42" customFormat="1" x14ac:dyDescent="0.25">
      <c r="A9614" s="40"/>
      <c r="B9614" s="41"/>
      <c r="F9614" s="43"/>
      <c r="P9614" s="44"/>
      <c r="Q9614" s="44"/>
      <c r="R9614" s="43"/>
      <c r="S9614" s="43"/>
      <c r="T9614" s="43"/>
      <c r="U9614" s="43"/>
      <c r="V9614" s="43"/>
      <c r="W9614" s="43"/>
      <c r="X9614" s="43"/>
      <c r="Y9614" s="43"/>
    </row>
    <row r="9615" spans="1:25" s="42" customFormat="1" x14ac:dyDescent="0.25">
      <c r="A9615" s="40"/>
      <c r="B9615" s="41"/>
      <c r="F9615" s="43"/>
      <c r="P9615" s="44"/>
      <c r="Q9615" s="44"/>
      <c r="R9615" s="43"/>
      <c r="S9615" s="43"/>
      <c r="T9615" s="43"/>
      <c r="U9615" s="43"/>
      <c r="V9615" s="43"/>
      <c r="W9615" s="43"/>
      <c r="X9615" s="43"/>
      <c r="Y9615" s="43"/>
    </row>
    <row r="9616" spans="1:25" s="42" customFormat="1" x14ac:dyDescent="0.25">
      <c r="A9616" s="40"/>
      <c r="B9616" s="41"/>
      <c r="F9616" s="43"/>
      <c r="P9616" s="44"/>
      <c r="Q9616" s="44"/>
      <c r="R9616" s="43"/>
      <c r="S9616" s="43"/>
      <c r="T9616" s="43"/>
      <c r="U9616" s="43"/>
      <c r="V9616" s="43"/>
      <c r="W9616" s="43"/>
      <c r="X9616" s="43"/>
      <c r="Y9616" s="43"/>
    </row>
    <row r="9617" spans="1:25" s="42" customFormat="1" x14ac:dyDescent="0.25">
      <c r="A9617" s="40"/>
      <c r="B9617" s="41"/>
      <c r="F9617" s="43"/>
      <c r="P9617" s="44"/>
      <c r="Q9617" s="44"/>
      <c r="R9617" s="43"/>
      <c r="S9617" s="43"/>
      <c r="T9617" s="43"/>
      <c r="U9617" s="43"/>
      <c r="V9617" s="43"/>
      <c r="W9617" s="43"/>
      <c r="X9617" s="43"/>
      <c r="Y9617" s="43"/>
    </row>
    <row r="9618" spans="1:25" s="42" customFormat="1" x14ac:dyDescent="0.25">
      <c r="A9618" s="40"/>
      <c r="B9618" s="41"/>
      <c r="F9618" s="43"/>
      <c r="P9618" s="44"/>
      <c r="Q9618" s="44"/>
      <c r="R9618" s="43"/>
      <c r="S9618" s="43"/>
      <c r="T9618" s="43"/>
      <c r="U9618" s="43"/>
      <c r="V9618" s="43"/>
      <c r="W9618" s="43"/>
      <c r="X9618" s="43"/>
      <c r="Y9618" s="43"/>
    </row>
    <row r="9619" spans="1:25" s="42" customFormat="1" x14ac:dyDescent="0.25">
      <c r="A9619" s="40"/>
      <c r="B9619" s="41"/>
      <c r="F9619" s="43"/>
      <c r="P9619" s="44"/>
      <c r="Q9619" s="44"/>
      <c r="R9619" s="43"/>
      <c r="S9619" s="43"/>
      <c r="T9619" s="43"/>
      <c r="U9619" s="43"/>
      <c r="V9619" s="43"/>
      <c r="W9619" s="43"/>
      <c r="X9619" s="43"/>
      <c r="Y9619" s="43"/>
    </row>
    <row r="9620" spans="1:25" s="42" customFormat="1" x14ac:dyDescent="0.25">
      <c r="A9620" s="40"/>
      <c r="B9620" s="41"/>
      <c r="F9620" s="43"/>
      <c r="P9620" s="44"/>
      <c r="Q9620" s="44"/>
      <c r="R9620" s="43"/>
      <c r="S9620" s="43"/>
      <c r="T9620" s="43"/>
      <c r="U9620" s="43"/>
      <c r="V9620" s="43"/>
      <c r="W9620" s="43"/>
      <c r="X9620" s="43"/>
      <c r="Y9620" s="43"/>
    </row>
    <row r="9621" spans="1:25" s="42" customFormat="1" x14ac:dyDescent="0.25">
      <c r="A9621" s="40"/>
      <c r="B9621" s="41"/>
      <c r="F9621" s="43"/>
      <c r="P9621" s="44"/>
      <c r="Q9621" s="44"/>
      <c r="R9621" s="43"/>
      <c r="S9621" s="43"/>
      <c r="T9621" s="43"/>
      <c r="U9621" s="43"/>
      <c r="V9621" s="43"/>
      <c r="W9621" s="43"/>
      <c r="X9621" s="43"/>
      <c r="Y9621" s="43"/>
    </row>
    <row r="9622" spans="1:25" s="42" customFormat="1" x14ac:dyDescent="0.25">
      <c r="A9622" s="40"/>
      <c r="B9622" s="41"/>
      <c r="F9622" s="43"/>
      <c r="P9622" s="44"/>
      <c r="Q9622" s="44"/>
      <c r="R9622" s="43"/>
      <c r="S9622" s="43"/>
      <c r="T9622" s="43"/>
      <c r="U9622" s="43"/>
      <c r="V9622" s="43"/>
      <c r="W9622" s="43"/>
      <c r="X9622" s="43"/>
      <c r="Y9622" s="43"/>
    </row>
    <row r="9623" spans="1:25" s="42" customFormat="1" x14ac:dyDescent="0.25">
      <c r="A9623" s="40"/>
      <c r="B9623" s="41"/>
      <c r="F9623" s="43"/>
      <c r="P9623" s="44"/>
      <c r="Q9623" s="44"/>
      <c r="R9623" s="43"/>
      <c r="S9623" s="43"/>
      <c r="T9623" s="43"/>
      <c r="U9623" s="43"/>
      <c r="V9623" s="43"/>
      <c r="W9623" s="43"/>
      <c r="X9623" s="43"/>
      <c r="Y9623" s="43"/>
    </row>
    <row r="9624" spans="1:25" s="42" customFormat="1" x14ac:dyDescent="0.25">
      <c r="A9624" s="40"/>
      <c r="B9624" s="41"/>
      <c r="F9624" s="43"/>
      <c r="P9624" s="44"/>
      <c r="Q9624" s="44"/>
      <c r="R9624" s="43"/>
      <c r="S9624" s="43"/>
      <c r="T9624" s="43"/>
      <c r="U9624" s="43"/>
      <c r="V9624" s="43"/>
      <c r="W9624" s="43"/>
      <c r="X9624" s="43"/>
      <c r="Y9624" s="43"/>
    </row>
    <row r="9625" spans="1:25" s="42" customFormat="1" x14ac:dyDescent="0.25">
      <c r="A9625" s="40"/>
      <c r="B9625" s="41"/>
      <c r="F9625" s="43"/>
      <c r="P9625" s="44"/>
      <c r="Q9625" s="44"/>
      <c r="R9625" s="43"/>
      <c r="S9625" s="43"/>
      <c r="T9625" s="43"/>
      <c r="U9625" s="43"/>
      <c r="V9625" s="43"/>
      <c r="W9625" s="43"/>
      <c r="X9625" s="43"/>
      <c r="Y9625" s="43"/>
    </row>
    <row r="9626" spans="1:25" s="42" customFormat="1" x14ac:dyDescent="0.25">
      <c r="A9626" s="40"/>
      <c r="B9626" s="41"/>
      <c r="F9626" s="43"/>
      <c r="P9626" s="44"/>
      <c r="Q9626" s="44"/>
      <c r="R9626" s="43"/>
      <c r="S9626" s="43"/>
      <c r="T9626" s="43"/>
      <c r="U9626" s="43"/>
      <c r="V9626" s="43"/>
      <c r="W9626" s="43"/>
      <c r="X9626" s="43"/>
      <c r="Y9626" s="43"/>
    </row>
    <row r="9627" spans="1:25" s="42" customFormat="1" x14ac:dyDescent="0.25">
      <c r="A9627" s="40"/>
      <c r="B9627" s="41"/>
      <c r="F9627" s="43"/>
      <c r="P9627" s="44"/>
      <c r="Q9627" s="44"/>
      <c r="R9627" s="43"/>
      <c r="S9627" s="43"/>
      <c r="T9627" s="43"/>
      <c r="U9627" s="43"/>
      <c r="V9627" s="43"/>
      <c r="W9627" s="43"/>
      <c r="X9627" s="43"/>
      <c r="Y9627" s="43"/>
    </row>
    <row r="9628" spans="1:25" s="42" customFormat="1" x14ac:dyDescent="0.25">
      <c r="A9628" s="40"/>
      <c r="B9628" s="41"/>
      <c r="F9628" s="43"/>
      <c r="P9628" s="44"/>
      <c r="Q9628" s="44"/>
      <c r="R9628" s="43"/>
      <c r="S9628" s="43"/>
      <c r="T9628" s="43"/>
      <c r="U9628" s="43"/>
      <c r="V9628" s="43"/>
      <c r="W9628" s="43"/>
      <c r="X9628" s="43"/>
      <c r="Y9628" s="43"/>
    </row>
    <row r="9629" spans="1:25" s="42" customFormat="1" x14ac:dyDescent="0.25">
      <c r="A9629" s="40"/>
      <c r="B9629" s="41"/>
      <c r="F9629" s="43"/>
      <c r="P9629" s="44"/>
      <c r="Q9629" s="44"/>
      <c r="R9629" s="43"/>
      <c r="S9629" s="43"/>
      <c r="T9629" s="43"/>
      <c r="U9629" s="43"/>
      <c r="V9629" s="43"/>
      <c r="W9629" s="43"/>
      <c r="X9629" s="43"/>
      <c r="Y9629" s="43"/>
    </row>
    <row r="9630" spans="1:25" s="42" customFormat="1" x14ac:dyDescent="0.25">
      <c r="A9630" s="40"/>
      <c r="B9630" s="41"/>
      <c r="F9630" s="43"/>
      <c r="P9630" s="44"/>
      <c r="Q9630" s="44"/>
      <c r="R9630" s="43"/>
      <c r="S9630" s="43"/>
      <c r="T9630" s="43"/>
      <c r="U9630" s="43"/>
      <c r="V9630" s="43"/>
      <c r="W9630" s="43"/>
      <c r="X9630" s="43"/>
      <c r="Y9630" s="43"/>
    </row>
    <row r="9631" spans="1:25" s="42" customFormat="1" x14ac:dyDescent="0.25">
      <c r="A9631" s="40"/>
      <c r="B9631" s="41"/>
      <c r="F9631" s="43"/>
      <c r="P9631" s="44"/>
      <c r="Q9631" s="44"/>
      <c r="R9631" s="43"/>
      <c r="S9631" s="43"/>
      <c r="T9631" s="43"/>
      <c r="U9631" s="43"/>
      <c r="V9631" s="43"/>
      <c r="W9631" s="43"/>
      <c r="X9631" s="43"/>
      <c r="Y9631" s="43"/>
    </row>
    <row r="9632" spans="1:25" s="42" customFormat="1" x14ac:dyDescent="0.25">
      <c r="A9632" s="40"/>
      <c r="B9632" s="41"/>
      <c r="F9632" s="43"/>
      <c r="P9632" s="44"/>
      <c r="Q9632" s="44"/>
      <c r="R9632" s="43"/>
      <c r="S9632" s="43"/>
      <c r="T9632" s="43"/>
      <c r="U9632" s="43"/>
      <c r="V9632" s="43"/>
      <c r="W9632" s="43"/>
      <c r="X9632" s="43"/>
      <c r="Y9632" s="43"/>
    </row>
    <row r="9633" spans="1:25" s="42" customFormat="1" x14ac:dyDescent="0.25">
      <c r="A9633" s="40"/>
      <c r="B9633" s="41"/>
      <c r="F9633" s="43"/>
      <c r="P9633" s="44"/>
      <c r="Q9633" s="44"/>
      <c r="R9633" s="43"/>
      <c r="S9633" s="43"/>
      <c r="T9633" s="43"/>
      <c r="U9633" s="43"/>
      <c r="V9633" s="43"/>
      <c r="W9633" s="43"/>
      <c r="X9633" s="43"/>
      <c r="Y9633" s="43"/>
    </row>
    <row r="9634" spans="1:25" s="42" customFormat="1" x14ac:dyDescent="0.25">
      <c r="A9634" s="40"/>
      <c r="B9634" s="41"/>
      <c r="F9634" s="43"/>
      <c r="P9634" s="44"/>
      <c r="Q9634" s="44"/>
      <c r="R9634" s="43"/>
      <c r="S9634" s="43"/>
      <c r="T9634" s="43"/>
      <c r="U9634" s="43"/>
      <c r="V9634" s="43"/>
      <c r="W9634" s="43"/>
      <c r="X9634" s="43"/>
      <c r="Y9634" s="43"/>
    </row>
    <row r="9635" spans="1:25" s="42" customFormat="1" x14ac:dyDescent="0.25">
      <c r="A9635" s="40"/>
      <c r="B9635" s="41"/>
      <c r="F9635" s="43"/>
      <c r="P9635" s="44"/>
      <c r="Q9635" s="44"/>
      <c r="R9635" s="43"/>
      <c r="S9635" s="43"/>
      <c r="T9635" s="43"/>
      <c r="U9635" s="43"/>
      <c r="V9635" s="43"/>
      <c r="W9635" s="43"/>
      <c r="X9635" s="43"/>
      <c r="Y9635" s="43"/>
    </row>
    <row r="9636" spans="1:25" s="42" customFormat="1" x14ac:dyDescent="0.25">
      <c r="A9636" s="40"/>
      <c r="B9636" s="41"/>
      <c r="F9636" s="43"/>
      <c r="P9636" s="44"/>
      <c r="Q9636" s="44"/>
      <c r="R9636" s="43"/>
      <c r="S9636" s="43"/>
      <c r="T9636" s="43"/>
      <c r="U9636" s="43"/>
      <c r="V9636" s="43"/>
      <c r="W9636" s="43"/>
      <c r="X9636" s="43"/>
      <c r="Y9636" s="43"/>
    </row>
    <row r="9637" spans="1:25" s="42" customFormat="1" x14ac:dyDescent="0.25">
      <c r="A9637" s="40"/>
      <c r="B9637" s="41"/>
      <c r="F9637" s="43"/>
      <c r="P9637" s="44"/>
      <c r="Q9637" s="44"/>
      <c r="R9637" s="43"/>
      <c r="S9637" s="43"/>
      <c r="T9637" s="43"/>
      <c r="U9637" s="43"/>
      <c r="V9637" s="43"/>
      <c r="W9637" s="43"/>
      <c r="X9637" s="43"/>
      <c r="Y9637" s="43"/>
    </row>
    <row r="9638" spans="1:25" s="42" customFormat="1" x14ac:dyDescent="0.25">
      <c r="A9638" s="40"/>
      <c r="B9638" s="41"/>
      <c r="F9638" s="43"/>
      <c r="P9638" s="44"/>
      <c r="Q9638" s="44"/>
      <c r="R9638" s="43"/>
      <c r="S9638" s="43"/>
      <c r="T9638" s="43"/>
      <c r="U9638" s="43"/>
      <c r="V9638" s="43"/>
      <c r="W9638" s="43"/>
      <c r="X9638" s="43"/>
      <c r="Y9638" s="43"/>
    </row>
    <row r="9639" spans="1:25" s="42" customFormat="1" x14ac:dyDescent="0.25">
      <c r="A9639" s="40"/>
      <c r="B9639" s="41"/>
      <c r="F9639" s="43"/>
      <c r="P9639" s="44"/>
      <c r="Q9639" s="44"/>
      <c r="R9639" s="43"/>
      <c r="S9639" s="43"/>
      <c r="T9639" s="43"/>
      <c r="U9639" s="43"/>
      <c r="V9639" s="43"/>
      <c r="W9639" s="43"/>
      <c r="X9639" s="43"/>
      <c r="Y9639" s="43"/>
    </row>
    <row r="9640" spans="1:25" s="42" customFormat="1" x14ac:dyDescent="0.25">
      <c r="A9640" s="40"/>
      <c r="B9640" s="41"/>
      <c r="F9640" s="43"/>
      <c r="P9640" s="44"/>
      <c r="Q9640" s="44"/>
      <c r="R9640" s="43"/>
      <c r="S9640" s="43"/>
      <c r="T9640" s="43"/>
      <c r="U9640" s="43"/>
      <c r="V9640" s="43"/>
      <c r="W9640" s="43"/>
      <c r="X9640" s="43"/>
      <c r="Y9640" s="43"/>
    </row>
    <row r="9641" spans="1:25" s="42" customFormat="1" x14ac:dyDescent="0.25">
      <c r="A9641" s="40"/>
      <c r="B9641" s="41"/>
      <c r="F9641" s="43"/>
      <c r="P9641" s="44"/>
      <c r="Q9641" s="44"/>
      <c r="R9641" s="43"/>
      <c r="S9641" s="43"/>
      <c r="T9641" s="43"/>
      <c r="U9641" s="43"/>
      <c r="V9641" s="43"/>
      <c r="W9641" s="43"/>
      <c r="X9641" s="43"/>
      <c r="Y9641" s="43"/>
    </row>
    <row r="9642" spans="1:25" s="42" customFormat="1" x14ac:dyDescent="0.25">
      <c r="A9642" s="40"/>
      <c r="B9642" s="41"/>
      <c r="F9642" s="43"/>
      <c r="P9642" s="44"/>
      <c r="Q9642" s="44"/>
      <c r="R9642" s="43"/>
      <c r="S9642" s="43"/>
      <c r="T9642" s="43"/>
      <c r="U9642" s="43"/>
      <c r="V9642" s="43"/>
      <c r="W9642" s="43"/>
      <c r="X9642" s="43"/>
      <c r="Y9642" s="43"/>
    </row>
    <row r="9643" spans="1:25" s="42" customFormat="1" x14ac:dyDescent="0.25">
      <c r="A9643" s="40"/>
      <c r="B9643" s="41"/>
      <c r="F9643" s="43"/>
      <c r="P9643" s="44"/>
      <c r="Q9643" s="44"/>
      <c r="R9643" s="43"/>
      <c r="S9643" s="43"/>
      <c r="T9643" s="43"/>
      <c r="U9643" s="43"/>
      <c r="V9643" s="43"/>
      <c r="W9643" s="43"/>
      <c r="X9643" s="43"/>
      <c r="Y9643" s="43"/>
    </row>
    <row r="9644" spans="1:25" s="42" customFormat="1" x14ac:dyDescent="0.25">
      <c r="A9644" s="40"/>
      <c r="B9644" s="41"/>
      <c r="F9644" s="43"/>
      <c r="P9644" s="44"/>
      <c r="Q9644" s="44"/>
      <c r="R9644" s="43"/>
      <c r="S9644" s="43"/>
      <c r="T9644" s="43"/>
      <c r="U9644" s="43"/>
      <c r="V9644" s="43"/>
      <c r="W9644" s="43"/>
      <c r="X9644" s="43"/>
      <c r="Y9644" s="43"/>
    </row>
    <row r="9645" spans="1:25" s="42" customFormat="1" x14ac:dyDescent="0.25">
      <c r="A9645" s="40"/>
      <c r="B9645" s="41"/>
      <c r="F9645" s="43"/>
      <c r="P9645" s="44"/>
      <c r="Q9645" s="44"/>
      <c r="R9645" s="43"/>
      <c r="S9645" s="43"/>
      <c r="T9645" s="43"/>
      <c r="U9645" s="43"/>
      <c r="V9645" s="43"/>
      <c r="W9645" s="43"/>
      <c r="X9645" s="43"/>
      <c r="Y9645" s="43"/>
    </row>
    <row r="9646" spans="1:25" s="42" customFormat="1" x14ac:dyDescent="0.25">
      <c r="A9646" s="40"/>
      <c r="B9646" s="41"/>
      <c r="F9646" s="43"/>
      <c r="P9646" s="44"/>
      <c r="Q9646" s="44"/>
      <c r="R9646" s="43"/>
      <c r="S9646" s="43"/>
      <c r="T9646" s="43"/>
      <c r="U9646" s="43"/>
      <c r="V9646" s="43"/>
      <c r="W9646" s="43"/>
      <c r="X9646" s="43"/>
      <c r="Y9646" s="43"/>
    </row>
    <row r="9647" spans="1:25" s="42" customFormat="1" x14ac:dyDescent="0.25">
      <c r="A9647" s="40"/>
      <c r="B9647" s="41"/>
      <c r="F9647" s="43"/>
      <c r="P9647" s="44"/>
      <c r="Q9647" s="44"/>
      <c r="R9647" s="43"/>
      <c r="S9647" s="43"/>
      <c r="T9647" s="43"/>
      <c r="U9647" s="43"/>
      <c r="V9647" s="43"/>
      <c r="W9647" s="43"/>
      <c r="X9647" s="43"/>
      <c r="Y9647" s="43"/>
    </row>
    <row r="9648" spans="1:25" s="42" customFormat="1" x14ac:dyDescent="0.25">
      <c r="A9648" s="40"/>
      <c r="B9648" s="41"/>
      <c r="F9648" s="43"/>
      <c r="P9648" s="44"/>
      <c r="Q9648" s="44"/>
      <c r="R9648" s="43"/>
      <c r="S9648" s="43"/>
      <c r="T9648" s="43"/>
      <c r="U9648" s="43"/>
      <c r="V9648" s="43"/>
      <c r="W9648" s="43"/>
      <c r="X9648" s="43"/>
      <c r="Y9648" s="43"/>
    </row>
    <row r="9649" spans="1:25" s="42" customFormat="1" x14ac:dyDescent="0.25">
      <c r="A9649" s="40"/>
      <c r="B9649" s="41"/>
      <c r="F9649" s="43"/>
      <c r="P9649" s="44"/>
      <c r="Q9649" s="44"/>
      <c r="R9649" s="43"/>
      <c r="S9649" s="43"/>
      <c r="T9649" s="43"/>
      <c r="U9649" s="43"/>
      <c r="V9649" s="43"/>
      <c r="W9649" s="43"/>
      <c r="X9649" s="43"/>
      <c r="Y9649" s="43"/>
    </row>
    <row r="9650" spans="1:25" s="42" customFormat="1" x14ac:dyDescent="0.25">
      <c r="A9650" s="40"/>
      <c r="B9650" s="41"/>
      <c r="F9650" s="43"/>
      <c r="P9650" s="44"/>
      <c r="Q9650" s="44"/>
      <c r="R9650" s="43"/>
      <c r="S9650" s="43"/>
      <c r="T9650" s="43"/>
      <c r="U9650" s="43"/>
      <c r="V9650" s="43"/>
      <c r="W9650" s="43"/>
      <c r="X9650" s="43"/>
      <c r="Y9650" s="43"/>
    </row>
    <row r="9651" spans="1:25" s="42" customFormat="1" x14ac:dyDescent="0.25">
      <c r="A9651" s="40"/>
      <c r="B9651" s="41"/>
      <c r="F9651" s="43"/>
      <c r="P9651" s="44"/>
      <c r="Q9651" s="44"/>
      <c r="R9651" s="43"/>
      <c r="S9651" s="43"/>
      <c r="T9651" s="43"/>
      <c r="U9651" s="43"/>
      <c r="V9651" s="43"/>
      <c r="W9651" s="43"/>
      <c r="X9651" s="43"/>
      <c r="Y9651" s="43"/>
    </row>
    <row r="9652" spans="1:25" s="42" customFormat="1" x14ac:dyDescent="0.25">
      <c r="A9652" s="40"/>
      <c r="B9652" s="41"/>
      <c r="F9652" s="43"/>
      <c r="P9652" s="44"/>
      <c r="Q9652" s="44"/>
      <c r="R9652" s="43"/>
      <c r="S9652" s="43"/>
      <c r="T9652" s="43"/>
      <c r="U9652" s="43"/>
      <c r="V9652" s="43"/>
      <c r="W9652" s="43"/>
      <c r="X9652" s="43"/>
      <c r="Y9652" s="43"/>
    </row>
    <row r="9653" spans="1:25" s="42" customFormat="1" x14ac:dyDescent="0.25">
      <c r="A9653" s="40"/>
      <c r="B9653" s="41"/>
      <c r="F9653" s="43"/>
      <c r="P9653" s="44"/>
      <c r="Q9653" s="44"/>
      <c r="R9653" s="43"/>
      <c r="S9653" s="43"/>
      <c r="T9653" s="43"/>
      <c r="U9653" s="43"/>
      <c r="V9653" s="43"/>
      <c r="W9653" s="43"/>
      <c r="X9653" s="43"/>
      <c r="Y9653" s="43"/>
    </row>
    <row r="9654" spans="1:25" s="42" customFormat="1" x14ac:dyDescent="0.25">
      <c r="A9654" s="40"/>
      <c r="B9654" s="41"/>
      <c r="F9654" s="43"/>
      <c r="P9654" s="44"/>
      <c r="Q9654" s="44"/>
      <c r="R9654" s="43"/>
      <c r="S9654" s="43"/>
      <c r="T9654" s="43"/>
      <c r="U9654" s="43"/>
      <c r="V9654" s="43"/>
      <c r="W9654" s="43"/>
      <c r="X9654" s="43"/>
      <c r="Y9654" s="43"/>
    </row>
    <row r="9655" spans="1:25" s="42" customFormat="1" x14ac:dyDescent="0.25">
      <c r="A9655" s="40"/>
      <c r="B9655" s="41"/>
      <c r="F9655" s="43"/>
      <c r="P9655" s="44"/>
      <c r="Q9655" s="44"/>
      <c r="R9655" s="43"/>
      <c r="S9655" s="43"/>
      <c r="T9655" s="43"/>
      <c r="U9655" s="43"/>
      <c r="V9655" s="43"/>
      <c r="W9655" s="43"/>
      <c r="X9655" s="43"/>
      <c r="Y9655" s="43"/>
    </row>
    <row r="9656" spans="1:25" s="42" customFormat="1" x14ac:dyDescent="0.25">
      <c r="A9656" s="40"/>
      <c r="B9656" s="41"/>
      <c r="F9656" s="43"/>
      <c r="P9656" s="44"/>
      <c r="Q9656" s="44"/>
      <c r="R9656" s="43"/>
      <c r="S9656" s="43"/>
      <c r="T9656" s="43"/>
      <c r="U9656" s="43"/>
      <c r="V9656" s="43"/>
      <c r="W9656" s="43"/>
      <c r="X9656" s="43"/>
      <c r="Y9656" s="43"/>
    </row>
    <row r="9657" spans="1:25" s="42" customFormat="1" x14ac:dyDescent="0.25">
      <c r="A9657" s="40"/>
      <c r="B9657" s="41"/>
      <c r="F9657" s="43"/>
      <c r="P9657" s="44"/>
      <c r="Q9657" s="44"/>
      <c r="R9657" s="43"/>
      <c r="S9657" s="43"/>
      <c r="T9657" s="43"/>
      <c r="U9657" s="43"/>
      <c r="V9657" s="43"/>
      <c r="W9657" s="43"/>
      <c r="X9657" s="43"/>
      <c r="Y9657" s="43"/>
    </row>
    <row r="9658" spans="1:25" s="42" customFormat="1" x14ac:dyDescent="0.25">
      <c r="A9658" s="40"/>
      <c r="B9658" s="41"/>
      <c r="F9658" s="43"/>
      <c r="P9658" s="44"/>
      <c r="Q9658" s="44"/>
      <c r="R9658" s="43"/>
      <c r="S9658" s="43"/>
      <c r="T9658" s="43"/>
      <c r="U9658" s="43"/>
      <c r="V9658" s="43"/>
      <c r="W9658" s="43"/>
      <c r="X9658" s="43"/>
      <c r="Y9658" s="43"/>
    </row>
    <row r="9659" spans="1:25" s="42" customFormat="1" x14ac:dyDescent="0.25">
      <c r="A9659" s="40"/>
      <c r="B9659" s="41"/>
      <c r="F9659" s="43"/>
      <c r="P9659" s="44"/>
      <c r="Q9659" s="44"/>
      <c r="R9659" s="43"/>
      <c r="S9659" s="43"/>
      <c r="T9659" s="43"/>
      <c r="U9659" s="43"/>
      <c r="V9659" s="43"/>
      <c r="W9659" s="43"/>
      <c r="X9659" s="43"/>
      <c r="Y9659" s="43"/>
    </row>
    <row r="9660" spans="1:25" s="42" customFormat="1" x14ac:dyDescent="0.25">
      <c r="A9660" s="40"/>
      <c r="B9660" s="41"/>
      <c r="F9660" s="43"/>
      <c r="P9660" s="44"/>
      <c r="Q9660" s="44"/>
      <c r="R9660" s="43"/>
      <c r="S9660" s="43"/>
      <c r="T9660" s="43"/>
      <c r="U9660" s="43"/>
      <c r="V9660" s="43"/>
      <c r="W9660" s="43"/>
      <c r="X9660" s="43"/>
      <c r="Y9660" s="43"/>
    </row>
    <row r="9661" spans="1:25" s="42" customFormat="1" x14ac:dyDescent="0.25">
      <c r="A9661" s="40"/>
      <c r="B9661" s="41"/>
      <c r="F9661" s="43"/>
      <c r="P9661" s="44"/>
      <c r="Q9661" s="44"/>
      <c r="R9661" s="43"/>
      <c r="S9661" s="43"/>
      <c r="T9661" s="43"/>
      <c r="U9661" s="43"/>
      <c r="V9661" s="43"/>
      <c r="W9661" s="43"/>
      <c r="X9661" s="43"/>
      <c r="Y9661" s="43"/>
    </row>
    <row r="9662" spans="1:25" s="42" customFormat="1" x14ac:dyDescent="0.25">
      <c r="A9662" s="40"/>
      <c r="B9662" s="41"/>
      <c r="F9662" s="43"/>
      <c r="P9662" s="44"/>
      <c r="Q9662" s="44"/>
      <c r="R9662" s="43"/>
      <c r="S9662" s="43"/>
      <c r="T9662" s="43"/>
      <c r="U9662" s="43"/>
      <c r="V9662" s="43"/>
      <c r="W9662" s="43"/>
      <c r="X9662" s="43"/>
      <c r="Y9662" s="43"/>
    </row>
    <row r="9663" spans="1:25" s="42" customFormat="1" x14ac:dyDescent="0.25">
      <c r="A9663" s="40"/>
      <c r="B9663" s="41"/>
      <c r="F9663" s="43"/>
      <c r="P9663" s="44"/>
      <c r="Q9663" s="44"/>
      <c r="R9663" s="43"/>
      <c r="S9663" s="43"/>
      <c r="T9663" s="43"/>
      <c r="U9663" s="43"/>
      <c r="V9663" s="43"/>
      <c r="W9663" s="43"/>
      <c r="X9663" s="43"/>
      <c r="Y9663" s="43"/>
    </row>
    <row r="9664" spans="1:25" s="42" customFormat="1" x14ac:dyDescent="0.25">
      <c r="A9664" s="40"/>
      <c r="B9664" s="41"/>
      <c r="F9664" s="43"/>
      <c r="P9664" s="44"/>
      <c r="Q9664" s="44"/>
      <c r="R9664" s="43"/>
      <c r="S9664" s="43"/>
      <c r="T9664" s="43"/>
      <c r="U9664" s="43"/>
      <c r="V9664" s="43"/>
      <c r="W9664" s="43"/>
      <c r="X9664" s="43"/>
      <c r="Y9664" s="43"/>
    </row>
    <row r="9665" spans="1:25" s="42" customFormat="1" x14ac:dyDescent="0.25">
      <c r="A9665" s="40"/>
      <c r="B9665" s="41"/>
      <c r="F9665" s="43"/>
      <c r="P9665" s="44"/>
      <c r="Q9665" s="44"/>
      <c r="R9665" s="43"/>
      <c r="S9665" s="43"/>
      <c r="T9665" s="43"/>
      <c r="U9665" s="43"/>
      <c r="V9665" s="43"/>
      <c r="W9665" s="43"/>
      <c r="X9665" s="43"/>
      <c r="Y9665" s="43"/>
    </row>
    <row r="9666" spans="1:25" s="42" customFormat="1" x14ac:dyDescent="0.25">
      <c r="A9666" s="40"/>
      <c r="B9666" s="41"/>
      <c r="F9666" s="43"/>
      <c r="P9666" s="44"/>
      <c r="Q9666" s="44"/>
      <c r="R9666" s="43"/>
      <c r="S9666" s="43"/>
      <c r="T9666" s="43"/>
      <c r="U9666" s="43"/>
      <c r="V9666" s="43"/>
      <c r="W9666" s="43"/>
      <c r="X9666" s="43"/>
      <c r="Y9666" s="43"/>
    </row>
    <row r="9667" spans="1:25" s="42" customFormat="1" x14ac:dyDescent="0.25">
      <c r="A9667" s="40"/>
      <c r="B9667" s="41"/>
      <c r="F9667" s="43"/>
      <c r="P9667" s="44"/>
      <c r="Q9667" s="44"/>
      <c r="R9667" s="43"/>
      <c r="S9667" s="43"/>
      <c r="T9667" s="43"/>
      <c r="U9667" s="43"/>
      <c r="V9667" s="43"/>
      <c r="W9667" s="43"/>
      <c r="X9667" s="43"/>
      <c r="Y9667" s="43"/>
    </row>
    <row r="9668" spans="1:25" s="42" customFormat="1" x14ac:dyDescent="0.25">
      <c r="A9668" s="40"/>
      <c r="B9668" s="41"/>
      <c r="F9668" s="43"/>
      <c r="P9668" s="44"/>
      <c r="Q9668" s="44"/>
      <c r="R9668" s="43"/>
      <c r="S9668" s="43"/>
      <c r="T9668" s="43"/>
      <c r="U9668" s="43"/>
      <c r="V9668" s="43"/>
      <c r="W9668" s="43"/>
      <c r="X9668" s="43"/>
      <c r="Y9668" s="43"/>
    </row>
    <row r="9669" spans="1:25" s="42" customFormat="1" x14ac:dyDescent="0.25">
      <c r="A9669" s="40"/>
      <c r="B9669" s="41"/>
      <c r="F9669" s="43"/>
      <c r="P9669" s="44"/>
      <c r="Q9669" s="44"/>
      <c r="R9669" s="43"/>
      <c r="S9669" s="43"/>
      <c r="T9669" s="43"/>
      <c r="U9669" s="43"/>
      <c r="V9669" s="43"/>
      <c r="W9669" s="43"/>
      <c r="X9669" s="43"/>
      <c r="Y9669" s="43"/>
    </row>
    <row r="9670" spans="1:25" s="42" customFormat="1" x14ac:dyDescent="0.25">
      <c r="A9670" s="40"/>
      <c r="B9670" s="41"/>
      <c r="F9670" s="43"/>
      <c r="P9670" s="44"/>
      <c r="Q9670" s="44"/>
      <c r="R9670" s="43"/>
      <c r="S9670" s="43"/>
      <c r="T9670" s="43"/>
      <c r="U9670" s="43"/>
      <c r="V9670" s="43"/>
      <c r="W9670" s="43"/>
      <c r="X9670" s="43"/>
      <c r="Y9670" s="43"/>
    </row>
    <row r="9671" spans="1:25" s="42" customFormat="1" x14ac:dyDescent="0.25">
      <c r="A9671" s="40"/>
      <c r="B9671" s="41"/>
      <c r="F9671" s="43"/>
      <c r="P9671" s="44"/>
      <c r="Q9671" s="44"/>
      <c r="R9671" s="43"/>
      <c r="S9671" s="43"/>
      <c r="T9671" s="43"/>
      <c r="U9671" s="43"/>
      <c r="V9671" s="43"/>
      <c r="W9671" s="43"/>
      <c r="X9671" s="43"/>
      <c r="Y9671" s="43"/>
    </row>
    <row r="9672" spans="1:25" s="42" customFormat="1" x14ac:dyDescent="0.25">
      <c r="A9672" s="40"/>
      <c r="B9672" s="41"/>
      <c r="F9672" s="43"/>
      <c r="P9672" s="44"/>
      <c r="Q9672" s="44"/>
      <c r="R9672" s="43"/>
      <c r="S9672" s="43"/>
      <c r="T9672" s="43"/>
      <c r="U9672" s="43"/>
      <c r="V9672" s="43"/>
      <c r="W9672" s="43"/>
      <c r="X9672" s="43"/>
      <c r="Y9672" s="43"/>
    </row>
    <row r="9673" spans="1:25" s="42" customFormat="1" x14ac:dyDescent="0.25">
      <c r="A9673" s="40"/>
      <c r="B9673" s="41"/>
      <c r="F9673" s="43"/>
      <c r="P9673" s="44"/>
      <c r="Q9673" s="44"/>
      <c r="R9673" s="43"/>
      <c r="S9673" s="43"/>
      <c r="T9673" s="43"/>
      <c r="U9673" s="43"/>
      <c r="V9673" s="43"/>
      <c r="W9673" s="43"/>
      <c r="X9673" s="43"/>
      <c r="Y9673" s="43"/>
    </row>
    <row r="9674" spans="1:25" s="42" customFormat="1" x14ac:dyDescent="0.25">
      <c r="A9674" s="40"/>
      <c r="B9674" s="41"/>
      <c r="F9674" s="43"/>
      <c r="P9674" s="44"/>
      <c r="Q9674" s="44"/>
      <c r="R9674" s="43"/>
      <c r="S9674" s="43"/>
      <c r="T9674" s="43"/>
      <c r="U9674" s="43"/>
      <c r="V9674" s="43"/>
      <c r="W9674" s="43"/>
      <c r="X9674" s="43"/>
      <c r="Y9674" s="43"/>
    </row>
    <row r="9675" spans="1:25" s="42" customFormat="1" x14ac:dyDescent="0.25">
      <c r="A9675" s="40"/>
      <c r="B9675" s="41"/>
      <c r="F9675" s="43"/>
      <c r="P9675" s="44"/>
      <c r="Q9675" s="44"/>
      <c r="R9675" s="43"/>
      <c r="S9675" s="43"/>
      <c r="T9675" s="43"/>
      <c r="U9675" s="43"/>
      <c r="V9675" s="43"/>
      <c r="W9675" s="43"/>
      <c r="X9675" s="43"/>
      <c r="Y9675" s="43"/>
    </row>
    <row r="9676" spans="1:25" s="42" customFormat="1" x14ac:dyDescent="0.25">
      <c r="A9676" s="40"/>
      <c r="B9676" s="41"/>
      <c r="F9676" s="43"/>
      <c r="P9676" s="44"/>
      <c r="Q9676" s="44"/>
      <c r="R9676" s="43"/>
      <c r="S9676" s="43"/>
      <c r="T9676" s="43"/>
      <c r="U9676" s="43"/>
      <c r="V9676" s="43"/>
      <c r="W9676" s="43"/>
      <c r="X9676" s="43"/>
      <c r="Y9676" s="43"/>
    </row>
    <row r="9677" spans="1:25" s="42" customFormat="1" x14ac:dyDescent="0.25">
      <c r="A9677" s="40"/>
      <c r="B9677" s="41"/>
      <c r="F9677" s="43"/>
      <c r="P9677" s="44"/>
      <c r="Q9677" s="44"/>
      <c r="R9677" s="43"/>
      <c r="S9677" s="43"/>
      <c r="T9677" s="43"/>
      <c r="U9677" s="43"/>
      <c r="V9677" s="43"/>
      <c r="W9677" s="43"/>
      <c r="X9677" s="43"/>
      <c r="Y9677" s="43"/>
    </row>
    <row r="9678" spans="1:25" s="42" customFormat="1" x14ac:dyDescent="0.25">
      <c r="A9678" s="40"/>
      <c r="B9678" s="41"/>
      <c r="F9678" s="43"/>
      <c r="P9678" s="44"/>
      <c r="Q9678" s="44"/>
      <c r="R9678" s="43"/>
      <c r="S9678" s="43"/>
      <c r="T9678" s="43"/>
      <c r="U9678" s="43"/>
      <c r="V9678" s="43"/>
      <c r="W9678" s="43"/>
      <c r="X9678" s="43"/>
      <c r="Y9678" s="43"/>
    </row>
    <row r="9679" spans="1:25" s="42" customFormat="1" x14ac:dyDescent="0.25">
      <c r="A9679" s="40"/>
      <c r="B9679" s="41"/>
      <c r="F9679" s="43"/>
      <c r="P9679" s="44"/>
      <c r="Q9679" s="44"/>
      <c r="R9679" s="43"/>
      <c r="S9679" s="43"/>
      <c r="T9679" s="43"/>
      <c r="U9679" s="43"/>
      <c r="V9679" s="43"/>
      <c r="W9679" s="43"/>
      <c r="X9679" s="43"/>
      <c r="Y9679" s="43"/>
    </row>
    <row r="9680" spans="1:25" s="42" customFormat="1" x14ac:dyDescent="0.25">
      <c r="A9680" s="40"/>
      <c r="B9680" s="41"/>
      <c r="F9680" s="43"/>
      <c r="P9680" s="44"/>
      <c r="Q9680" s="44"/>
      <c r="R9680" s="43"/>
      <c r="S9680" s="43"/>
      <c r="T9680" s="43"/>
      <c r="U9680" s="43"/>
      <c r="V9680" s="43"/>
      <c r="W9680" s="43"/>
      <c r="X9680" s="43"/>
      <c r="Y9680" s="43"/>
    </row>
    <row r="9681" spans="1:25" s="42" customFormat="1" x14ac:dyDescent="0.25">
      <c r="A9681" s="40"/>
      <c r="B9681" s="41"/>
      <c r="F9681" s="43"/>
      <c r="P9681" s="44"/>
      <c r="Q9681" s="44"/>
      <c r="R9681" s="43"/>
      <c r="S9681" s="43"/>
      <c r="T9681" s="43"/>
      <c r="U9681" s="43"/>
      <c r="V9681" s="43"/>
      <c r="W9681" s="43"/>
      <c r="X9681" s="43"/>
      <c r="Y9681" s="43"/>
    </row>
    <row r="9682" spans="1:25" s="42" customFormat="1" x14ac:dyDescent="0.25">
      <c r="A9682" s="40"/>
      <c r="B9682" s="41"/>
      <c r="F9682" s="43"/>
      <c r="P9682" s="44"/>
      <c r="Q9682" s="44"/>
      <c r="R9682" s="43"/>
      <c r="S9682" s="43"/>
      <c r="T9682" s="43"/>
      <c r="U9682" s="43"/>
      <c r="V9682" s="43"/>
      <c r="W9682" s="43"/>
      <c r="X9682" s="43"/>
      <c r="Y9682" s="43"/>
    </row>
    <row r="9683" spans="1:25" s="42" customFormat="1" x14ac:dyDescent="0.25">
      <c r="A9683" s="40"/>
      <c r="B9683" s="41"/>
      <c r="F9683" s="43"/>
      <c r="P9683" s="44"/>
      <c r="Q9683" s="44"/>
      <c r="R9683" s="43"/>
      <c r="S9683" s="43"/>
      <c r="T9683" s="43"/>
      <c r="U9683" s="43"/>
      <c r="V9683" s="43"/>
      <c r="W9683" s="43"/>
      <c r="X9683" s="43"/>
      <c r="Y9683" s="43"/>
    </row>
    <row r="9684" spans="1:25" s="42" customFormat="1" x14ac:dyDescent="0.25">
      <c r="A9684" s="40"/>
      <c r="B9684" s="41"/>
      <c r="F9684" s="43"/>
      <c r="P9684" s="44"/>
      <c r="Q9684" s="44"/>
      <c r="R9684" s="43"/>
      <c r="S9684" s="43"/>
      <c r="T9684" s="43"/>
      <c r="U9684" s="43"/>
      <c r="V9684" s="43"/>
      <c r="W9684" s="43"/>
      <c r="X9684" s="43"/>
      <c r="Y9684" s="43"/>
    </row>
    <row r="9685" spans="1:25" s="42" customFormat="1" x14ac:dyDescent="0.25">
      <c r="A9685" s="40"/>
      <c r="B9685" s="41"/>
      <c r="F9685" s="43"/>
      <c r="P9685" s="44"/>
      <c r="Q9685" s="44"/>
      <c r="R9685" s="43"/>
      <c r="S9685" s="43"/>
      <c r="T9685" s="43"/>
      <c r="U9685" s="43"/>
      <c r="V9685" s="43"/>
      <c r="W9685" s="43"/>
      <c r="X9685" s="43"/>
      <c r="Y9685" s="43"/>
    </row>
    <row r="9686" spans="1:25" s="42" customFormat="1" x14ac:dyDescent="0.25">
      <c r="A9686" s="40"/>
      <c r="B9686" s="41"/>
      <c r="F9686" s="43"/>
      <c r="P9686" s="44"/>
      <c r="Q9686" s="44"/>
      <c r="R9686" s="43"/>
      <c r="S9686" s="43"/>
      <c r="T9686" s="43"/>
      <c r="U9686" s="43"/>
      <c r="V9686" s="43"/>
      <c r="W9686" s="43"/>
      <c r="X9686" s="43"/>
      <c r="Y9686" s="43"/>
    </row>
    <row r="9687" spans="1:25" s="42" customFormat="1" x14ac:dyDescent="0.25">
      <c r="A9687" s="40"/>
      <c r="B9687" s="41"/>
      <c r="F9687" s="43"/>
      <c r="P9687" s="44"/>
      <c r="Q9687" s="44"/>
      <c r="R9687" s="43"/>
      <c r="S9687" s="43"/>
      <c r="T9687" s="43"/>
      <c r="U9687" s="43"/>
      <c r="V9687" s="43"/>
      <c r="W9687" s="43"/>
      <c r="X9687" s="43"/>
      <c r="Y9687" s="43"/>
    </row>
    <row r="9688" spans="1:25" s="42" customFormat="1" x14ac:dyDescent="0.25">
      <c r="A9688" s="40"/>
      <c r="B9688" s="41"/>
      <c r="F9688" s="43"/>
      <c r="P9688" s="44"/>
      <c r="Q9688" s="44"/>
      <c r="R9688" s="43"/>
      <c r="S9688" s="43"/>
      <c r="T9688" s="43"/>
      <c r="U9688" s="43"/>
      <c r="V9688" s="43"/>
      <c r="W9688" s="43"/>
      <c r="X9688" s="43"/>
      <c r="Y9688" s="43"/>
    </row>
    <row r="9689" spans="1:25" s="42" customFormat="1" x14ac:dyDescent="0.25">
      <c r="A9689" s="40"/>
      <c r="B9689" s="41"/>
      <c r="F9689" s="43"/>
      <c r="P9689" s="44"/>
      <c r="Q9689" s="44"/>
      <c r="R9689" s="43"/>
      <c r="S9689" s="43"/>
      <c r="T9689" s="43"/>
      <c r="U9689" s="43"/>
      <c r="V9689" s="43"/>
      <c r="W9689" s="43"/>
      <c r="X9689" s="43"/>
      <c r="Y9689" s="43"/>
    </row>
    <row r="9690" spans="1:25" s="42" customFormat="1" x14ac:dyDescent="0.25">
      <c r="A9690" s="40"/>
      <c r="B9690" s="41"/>
      <c r="F9690" s="43"/>
      <c r="P9690" s="44"/>
      <c r="Q9690" s="44"/>
      <c r="R9690" s="43"/>
      <c r="S9690" s="43"/>
      <c r="T9690" s="43"/>
      <c r="U9690" s="43"/>
      <c r="V9690" s="43"/>
      <c r="W9690" s="43"/>
      <c r="X9690" s="43"/>
      <c r="Y9690" s="43"/>
    </row>
    <row r="9691" spans="1:25" s="42" customFormat="1" x14ac:dyDescent="0.25">
      <c r="A9691" s="40"/>
      <c r="B9691" s="41"/>
      <c r="F9691" s="43"/>
      <c r="P9691" s="44"/>
      <c r="Q9691" s="44"/>
      <c r="R9691" s="43"/>
      <c r="S9691" s="43"/>
      <c r="T9691" s="43"/>
      <c r="U9691" s="43"/>
      <c r="V9691" s="43"/>
      <c r="W9691" s="43"/>
      <c r="X9691" s="43"/>
      <c r="Y9691" s="43"/>
    </row>
    <row r="9692" spans="1:25" s="42" customFormat="1" x14ac:dyDescent="0.25">
      <c r="A9692" s="40"/>
      <c r="B9692" s="41"/>
      <c r="F9692" s="43"/>
      <c r="P9692" s="44"/>
      <c r="Q9692" s="44"/>
      <c r="R9692" s="43"/>
      <c r="S9692" s="43"/>
      <c r="T9692" s="43"/>
      <c r="U9692" s="43"/>
      <c r="V9692" s="43"/>
      <c r="W9692" s="43"/>
      <c r="X9692" s="43"/>
      <c r="Y9692" s="43"/>
    </row>
    <row r="9693" spans="1:25" s="42" customFormat="1" x14ac:dyDescent="0.25">
      <c r="A9693" s="40"/>
      <c r="B9693" s="41"/>
      <c r="F9693" s="43"/>
      <c r="P9693" s="44"/>
      <c r="Q9693" s="44"/>
      <c r="R9693" s="43"/>
      <c r="S9693" s="43"/>
      <c r="T9693" s="43"/>
      <c r="U9693" s="43"/>
      <c r="V9693" s="43"/>
      <c r="W9693" s="43"/>
      <c r="X9693" s="43"/>
      <c r="Y9693" s="43"/>
    </row>
    <row r="9694" spans="1:25" s="42" customFormat="1" x14ac:dyDescent="0.25">
      <c r="A9694" s="40"/>
      <c r="B9694" s="41"/>
      <c r="F9694" s="43"/>
      <c r="P9694" s="44"/>
      <c r="Q9694" s="44"/>
      <c r="R9694" s="43"/>
      <c r="S9694" s="43"/>
      <c r="T9694" s="43"/>
      <c r="U9694" s="43"/>
      <c r="V9694" s="43"/>
      <c r="W9694" s="43"/>
      <c r="X9694" s="43"/>
      <c r="Y9694" s="43"/>
    </row>
    <row r="9695" spans="1:25" s="42" customFormat="1" x14ac:dyDescent="0.25">
      <c r="A9695" s="40"/>
      <c r="B9695" s="41"/>
      <c r="F9695" s="43"/>
      <c r="P9695" s="44"/>
      <c r="Q9695" s="44"/>
      <c r="R9695" s="43"/>
      <c r="S9695" s="43"/>
      <c r="T9695" s="43"/>
      <c r="U9695" s="43"/>
      <c r="V9695" s="43"/>
      <c r="W9695" s="43"/>
      <c r="X9695" s="43"/>
      <c r="Y9695" s="43"/>
    </row>
    <row r="9696" spans="1:25" s="42" customFormat="1" x14ac:dyDescent="0.25">
      <c r="A9696" s="40"/>
      <c r="B9696" s="41"/>
      <c r="F9696" s="43"/>
      <c r="P9696" s="44"/>
      <c r="Q9696" s="44"/>
      <c r="R9696" s="43"/>
      <c r="S9696" s="43"/>
      <c r="T9696" s="43"/>
      <c r="U9696" s="43"/>
      <c r="V9696" s="43"/>
      <c r="W9696" s="43"/>
      <c r="X9696" s="43"/>
      <c r="Y9696" s="43"/>
    </row>
    <row r="9697" spans="1:25" s="42" customFormat="1" x14ac:dyDescent="0.25">
      <c r="A9697" s="40"/>
      <c r="B9697" s="41"/>
      <c r="F9697" s="43"/>
      <c r="P9697" s="44"/>
      <c r="Q9697" s="44"/>
      <c r="R9697" s="43"/>
      <c r="S9697" s="43"/>
      <c r="T9697" s="43"/>
      <c r="U9697" s="43"/>
      <c r="V9697" s="43"/>
      <c r="W9697" s="43"/>
      <c r="X9697" s="43"/>
      <c r="Y9697" s="43"/>
    </row>
    <row r="9698" spans="1:25" s="42" customFormat="1" x14ac:dyDescent="0.25">
      <c r="A9698" s="40"/>
      <c r="B9698" s="41"/>
      <c r="F9698" s="43"/>
      <c r="P9698" s="44"/>
      <c r="Q9698" s="44"/>
      <c r="R9698" s="43"/>
      <c r="S9698" s="43"/>
      <c r="T9698" s="43"/>
      <c r="U9698" s="43"/>
      <c r="V9698" s="43"/>
      <c r="W9698" s="43"/>
      <c r="X9698" s="43"/>
      <c r="Y9698" s="43"/>
    </row>
    <row r="9699" spans="1:25" s="42" customFormat="1" x14ac:dyDescent="0.25">
      <c r="A9699" s="40"/>
      <c r="B9699" s="41"/>
      <c r="F9699" s="43"/>
      <c r="P9699" s="44"/>
      <c r="Q9699" s="44"/>
      <c r="R9699" s="43"/>
      <c r="S9699" s="43"/>
      <c r="T9699" s="43"/>
      <c r="U9699" s="43"/>
      <c r="V9699" s="43"/>
      <c r="W9699" s="43"/>
      <c r="X9699" s="43"/>
      <c r="Y9699" s="43"/>
    </row>
    <row r="9700" spans="1:25" s="42" customFormat="1" x14ac:dyDescent="0.25">
      <c r="A9700" s="40"/>
      <c r="B9700" s="41"/>
      <c r="F9700" s="43"/>
      <c r="P9700" s="44"/>
      <c r="Q9700" s="44"/>
      <c r="R9700" s="43"/>
      <c r="S9700" s="43"/>
      <c r="T9700" s="43"/>
      <c r="U9700" s="43"/>
      <c r="V9700" s="43"/>
      <c r="W9700" s="43"/>
      <c r="X9700" s="43"/>
      <c r="Y9700" s="43"/>
    </row>
    <row r="9701" spans="1:25" s="42" customFormat="1" x14ac:dyDescent="0.25">
      <c r="A9701" s="40"/>
      <c r="B9701" s="41"/>
      <c r="F9701" s="43"/>
      <c r="P9701" s="44"/>
      <c r="Q9701" s="44"/>
      <c r="R9701" s="43"/>
      <c r="S9701" s="43"/>
      <c r="T9701" s="43"/>
      <c r="U9701" s="43"/>
      <c r="V9701" s="43"/>
      <c r="W9701" s="43"/>
      <c r="X9701" s="43"/>
      <c r="Y9701" s="43"/>
    </row>
    <row r="9702" spans="1:25" s="42" customFormat="1" x14ac:dyDescent="0.25">
      <c r="A9702" s="40"/>
      <c r="B9702" s="41"/>
      <c r="F9702" s="43"/>
      <c r="P9702" s="44"/>
      <c r="Q9702" s="44"/>
      <c r="R9702" s="43"/>
      <c r="S9702" s="43"/>
      <c r="T9702" s="43"/>
      <c r="U9702" s="43"/>
      <c r="V9702" s="43"/>
      <c r="W9702" s="43"/>
      <c r="X9702" s="43"/>
      <c r="Y9702" s="43"/>
    </row>
    <row r="9703" spans="1:25" s="42" customFormat="1" x14ac:dyDescent="0.25">
      <c r="A9703" s="40"/>
      <c r="B9703" s="41"/>
      <c r="F9703" s="43"/>
      <c r="P9703" s="44"/>
      <c r="Q9703" s="44"/>
      <c r="R9703" s="43"/>
      <c r="S9703" s="43"/>
      <c r="T9703" s="43"/>
      <c r="U9703" s="43"/>
      <c r="V9703" s="43"/>
      <c r="W9703" s="43"/>
      <c r="X9703" s="43"/>
      <c r="Y9703" s="43"/>
    </row>
    <row r="9704" spans="1:25" s="42" customFormat="1" x14ac:dyDescent="0.25">
      <c r="A9704" s="40"/>
      <c r="B9704" s="41"/>
      <c r="F9704" s="43"/>
      <c r="P9704" s="44"/>
      <c r="Q9704" s="44"/>
      <c r="R9704" s="43"/>
      <c r="S9704" s="43"/>
      <c r="T9704" s="43"/>
      <c r="U9704" s="43"/>
      <c r="V9704" s="43"/>
      <c r="W9704" s="43"/>
      <c r="X9704" s="43"/>
      <c r="Y9704" s="43"/>
    </row>
    <row r="9705" spans="1:25" s="42" customFormat="1" x14ac:dyDescent="0.25">
      <c r="A9705" s="40"/>
      <c r="B9705" s="41"/>
      <c r="F9705" s="43"/>
      <c r="P9705" s="44"/>
      <c r="Q9705" s="44"/>
      <c r="R9705" s="43"/>
      <c r="S9705" s="43"/>
      <c r="T9705" s="43"/>
      <c r="U9705" s="43"/>
      <c r="V9705" s="43"/>
      <c r="W9705" s="43"/>
      <c r="X9705" s="43"/>
      <c r="Y9705" s="43"/>
    </row>
    <row r="9706" spans="1:25" s="42" customFormat="1" x14ac:dyDescent="0.25">
      <c r="A9706" s="40"/>
      <c r="B9706" s="41"/>
      <c r="F9706" s="43"/>
      <c r="P9706" s="44"/>
      <c r="Q9706" s="44"/>
      <c r="R9706" s="43"/>
      <c r="S9706" s="43"/>
      <c r="T9706" s="43"/>
      <c r="U9706" s="43"/>
      <c r="V9706" s="43"/>
      <c r="W9706" s="43"/>
      <c r="X9706" s="43"/>
      <c r="Y9706" s="43"/>
    </row>
    <row r="9707" spans="1:25" s="42" customFormat="1" x14ac:dyDescent="0.25">
      <c r="A9707" s="40"/>
      <c r="B9707" s="41"/>
      <c r="F9707" s="43"/>
      <c r="P9707" s="44"/>
      <c r="Q9707" s="44"/>
      <c r="R9707" s="43"/>
      <c r="S9707" s="43"/>
      <c r="T9707" s="43"/>
      <c r="U9707" s="43"/>
      <c r="V9707" s="43"/>
      <c r="W9707" s="43"/>
      <c r="X9707" s="43"/>
      <c r="Y9707" s="43"/>
    </row>
    <row r="9708" spans="1:25" s="42" customFormat="1" x14ac:dyDescent="0.25">
      <c r="A9708" s="40"/>
      <c r="B9708" s="41"/>
      <c r="F9708" s="43"/>
      <c r="P9708" s="44"/>
      <c r="Q9708" s="44"/>
      <c r="R9708" s="43"/>
      <c r="S9708" s="43"/>
      <c r="T9708" s="43"/>
      <c r="U9708" s="43"/>
      <c r="V9708" s="43"/>
      <c r="W9708" s="43"/>
      <c r="X9708" s="43"/>
      <c r="Y9708" s="43"/>
    </row>
    <row r="9709" spans="1:25" s="42" customFormat="1" x14ac:dyDescent="0.25">
      <c r="A9709" s="40"/>
      <c r="B9709" s="41"/>
      <c r="F9709" s="43"/>
      <c r="P9709" s="44"/>
      <c r="Q9709" s="44"/>
      <c r="R9709" s="43"/>
      <c r="S9709" s="43"/>
      <c r="T9709" s="43"/>
      <c r="U9709" s="43"/>
      <c r="V9709" s="43"/>
      <c r="W9709" s="43"/>
      <c r="X9709" s="43"/>
      <c r="Y9709" s="43"/>
    </row>
    <row r="9710" spans="1:25" s="42" customFormat="1" x14ac:dyDescent="0.25">
      <c r="A9710" s="40"/>
      <c r="B9710" s="41"/>
      <c r="F9710" s="43"/>
      <c r="P9710" s="44"/>
      <c r="Q9710" s="44"/>
      <c r="R9710" s="43"/>
      <c r="S9710" s="43"/>
      <c r="T9710" s="43"/>
      <c r="U9710" s="43"/>
      <c r="V9710" s="43"/>
      <c r="W9710" s="43"/>
      <c r="X9710" s="43"/>
      <c r="Y9710" s="43"/>
    </row>
    <row r="9711" spans="1:25" s="42" customFormat="1" x14ac:dyDescent="0.25">
      <c r="A9711" s="40"/>
      <c r="B9711" s="41"/>
      <c r="F9711" s="43"/>
      <c r="P9711" s="44"/>
      <c r="Q9711" s="44"/>
      <c r="R9711" s="43"/>
      <c r="S9711" s="43"/>
      <c r="T9711" s="43"/>
      <c r="U9711" s="43"/>
      <c r="V9711" s="43"/>
      <c r="W9711" s="43"/>
      <c r="X9711" s="43"/>
      <c r="Y9711" s="43"/>
    </row>
    <row r="9712" spans="1:25" s="42" customFormat="1" x14ac:dyDescent="0.25">
      <c r="A9712" s="40"/>
      <c r="B9712" s="41"/>
      <c r="F9712" s="43"/>
      <c r="P9712" s="44"/>
      <c r="Q9712" s="44"/>
      <c r="R9712" s="43"/>
      <c r="S9712" s="43"/>
      <c r="T9712" s="43"/>
      <c r="U9712" s="43"/>
      <c r="V9712" s="43"/>
      <c r="W9712" s="43"/>
      <c r="X9712" s="43"/>
      <c r="Y9712" s="43"/>
    </row>
    <row r="9713" spans="1:25" s="42" customFormat="1" x14ac:dyDescent="0.25">
      <c r="A9713" s="40"/>
      <c r="B9713" s="41"/>
      <c r="F9713" s="43"/>
      <c r="P9713" s="44"/>
      <c r="Q9713" s="44"/>
      <c r="R9713" s="43"/>
      <c r="S9713" s="43"/>
      <c r="T9713" s="43"/>
      <c r="U9713" s="43"/>
      <c r="V9713" s="43"/>
      <c r="W9713" s="43"/>
      <c r="X9713" s="43"/>
      <c r="Y9713" s="43"/>
    </row>
    <row r="9714" spans="1:25" s="42" customFormat="1" x14ac:dyDescent="0.25">
      <c r="A9714" s="40"/>
      <c r="B9714" s="41"/>
      <c r="F9714" s="43"/>
      <c r="P9714" s="44"/>
      <c r="Q9714" s="44"/>
      <c r="R9714" s="43"/>
      <c r="S9714" s="43"/>
      <c r="T9714" s="43"/>
      <c r="U9714" s="43"/>
      <c r="V9714" s="43"/>
      <c r="W9714" s="43"/>
      <c r="X9714" s="43"/>
      <c r="Y9714" s="43"/>
    </row>
    <row r="9715" spans="1:25" s="42" customFormat="1" x14ac:dyDescent="0.25">
      <c r="A9715" s="40"/>
      <c r="B9715" s="41"/>
      <c r="F9715" s="43"/>
      <c r="P9715" s="44"/>
      <c r="Q9715" s="44"/>
      <c r="R9715" s="43"/>
      <c r="S9715" s="43"/>
      <c r="T9715" s="43"/>
      <c r="U9715" s="43"/>
      <c r="V9715" s="43"/>
      <c r="W9715" s="43"/>
      <c r="X9715" s="43"/>
      <c r="Y9715" s="43"/>
    </row>
    <row r="9716" spans="1:25" s="42" customFormat="1" x14ac:dyDescent="0.25">
      <c r="A9716" s="40"/>
      <c r="B9716" s="41"/>
      <c r="F9716" s="43"/>
      <c r="P9716" s="44"/>
      <c r="Q9716" s="44"/>
      <c r="R9716" s="43"/>
      <c r="S9716" s="43"/>
      <c r="T9716" s="43"/>
      <c r="U9716" s="43"/>
      <c r="V9716" s="43"/>
      <c r="W9716" s="43"/>
      <c r="X9716" s="43"/>
      <c r="Y9716" s="43"/>
    </row>
    <row r="9717" spans="1:25" s="42" customFormat="1" x14ac:dyDescent="0.25">
      <c r="A9717" s="40"/>
      <c r="B9717" s="41"/>
      <c r="F9717" s="43"/>
      <c r="P9717" s="44"/>
      <c r="Q9717" s="44"/>
      <c r="R9717" s="43"/>
      <c r="S9717" s="43"/>
      <c r="T9717" s="43"/>
      <c r="U9717" s="43"/>
      <c r="V9717" s="43"/>
      <c r="W9717" s="43"/>
      <c r="X9717" s="43"/>
      <c r="Y9717" s="43"/>
    </row>
    <row r="9718" spans="1:25" s="42" customFormat="1" x14ac:dyDescent="0.25">
      <c r="A9718" s="40"/>
      <c r="B9718" s="41"/>
      <c r="F9718" s="43"/>
      <c r="P9718" s="44"/>
      <c r="Q9718" s="44"/>
      <c r="R9718" s="43"/>
      <c r="S9718" s="43"/>
      <c r="T9718" s="43"/>
      <c r="U9718" s="43"/>
      <c r="V9718" s="43"/>
      <c r="W9718" s="43"/>
      <c r="X9718" s="43"/>
      <c r="Y9718" s="43"/>
    </row>
    <row r="9719" spans="1:25" s="42" customFormat="1" x14ac:dyDescent="0.25">
      <c r="A9719" s="40"/>
      <c r="B9719" s="41"/>
      <c r="F9719" s="43"/>
      <c r="P9719" s="44"/>
      <c r="Q9719" s="44"/>
      <c r="R9719" s="43"/>
      <c r="S9719" s="43"/>
      <c r="T9719" s="43"/>
      <c r="U9719" s="43"/>
      <c r="V9719" s="43"/>
      <c r="W9719" s="43"/>
      <c r="X9719" s="43"/>
      <c r="Y9719" s="43"/>
    </row>
    <row r="9720" spans="1:25" s="42" customFormat="1" x14ac:dyDescent="0.25">
      <c r="A9720" s="40"/>
      <c r="B9720" s="41"/>
      <c r="F9720" s="43"/>
      <c r="P9720" s="44"/>
      <c r="Q9720" s="44"/>
      <c r="R9720" s="43"/>
      <c r="S9720" s="43"/>
      <c r="T9720" s="43"/>
      <c r="U9720" s="43"/>
      <c r="V9720" s="43"/>
      <c r="W9720" s="43"/>
      <c r="X9720" s="43"/>
      <c r="Y9720" s="43"/>
    </row>
    <row r="9721" spans="1:25" s="42" customFormat="1" x14ac:dyDescent="0.25">
      <c r="A9721" s="40"/>
      <c r="B9721" s="41"/>
      <c r="F9721" s="43"/>
      <c r="P9721" s="44"/>
      <c r="Q9721" s="44"/>
      <c r="R9721" s="43"/>
      <c r="S9721" s="43"/>
      <c r="T9721" s="43"/>
      <c r="U9721" s="43"/>
      <c r="V9721" s="43"/>
      <c r="W9721" s="43"/>
      <c r="X9721" s="43"/>
      <c r="Y9721" s="43"/>
    </row>
    <row r="9722" spans="1:25" s="42" customFormat="1" x14ac:dyDescent="0.25">
      <c r="A9722" s="40"/>
      <c r="B9722" s="41"/>
      <c r="F9722" s="43"/>
      <c r="P9722" s="44"/>
      <c r="Q9722" s="44"/>
      <c r="R9722" s="43"/>
      <c r="S9722" s="43"/>
      <c r="T9722" s="43"/>
      <c r="U9722" s="43"/>
      <c r="V9722" s="43"/>
      <c r="W9722" s="43"/>
      <c r="X9722" s="43"/>
      <c r="Y9722" s="43"/>
    </row>
    <row r="9723" spans="1:25" s="42" customFormat="1" x14ac:dyDescent="0.25">
      <c r="A9723" s="40"/>
      <c r="B9723" s="41"/>
      <c r="F9723" s="43"/>
      <c r="P9723" s="44"/>
      <c r="Q9723" s="44"/>
      <c r="R9723" s="43"/>
      <c r="S9723" s="43"/>
      <c r="T9723" s="43"/>
      <c r="U9723" s="43"/>
      <c r="V9723" s="43"/>
      <c r="W9723" s="43"/>
      <c r="X9723" s="43"/>
      <c r="Y9723" s="43"/>
    </row>
    <row r="9724" spans="1:25" s="42" customFormat="1" x14ac:dyDescent="0.25">
      <c r="A9724" s="40"/>
      <c r="B9724" s="41"/>
      <c r="F9724" s="43"/>
      <c r="P9724" s="44"/>
      <c r="Q9724" s="44"/>
      <c r="R9724" s="43"/>
      <c r="S9724" s="43"/>
      <c r="T9724" s="43"/>
      <c r="U9724" s="43"/>
      <c r="V9724" s="43"/>
      <c r="W9724" s="43"/>
      <c r="X9724" s="43"/>
      <c r="Y9724" s="43"/>
    </row>
    <row r="9725" spans="1:25" s="42" customFormat="1" x14ac:dyDescent="0.25">
      <c r="A9725" s="40"/>
      <c r="B9725" s="41"/>
      <c r="F9725" s="43"/>
      <c r="P9725" s="44"/>
      <c r="Q9725" s="44"/>
      <c r="R9725" s="43"/>
      <c r="S9725" s="43"/>
      <c r="T9725" s="43"/>
      <c r="U9725" s="43"/>
      <c r="V9725" s="43"/>
      <c r="W9725" s="43"/>
      <c r="X9725" s="43"/>
      <c r="Y9725" s="43"/>
    </row>
    <row r="9726" spans="1:25" s="42" customFormat="1" x14ac:dyDescent="0.25">
      <c r="A9726" s="40"/>
      <c r="B9726" s="41"/>
      <c r="F9726" s="43"/>
      <c r="P9726" s="44"/>
      <c r="Q9726" s="44"/>
      <c r="R9726" s="43"/>
      <c r="S9726" s="43"/>
      <c r="T9726" s="43"/>
      <c r="U9726" s="43"/>
      <c r="V9726" s="43"/>
      <c r="W9726" s="43"/>
      <c r="X9726" s="43"/>
      <c r="Y9726" s="43"/>
    </row>
    <row r="9727" spans="1:25" s="42" customFormat="1" x14ac:dyDescent="0.25">
      <c r="A9727" s="40"/>
      <c r="B9727" s="41"/>
      <c r="F9727" s="43"/>
      <c r="P9727" s="44"/>
      <c r="Q9727" s="44"/>
      <c r="R9727" s="43"/>
      <c r="S9727" s="43"/>
      <c r="T9727" s="43"/>
      <c r="U9727" s="43"/>
      <c r="V9727" s="43"/>
      <c r="W9727" s="43"/>
      <c r="X9727" s="43"/>
      <c r="Y9727" s="43"/>
    </row>
    <row r="9728" spans="1:25" s="42" customFormat="1" x14ac:dyDescent="0.25">
      <c r="A9728" s="40"/>
      <c r="B9728" s="41"/>
      <c r="F9728" s="43"/>
      <c r="P9728" s="44"/>
      <c r="Q9728" s="44"/>
      <c r="R9728" s="43"/>
      <c r="S9728" s="43"/>
      <c r="T9728" s="43"/>
      <c r="U9728" s="43"/>
      <c r="V9728" s="43"/>
      <c r="W9728" s="43"/>
      <c r="X9728" s="43"/>
      <c r="Y9728" s="43"/>
    </row>
    <row r="9729" spans="1:25" s="42" customFormat="1" x14ac:dyDescent="0.25">
      <c r="A9729" s="40"/>
      <c r="B9729" s="41"/>
      <c r="F9729" s="43"/>
      <c r="P9729" s="44"/>
      <c r="Q9729" s="44"/>
      <c r="R9729" s="43"/>
      <c r="S9729" s="43"/>
      <c r="T9729" s="43"/>
      <c r="U9729" s="43"/>
      <c r="V9729" s="43"/>
      <c r="W9729" s="43"/>
      <c r="X9729" s="43"/>
      <c r="Y9729" s="43"/>
    </row>
    <row r="9730" spans="1:25" s="42" customFormat="1" x14ac:dyDescent="0.25">
      <c r="A9730" s="40"/>
      <c r="B9730" s="41"/>
      <c r="F9730" s="43"/>
      <c r="P9730" s="44"/>
      <c r="Q9730" s="44"/>
      <c r="R9730" s="43"/>
      <c r="S9730" s="43"/>
      <c r="T9730" s="43"/>
      <c r="U9730" s="43"/>
      <c r="V9730" s="43"/>
      <c r="W9730" s="43"/>
      <c r="X9730" s="43"/>
      <c r="Y9730" s="43"/>
    </row>
    <row r="9731" spans="1:25" s="42" customFormat="1" x14ac:dyDescent="0.25">
      <c r="A9731" s="40"/>
      <c r="B9731" s="41"/>
      <c r="F9731" s="43"/>
      <c r="P9731" s="44"/>
      <c r="Q9731" s="44"/>
      <c r="R9731" s="43"/>
      <c r="S9731" s="43"/>
      <c r="T9731" s="43"/>
      <c r="U9731" s="43"/>
      <c r="V9731" s="43"/>
      <c r="W9731" s="43"/>
      <c r="X9731" s="43"/>
      <c r="Y9731" s="43"/>
    </row>
    <row r="9732" spans="1:25" s="42" customFormat="1" x14ac:dyDescent="0.25">
      <c r="A9732" s="40"/>
      <c r="B9732" s="41"/>
      <c r="F9732" s="43"/>
      <c r="P9732" s="44"/>
      <c r="Q9732" s="44"/>
      <c r="R9732" s="43"/>
      <c r="S9732" s="43"/>
      <c r="T9732" s="43"/>
      <c r="U9732" s="43"/>
      <c r="V9732" s="43"/>
      <c r="W9732" s="43"/>
      <c r="X9732" s="43"/>
      <c r="Y9732" s="43"/>
    </row>
    <row r="9733" spans="1:25" s="42" customFormat="1" x14ac:dyDescent="0.25">
      <c r="A9733" s="40"/>
      <c r="B9733" s="41"/>
      <c r="F9733" s="43"/>
      <c r="P9733" s="44"/>
      <c r="Q9733" s="44"/>
      <c r="R9733" s="43"/>
      <c r="S9733" s="43"/>
      <c r="T9733" s="43"/>
      <c r="U9733" s="43"/>
      <c r="V9733" s="43"/>
      <c r="W9733" s="43"/>
      <c r="X9733" s="43"/>
      <c r="Y9733" s="43"/>
    </row>
    <row r="9734" spans="1:25" s="42" customFormat="1" x14ac:dyDescent="0.25">
      <c r="A9734" s="40"/>
      <c r="B9734" s="41"/>
      <c r="F9734" s="43"/>
      <c r="P9734" s="44"/>
      <c r="Q9734" s="44"/>
      <c r="R9734" s="43"/>
      <c r="S9734" s="43"/>
      <c r="T9734" s="43"/>
      <c r="U9734" s="43"/>
      <c r="V9734" s="43"/>
      <c r="W9734" s="43"/>
      <c r="X9734" s="43"/>
      <c r="Y9734" s="43"/>
    </row>
    <row r="9735" spans="1:25" s="42" customFormat="1" x14ac:dyDescent="0.25">
      <c r="A9735" s="40"/>
      <c r="B9735" s="41"/>
      <c r="F9735" s="43"/>
      <c r="P9735" s="44"/>
      <c r="Q9735" s="44"/>
      <c r="R9735" s="43"/>
      <c r="S9735" s="43"/>
      <c r="T9735" s="43"/>
      <c r="U9735" s="43"/>
      <c r="V9735" s="43"/>
      <c r="W9735" s="43"/>
      <c r="X9735" s="43"/>
      <c r="Y9735" s="43"/>
    </row>
    <row r="9736" spans="1:25" s="42" customFormat="1" x14ac:dyDescent="0.25">
      <c r="A9736" s="40"/>
      <c r="B9736" s="41"/>
      <c r="F9736" s="43"/>
      <c r="P9736" s="44"/>
      <c r="Q9736" s="44"/>
      <c r="R9736" s="43"/>
      <c r="S9736" s="43"/>
      <c r="T9736" s="43"/>
      <c r="U9736" s="43"/>
      <c r="V9736" s="43"/>
      <c r="W9736" s="43"/>
      <c r="X9736" s="43"/>
      <c r="Y9736" s="43"/>
    </row>
    <row r="9737" spans="1:25" s="42" customFormat="1" x14ac:dyDescent="0.25">
      <c r="A9737" s="40"/>
      <c r="B9737" s="41"/>
      <c r="F9737" s="43"/>
      <c r="P9737" s="44"/>
      <c r="Q9737" s="44"/>
      <c r="R9737" s="43"/>
      <c r="S9737" s="43"/>
      <c r="T9737" s="43"/>
      <c r="U9737" s="43"/>
      <c r="V9737" s="43"/>
      <c r="W9737" s="43"/>
      <c r="X9737" s="43"/>
      <c r="Y9737" s="43"/>
    </row>
    <row r="9738" spans="1:25" s="42" customFormat="1" x14ac:dyDescent="0.25">
      <c r="A9738" s="40"/>
      <c r="B9738" s="41"/>
      <c r="F9738" s="43"/>
      <c r="P9738" s="44"/>
      <c r="Q9738" s="44"/>
      <c r="R9738" s="43"/>
      <c r="S9738" s="43"/>
      <c r="T9738" s="43"/>
      <c r="U9738" s="43"/>
      <c r="V9738" s="43"/>
      <c r="W9738" s="43"/>
      <c r="X9738" s="43"/>
      <c r="Y9738" s="43"/>
    </row>
    <row r="9739" spans="1:25" s="42" customFormat="1" x14ac:dyDescent="0.25">
      <c r="A9739" s="40"/>
      <c r="B9739" s="41"/>
      <c r="F9739" s="43"/>
      <c r="P9739" s="44"/>
      <c r="Q9739" s="44"/>
      <c r="R9739" s="43"/>
      <c r="S9739" s="43"/>
      <c r="T9739" s="43"/>
      <c r="U9739" s="43"/>
      <c r="V9739" s="43"/>
      <c r="W9739" s="43"/>
      <c r="X9739" s="43"/>
      <c r="Y9739" s="43"/>
    </row>
    <row r="9740" spans="1:25" s="42" customFormat="1" x14ac:dyDescent="0.25">
      <c r="A9740" s="40"/>
      <c r="B9740" s="41"/>
      <c r="F9740" s="43"/>
      <c r="P9740" s="44"/>
      <c r="Q9740" s="44"/>
      <c r="R9740" s="43"/>
      <c r="S9740" s="43"/>
      <c r="T9740" s="43"/>
      <c r="U9740" s="43"/>
      <c r="V9740" s="43"/>
      <c r="W9740" s="43"/>
      <c r="X9740" s="43"/>
      <c r="Y9740" s="43"/>
    </row>
    <row r="9741" spans="1:25" s="42" customFormat="1" x14ac:dyDescent="0.25">
      <c r="A9741" s="40"/>
      <c r="B9741" s="41"/>
      <c r="F9741" s="43"/>
      <c r="P9741" s="44"/>
      <c r="Q9741" s="44"/>
      <c r="R9741" s="43"/>
      <c r="S9741" s="43"/>
      <c r="T9741" s="43"/>
      <c r="U9741" s="43"/>
      <c r="V9741" s="43"/>
      <c r="W9741" s="43"/>
      <c r="X9741" s="43"/>
      <c r="Y9741" s="43"/>
    </row>
    <row r="9742" spans="1:25" s="42" customFormat="1" x14ac:dyDescent="0.25">
      <c r="A9742" s="40"/>
      <c r="B9742" s="41"/>
      <c r="F9742" s="43"/>
      <c r="P9742" s="44"/>
      <c r="Q9742" s="44"/>
      <c r="R9742" s="43"/>
      <c r="S9742" s="43"/>
      <c r="T9742" s="43"/>
      <c r="U9742" s="43"/>
      <c r="V9742" s="43"/>
      <c r="W9742" s="43"/>
      <c r="X9742" s="43"/>
      <c r="Y9742" s="43"/>
    </row>
    <row r="9743" spans="1:25" s="42" customFormat="1" x14ac:dyDescent="0.25">
      <c r="A9743" s="40"/>
      <c r="B9743" s="41"/>
      <c r="F9743" s="43"/>
      <c r="P9743" s="44"/>
      <c r="Q9743" s="44"/>
      <c r="R9743" s="43"/>
      <c r="S9743" s="43"/>
      <c r="T9743" s="43"/>
      <c r="U9743" s="43"/>
      <c r="V9743" s="43"/>
      <c r="W9743" s="43"/>
      <c r="X9743" s="43"/>
      <c r="Y9743" s="43"/>
    </row>
    <row r="9744" spans="1:25" s="42" customFormat="1" x14ac:dyDescent="0.25">
      <c r="A9744" s="40"/>
      <c r="B9744" s="41"/>
      <c r="F9744" s="43"/>
      <c r="P9744" s="44"/>
      <c r="Q9744" s="44"/>
      <c r="R9744" s="43"/>
      <c r="S9744" s="43"/>
      <c r="T9744" s="43"/>
      <c r="U9744" s="43"/>
      <c r="V9744" s="43"/>
      <c r="W9744" s="43"/>
      <c r="X9744" s="43"/>
      <c r="Y9744" s="43"/>
    </row>
    <row r="9745" spans="1:25" s="42" customFormat="1" x14ac:dyDescent="0.25">
      <c r="A9745" s="40"/>
      <c r="B9745" s="41"/>
      <c r="F9745" s="43"/>
      <c r="P9745" s="44"/>
      <c r="Q9745" s="44"/>
      <c r="R9745" s="43"/>
      <c r="S9745" s="43"/>
      <c r="T9745" s="43"/>
      <c r="U9745" s="43"/>
      <c r="V9745" s="43"/>
      <c r="W9745" s="43"/>
      <c r="X9745" s="43"/>
      <c r="Y9745" s="43"/>
    </row>
    <row r="9746" spans="1:25" s="42" customFormat="1" x14ac:dyDescent="0.25">
      <c r="A9746" s="40"/>
      <c r="B9746" s="41"/>
      <c r="F9746" s="43"/>
      <c r="P9746" s="44"/>
      <c r="Q9746" s="44"/>
      <c r="R9746" s="43"/>
      <c r="S9746" s="43"/>
      <c r="T9746" s="43"/>
      <c r="U9746" s="43"/>
      <c r="V9746" s="43"/>
      <c r="W9746" s="43"/>
      <c r="X9746" s="43"/>
      <c r="Y9746" s="43"/>
    </row>
    <row r="9747" spans="1:25" s="42" customFormat="1" x14ac:dyDescent="0.25">
      <c r="A9747" s="40"/>
      <c r="B9747" s="41"/>
      <c r="F9747" s="43"/>
      <c r="P9747" s="44"/>
      <c r="Q9747" s="44"/>
      <c r="R9747" s="43"/>
      <c r="S9747" s="43"/>
      <c r="T9747" s="43"/>
      <c r="U9747" s="43"/>
      <c r="V9747" s="43"/>
      <c r="W9747" s="43"/>
      <c r="X9747" s="43"/>
      <c r="Y9747" s="43"/>
    </row>
    <row r="9748" spans="1:25" s="42" customFormat="1" x14ac:dyDescent="0.25">
      <c r="A9748" s="40"/>
      <c r="B9748" s="41"/>
      <c r="F9748" s="43"/>
      <c r="P9748" s="44"/>
      <c r="Q9748" s="44"/>
      <c r="R9748" s="43"/>
      <c r="S9748" s="43"/>
      <c r="T9748" s="43"/>
      <c r="U9748" s="43"/>
      <c r="V9748" s="43"/>
      <c r="W9748" s="43"/>
      <c r="X9748" s="43"/>
      <c r="Y9748" s="43"/>
    </row>
    <row r="9749" spans="1:25" s="42" customFormat="1" x14ac:dyDescent="0.25">
      <c r="A9749" s="40"/>
      <c r="B9749" s="41"/>
      <c r="F9749" s="43"/>
      <c r="P9749" s="44"/>
      <c r="Q9749" s="44"/>
      <c r="R9749" s="43"/>
      <c r="S9749" s="43"/>
      <c r="T9749" s="43"/>
      <c r="U9749" s="43"/>
      <c r="V9749" s="43"/>
      <c r="W9749" s="43"/>
      <c r="X9749" s="43"/>
      <c r="Y9749" s="43"/>
    </row>
    <row r="9750" spans="1:25" s="42" customFormat="1" x14ac:dyDescent="0.25">
      <c r="A9750" s="40"/>
      <c r="B9750" s="41"/>
      <c r="F9750" s="43"/>
      <c r="P9750" s="44"/>
      <c r="Q9750" s="44"/>
      <c r="R9750" s="43"/>
      <c r="S9750" s="43"/>
      <c r="T9750" s="43"/>
      <c r="U9750" s="43"/>
      <c r="V9750" s="43"/>
      <c r="W9750" s="43"/>
      <c r="X9750" s="43"/>
      <c r="Y9750" s="43"/>
    </row>
    <row r="9751" spans="1:25" s="42" customFormat="1" x14ac:dyDescent="0.25">
      <c r="A9751" s="40"/>
      <c r="B9751" s="41"/>
      <c r="F9751" s="43"/>
      <c r="P9751" s="44"/>
      <c r="Q9751" s="44"/>
      <c r="R9751" s="43"/>
      <c r="S9751" s="43"/>
      <c r="T9751" s="43"/>
      <c r="U9751" s="43"/>
      <c r="V9751" s="43"/>
      <c r="W9751" s="43"/>
      <c r="X9751" s="43"/>
      <c r="Y9751" s="43"/>
    </row>
    <row r="9752" spans="1:25" s="42" customFormat="1" x14ac:dyDescent="0.25">
      <c r="A9752" s="40"/>
      <c r="B9752" s="41"/>
      <c r="F9752" s="43"/>
      <c r="P9752" s="44"/>
      <c r="Q9752" s="44"/>
      <c r="R9752" s="43"/>
      <c r="S9752" s="43"/>
      <c r="T9752" s="43"/>
      <c r="U9752" s="43"/>
      <c r="V9752" s="43"/>
      <c r="W9752" s="43"/>
      <c r="X9752" s="43"/>
      <c r="Y9752" s="43"/>
    </row>
    <row r="9753" spans="1:25" s="42" customFormat="1" x14ac:dyDescent="0.25">
      <c r="A9753" s="40"/>
      <c r="B9753" s="41"/>
      <c r="F9753" s="43"/>
      <c r="P9753" s="44"/>
      <c r="Q9753" s="44"/>
      <c r="R9753" s="43"/>
      <c r="S9753" s="43"/>
      <c r="T9753" s="43"/>
      <c r="U9753" s="43"/>
      <c r="V9753" s="43"/>
      <c r="W9753" s="43"/>
      <c r="X9753" s="43"/>
      <c r="Y9753" s="43"/>
    </row>
    <row r="9754" spans="1:25" s="42" customFormat="1" x14ac:dyDescent="0.25">
      <c r="A9754" s="40"/>
      <c r="B9754" s="41"/>
      <c r="F9754" s="43"/>
      <c r="P9754" s="44"/>
      <c r="Q9754" s="44"/>
      <c r="R9754" s="43"/>
      <c r="S9754" s="43"/>
      <c r="T9754" s="43"/>
      <c r="U9754" s="43"/>
      <c r="V9754" s="43"/>
      <c r="W9754" s="43"/>
      <c r="X9754" s="43"/>
      <c r="Y9754" s="43"/>
    </row>
    <row r="9755" spans="1:25" s="42" customFormat="1" x14ac:dyDescent="0.25">
      <c r="A9755" s="40"/>
      <c r="B9755" s="41"/>
      <c r="F9755" s="43"/>
      <c r="P9755" s="44"/>
      <c r="Q9755" s="44"/>
      <c r="R9755" s="43"/>
      <c r="S9755" s="43"/>
      <c r="T9755" s="43"/>
      <c r="U9755" s="43"/>
      <c r="V9755" s="43"/>
      <c r="W9755" s="43"/>
      <c r="X9755" s="43"/>
      <c r="Y9755" s="43"/>
    </row>
    <row r="9756" spans="1:25" s="42" customFormat="1" x14ac:dyDescent="0.25">
      <c r="A9756" s="40"/>
      <c r="B9756" s="41"/>
      <c r="F9756" s="43"/>
      <c r="P9756" s="44"/>
      <c r="Q9756" s="44"/>
      <c r="R9756" s="43"/>
      <c r="S9756" s="43"/>
      <c r="T9756" s="43"/>
      <c r="U9756" s="43"/>
      <c r="V9756" s="43"/>
      <c r="W9756" s="43"/>
      <c r="X9756" s="43"/>
      <c r="Y9756" s="43"/>
    </row>
    <row r="9757" spans="1:25" s="42" customFormat="1" x14ac:dyDescent="0.25">
      <c r="A9757" s="40"/>
      <c r="B9757" s="41"/>
      <c r="F9757" s="43"/>
      <c r="P9757" s="44"/>
      <c r="Q9757" s="44"/>
      <c r="R9757" s="43"/>
      <c r="S9757" s="43"/>
      <c r="T9757" s="43"/>
      <c r="U9757" s="43"/>
      <c r="V9757" s="43"/>
      <c r="W9757" s="43"/>
      <c r="X9757" s="43"/>
      <c r="Y9757" s="43"/>
    </row>
    <row r="9758" spans="1:25" s="42" customFormat="1" x14ac:dyDescent="0.25">
      <c r="A9758" s="40"/>
      <c r="B9758" s="41"/>
      <c r="F9758" s="43"/>
      <c r="P9758" s="44"/>
      <c r="Q9758" s="44"/>
      <c r="R9758" s="43"/>
      <c r="S9758" s="43"/>
      <c r="T9758" s="43"/>
      <c r="U9758" s="43"/>
      <c r="V9758" s="43"/>
      <c r="W9758" s="43"/>
      <c r="X9758" s="43"/>
      <c r="Y9758" s="43"/>
    </row>
    <row r="9759" spans="1:25" s="42" customFormat="1" x14ac:dyDescent="0.25">
      <c r="A9759" s="40"/>
      <c r="B9759" s="41"/>
      <c r="F9759" s="43"/>
      <c r="P9759" s="44"/>
      <c r="Q9759" s="44"/>
      <c r="R9759" s="43"/>
      <c r="S9759" s="43"/>
      <c r="T9759" s="43"/>
      <c r="U9759" s="43"/>
      <c r="V9759" s="43"/>
      <c r="W9759" s="43"/>
      <c r="X9759" s="43"/>
      <c r="Y9759" s="43"/>
    </row>
    <row r="9760" spans="1:25" s="42" customFormat="1" x14ac:dyDescent="0.25">
      <c r="A9760" s="40"/>
      <c r="B9760" s="41"/>
      <c r="F9760" s="43"/>
      <c r="P9760" s="44"/>
      <c r="Q9760" s="44"/>
      <c r="R9760" s="43"/>
      <c r="S9760" s="43"/>
      <c r="T9760" s="43"/>
      <c r="U9760" s="43"/>
      <c r="V9760" s="43"/>
      <c r="W9760" s="43"/>
      <c r="X9760" s="43"/>
      <c r="Y9760" s="43"/>
    </row>
    <row r="9761" spans="1:25" s="42" customFormat="1" x14ac:dyDescent="0.25">
      <c r="A9761" s="40"/>
      <c r="B9761" s="41"/>
      <c r="F9761" s="43"/>
      <c r="P9761" s="44"/>
      <c r="Q9761" s="44"/>
      <c r="R9761" s="43"/>
      <c r="S9761" s="43"/>
      <c r="T9761" s="43"/>
      <c r="U9761" s="43"/>
      <c r="V9761" s="43"/>
      <c r="W9761" s="43"/>
      <c r="X9761" s="43"/>
      <c r="Y9761" s="43"/>
    </row>
    <row r="9762" spans="1:25" s="42" customFormat="1" x14ac:dyDescent="0.25">
      <c r="A9762" s="40"/>
      <c r="B9762" s="41"/>
      <c r="F9762" s="43"/>
      <c r="P9762" s="44"/>
      <c r="Q9762" s="44"/>
      <c r="R9762" s="43"/>
      <c r="S9762" s="43"/>
      <c r="T9762" s="43"/>
      <c r="U9762" s="43"/>
      <c r="V9762" s="43"/>
      <c r="W9762" s="43"/>
      <c r="X9762" s="43"/>
      <c r="Y9762" s="43"/>
    </row>
    <row r="9763" spans="1:25" s="42" customFormat="1" x14ac:dyDescent="0.25">
      <c r="A9763" s="40"/>
      <c r="B9763" s="41"/>
      <c r="F9763" s="43"/>
      <c r="P9763" s="44"/>
      <c r="Q9763" s="44"/>
      <c r="R9763" s="43"/>
      <c r="S9763" s="43"/>
      <c r="T9763" s="43"/>
      <c r="U9763" s="43"/>
      <c r="V9763" s="43"/>
      <c r="W9763" s="43"/>
      <c r="X9763" s="43"/>
      <c r="Y9763" s="43"/>
    </row>
    <row r="9764" spans="1:25" s="42" customFormat="1" x14ac:dyDescent="0.25">
      <c r="A9764" s="40"/>
      <c r="B9764" s="41"/>
      <c r="F9764" s="43"/>
      <c r="P9764" s="44"/>
      <c r="Q9764" s="44"/>
      <c r="R9764" s="43"/>
      <c r="S9764" s="43"/>
      <c r="T9764" s="43"/>
      <c r="U9764" s="43"/>
      <c r="V9764" s="43"/>
      <c r="W9764" s="43"/>
      <c r="X9764" s="43"/>
      <c r="Y9764" s="43"/>
    </row>
    <row r="9765" spans="1:25" s="42" customFormat="1" x14ac:dyDescent="0.25">
      <c r="A9765" s="40"/>
      <c r="B9765" s="41"/>
      <c r="F9765" s="43"/>
      <c r="P9765" s="44"/>
      <c r="Q9765" s="44"/>
      <c r="R9765" s="43"/>
      <c r="S9765" s="43"/>
      <c r="T9765" s="43"/>
      <c r="U9765" s="43"/>
      <c r="V9765" s="43"/>
      <c r="W9765" s="43"/>
      <c r="X9765" s="43"/>
      <c r="Y9765" s="43"/>
    </row>
    <row r="9766" spans="1:25" s="42" customFormat="1" x14ac:dyDescent="0.25">
      <c r="A9766" s="40"/>
      <c r="B9766" s="41"/>
      <c r="F9766" s="43"/>
      <c r="P9766" s="44"/>
      <c r="Q9766" s="44"/>
      <c r="R9766" s="43"/>
      <c r="S9766" s="43"/>
      <c r="T9766" s="43"/>
      <c r="U9766" s="43"/>
      <c r="V9766" s="43"/>
      <c r="W9766" s="43"/>
      <c r="X9766" s="43"/>
      <c r="Y9766" s="43"/>
    </row>
    <row r="9767" spans="1:25" s="42" customFormat="1" x14ac:dyDescent="0.25">
      <c r="A9767" s="40"/>
      <c r="B9767" s="41"/>
      <c r="F9767" s="43"/>
      <c r="P9767" s="44"/>
      <c r="Q9767" s="44"/>
      <c r="R9767" s="43"/>
      <c r="S9767" s="43"/>
      <c r="T9767" s="43"/>
      <c r="U9767" s="43"/>
      <c r="V9767" s="43"/>
      <c r="W9767" s="43"/>
      <c r="X9767" s="43"/>
      <c r="Y9767" s="43"/>
    </row>
    <row r="9768" spans="1:25" s="42" customFormat="1" x14ac:dyDescent="0.25">
      <c r="A9768" s="40"/>
      <c r="B9768" s="41"/>
      <c r="F9768" s="43"/>
      <c r="P9768" s="44"/>
      <c r="Q9768" s="44"/>
      <c r="R9768" s="43"/>
      <c r="S9768" s="43"/>
      <c r="T9768" s="43"/>
      <c r="U9768" s="43"/>
      <c r="V9768" s="43"/>
      <c r="W9768" s="43"/>
      <c r="X9768" s="43"/>
      <c r="Y9768" s="43"/>
    </row>
    <row r="9769" spans="1:25" s="42" customFormat="1" x14ac:dyDescent="0.25">
      <c r="A9769" s="40"/>
      <c r="B9769" s="41"/>
      <c r="F9769" s="43"/>
      <c r="P9769" s="44"/>
      <c r="Q9769" s="44"/>
      <c r="R9769" s="43"/>
      <c r="S9769" s="43"/>
      <c r="T9769" s="43"/>
      <c r="U9769" s="43"/>
      <c r="V9769" s="43"/>
      <c r="W9769" s="43"/>
      <c r="X9769" s="43"/>
      <c r="Y9769" s="43"/>
    </row>
    <row r="9770" spans="1:25" s="42" customFormat="1" x14ac:dyDescent="0.25">
      <c r="A9770" s="40"/>
      <c r="B9770" s="41"/>
      <c r="F9770" s="43"/>
      <c r="P9770" s="44"/>
      <c r="Q9770" s="44"/>
      <c r="R9770" s="43"/>
      <c r="S9770" s="43"/>
      <c r="T9770" s="43"/>
      <c r="U9770" s="43"/>
      <c r="V9770" s="43"/>
      <c r="W9770" s="43"/>
      <c r="X9770" s="43"/>
      <c r="Y9770" s="43"/>
    </row>
    <row r="9771" spans="1:25" s="42" customFormat="1" x14ac:dyDescent="0.25">
      <c r="A9771" s="40"/>
      <c r="B9771" s="41"/>
      <c r="F9771" s="43"/>
      <c r="P9771" s="44"/>
      <c r="Q9771" s="44"/>
      <c r="R9771" s="43"/>
      <c r="S9771" s="43"/>
      <c r="T9771" s="43"/>
      <c r="U9771" s="43"/>
      <c r="V9771" s="43"/>
      <c r="W9771" s="43"/>
      <c r="X9771" s="43"/>
      <c r="Y9771" s="43"/>
    </row>
    <row r="9772" spans="1:25" s="42" customFormat="1" x14ac:dyDescent="0.25">
      <c r="A9772" s="40"/>
      <c r="B9772" s="41"/>
      <c r="F9772" s="43"/>
      <c r="P9772" s="44"/>
      <c r="Q9772" s="44"/>
      <c r="R9772" s="43"/>
      <c r="S9772" s="43"/>
      <c r="T9772" s="43"/>
      <c r="U9772" s="43"/>
      <c r="V9772" s="43"/>
      <c r="W9772" s="43"/>
      <c r="X9772" s="43"/>
      <c r="Y9772" s="43"/>
    </row>
    <row r="9773" spans="1:25" s="42" customFormat="1" x14ac:dyDescent="0.25">
      <c r="A9773" s="40"/>
      <c r="B9773" s="41"/>
      <c r="F9773" s="43"/>
      <c r="P9773" s="44"/>
      <c r="Q9773" s="44"/>
      <c r="R9773" s="43"/>
      <c r="S9773" s="43"/>
      <c r="T9773" s="43"/>
      <c r="U9773" s="43"/>
      <c r="V9773" s="43"/>
      <c r="W9773" s="43"/>
      <c r="X9773" s="43"/>
      <c r="Y9773" s="43"/>
    </row>
    <row r="9774" spans="1:25" s="42" customFormat="1" x14ac:dyDescent="0.25">
      <c r="A9774" s="40"/>
      <c r="B9774" s="41"/>
      <c r="F9774" s="43"/>
      <c r="P9774" s="44"/>
      <c r="Q9774" s="44"/>
      <c r="R9774" s="43"/>
      <c r="S9774" s="43"/>
      <c r="T9774" s="43"/>
      <c r="U9774" s="43"/>
      <c r="V9774" s="43"/>
      <c r="W9774" s="43"/>
      <c r="X9774" s="43"/>
      <c r="Y9774" s="43"/>
    </row>
    <row r="9775" spans="1:25" s="42" customFormat="1" x14ac:dyDescent="0.25">
      <c r="A9775" s="40"/>
      <c r="B9775" s="41"/>
      <c r="F9775" s="43"/>
      <c r="P9775" s="44"/>
      <c r="Q9775" s="44"/>
      <c r="R9775" s="43"/>
      <c r="S9775" s="43"/>
      <c r="T9775" s="43"/>
      <c r="U9775" s="43"/>
      <c r="V9775" s="43"/>
      <c r="W9775" s="43"/>
      <c r="X9775" s="43"/>
      <c r="Y9775" s="43"/>
    </row>
    <row r="9776" spans="1:25" s="42" customFormat="1" x14ac:dyDescent="0.25">
      <c r="A9776" s="40"/>
      <c r="B9776" s="41"/>
      <c r="F9776" s="43"/>
      <c r="P9776" s="44"/>
      <c r="Q9776" s="44"/>
      <c r="R9776" s="43"/>
      <c r="S9776" s="43"/>
      <c r="T9776" s="43"/>
      <c r="U9776" s="43"/>
      <c r="V9776" s="43"/>
      <c r="W9776" s="43"/>
      <c r="X9776" s="43"/>
      <c r="Y9776" s="43"/>
    </row>
    <row r="9777" spans="1:25" s="42" customFormat="1" x14ac:dyDescent="0.25">
      <c r="A9777" s="40"/>
      <c r="B9777" s="41"/>
      <c r="F9777" s="43"/>
      <c r="P9777" s="44"/>
      <c r="Q9777" s="44"/>
      <c r="R9777" s="43"/>
      <c r="S9777" s="43"/>
      <c r="T9777" s="43"/>
      <c r="U9777" s="43"/>
      <c r="V9777" s="43"/>
      <c r="W9777" s="43"/>
      <c r="X9777" s="43"/>
      <c r="Y9777" s="43"/>
    </row>
    <row r="9778" spans="1:25" s="42" customFormat="1" x14ac:dyDescent="0.25">
      <c r="A9778" s="40"/>
      <c r="B9778" s="41"/>
      <c r="F9778" s="43"/>
      <c r="P9778" s="44"/>
      <c r="Q9778" s="44"/>
      <c r="R9778" s="43"/>
      <c r="S9778" s="43"/>
      <c r="T9778" s="43"/>
      <c r="U9778" s="43"/>
      <c r="V9778" s="43"/>
      <c r="W9778" s="43"/>
      <c r="X9778" s="43"/>
      <c r="Y9778" s="43"/>
    </row>
    <row r="9779" spans="1:25" s="42" customFormat="1" x14ac:dyDescent="0.25">
      <c r="A9779" s="40"/>
      <c r="B9779" s="41"/>
      <c r="F9779" s="43"/>
      <c r="P9779" s="44"/>
      <c r="Q9779" s="44"/>
      <c r="R9779" s="43"/>
      <c r="S9779" s="43"/>
      <c r="T9779" s="43"/>
      <c r="U9779" s="43"/>
      <c r="V9779" s="43"/>
      <c r="W9779" s="43"/>
      <c r="X9779" s="43"/>
      <c r="Y9779" s="43"/>
    </row>
    <row r="9780" spans="1:25" s="42" customFormat="1" x14ac:dyDescent="0.25">
      <c r="A9780" s="40"/>
      <c r="B9780" s="41"/>
      <c r="F9780" s="43"/>
      <c r="P9780" s="44"/>
      <c r="Q9780" s="44"/>
      <c r="R9780" s="43"/>
      <c r="S9780" s="43"/>
      <c r="T9780" s="43"/>
      <c r="U9780" s="43"/>
      <c r="V9780" s="43"/>
      <c r="W9780" s="43"/>
      <c r="X9780" s="43"/>
      <c r="Y9780" s="43"/>
    </row>
    <row r="9781" spans="1:25" s="42" customFormat="1" x14ac:dyDescent="0.25">
      <c r="A9781" s="40"/>
      <c r="B9781" s="41"/>
      <c r="F9781" s="43"/>
      <c r="P9781" s="44"/>
      <c r="Q9781" s="44"/>
      <c r="R9781" s="43"/>
      <c r="S9781" s="43"/>
      <c r="T9781" s="43"/>
      <c r="U9781" s="43"/>
      <c r="V9781" s="43"/>
      <c r="W9781" s="43"/>
      <c r="X9781" s="43"/>
      <c r="Y9781" s="43"/>
    </row>
    <row r="9782" spans="1:25" s="42" customFormat="1" x14ac:dyDescent="0.25">
      <c r="A9782" s="40"/>
      <c r="B9782" s="41"/>
      <c r="F9782" s="43"/>
      <c r="P9782" s="44"/>
      <c r="Q9782" s="44"/>
      <c r="R9782" s="43"/>
      <c r="S9782" s="43"/>
      <c r="T9782" s="43"/>
      <c r="U9782" s="43"/>
      <c r="V9782" s="43"/>
      <c r="W9782" s="43"/>
      <c r="X9782" s="43"/>
      <c r="Y9782" s="43"/>
    </row>
    <row r="9783" spans="1:25" s="42" customFormat="1" x14ac:dyDescent="0.25">
      <c r="A9783" s="40"/>
      <c r="B9783" s="41"/>
      <c r="F9783" s="43"/>
      <c r="P9783" s="44"/>
      <c r="Q9783" s="44"/>
      <c r="R9783" s="43"/>
      <c r="S9783" s="43"/>
      <c r="T9783" s="43"/>
      <c r="U9783" s="43"/>
      <c r="V9783" s="43"/>
      <c r="W9783" s="43"/>
      <c r="X9783" s="43"/>
      <c r="Y9783" s="43"/>
    </row>
    <row r="9784" spans="1:25" s="42" customFormat="1" x14ac:dyDescent="0.25">
      <c r="A9784" s="40"/>
      <c r="B9784" s="41"/>
      <c r="F9784" s="43"/>
      <c r="P9784" s="44"/>
      <c r="Q9784" s="44"/>
      <c r="R9784" s="43"/>
      <c r="S9784" s="43"/>
      <c r="T9784" s="43"/>
      <c r="U9784" s="43"/>
      <c r="V9784" s="43"/>
      <c r="W9784" s="43"/>
      <c r="X9784" s="43"/>
      <c r="Y9784" s="43"/>
    </row>
    <row r="9785" spans="1:25" s="42" customFormat="1" x14ac:dyDescent="0.25">
      <c r="A9785" s="40"/>
      <c r="B9785" s="41"/>
      <c r="F9785" s="43"/>
      <c r="P9785" s="44"/>
      <c r="Q9785" s="44"/>
      <c r="R9785" s="43"/>
      <c r="S9785" s="43"/>
      <c r="T9785" s="43"/>
      <c r="U9785" s="43"/>
      <c r="V9785" s="43"/>
      <c r="W9785" s="43"/>
      <c r="X9785" s="43"/>
      <c r="Y9785" s="43"/>
    </row>
    <row r="9786" spans="1:25" s="42" customFormat="1" x14ac:dyDescent="0.25">
      <c r="A9786" s="40"/>
      <c r="B9786" s="41"/>
      <c r="F9786" s="43"/>
      <c r="P9786" s="44"/>
      <c r="Q9786" s="44"/>
      <c r="R9786" s="43"/>
      <c r="S9786" s="43"/>
      <c r="T9786" s="43"/>
      <c r="U9786" s="43"/>
      <c r="V9786" s="43"/>
      <c r="W9786" s="43"/>
      <c r="X9786" s="43"/>
      <c r="Y9786" s="43"/>
    </row>
    <row r="9787" spans="1:25" s="42" customFormat="1" x14ac:dyDescent="0.25">
      <c r="A9787" s="40"/>
      <c r="B9787" s="41"/>
      <c r="F9787" s="43"/>
      <c r="P9787" s="44"/>
      <c r="Q9787" s="44"/>
      <c r="R9787" s="43"/>
      <c r="S9787" s="43"/>
      <c r="T9787" s="43"/>
      <c r="U9787" s="43"/>
      <c r="V9787" s="43"/>
      <c r="W9787" s="43"/>
      <c r="X9787" s="43"/>
      <c r="Y9787" s="43"/>
    </row>
    <row r="9788" spans="1:25" s="42" customFormat="1" x14ac:dyDescent="0.25">
      <c r="A9788" s="40"/>
      <c r="B9788" s="41"/>
      <c r="F9788" s="43"/>
      <c r="P9788" s="44"/>
      <c r="Q9788" s="44"/>
      <c r="R9788" s="43"/>
      <c r="S9788" s="43"/>
      <c r="T9788" s="43"/>
      <c r="U9788" s="43"/>
      <c r="V9788" s="43"/>
      <c r="W9788" s="43"/>
      <c r="X9788" s="43"/>
      <c r="Y9788" s="43"/>
    </row>
    <row r="9789" spans="1:25" s="42" customFormat="1" x14ac:dyDescent="0.25">
      <c r="A9789" s="40"/>
      <c r="B9789" s="41"/>
      <c r="F9789" s="43"/>
      <c r="P9789" s="44"/>
      <c r="Q9789" s="44"/>
      <c r="R9789" s="43"/>
      <c r="S9789" s="43"/>
      <c r="T9789" s="43"/>
      <c r="U9789" s="43"/>
      <c r="V9789" s="43"/>
      <c r="W9789" s="43"/>
      <c r="X9789" s="43"/>
      <c r="Y9789" s="43"/>
    </row>
    <row r="9790" spans="1:25" s="42" customFormat="1" x14ac:dyDescent="0.25">
      <c r="A9790" s="40"/>
      <c r="B9790" s="41"/>
      <c r="F9790" s="43"/>
      <c r="P9790" s="44"/>
      <c r="Q9790" s="44"/>
      <c r="R9790" s="43"/>
      <c r="S9790" s="43"/>
      <c r="T9790" s="43"/>
      <c r="U9790" s="43"/>
      <c r="V9790" s="43"/>
      <c r="W9790" s="43"/>
      <c r="X9790" s="43"/>
      <c r="Y9790" s="43"/>
    </row>
    <row r="9791" spans="1:25" s="42" customFormat="1" x14ac:dyDescent="0.25">
      <c r="A9791" s="40"/>
      <c r="B9791" s="41"/>
      <c r="F9791" s="43"/>
      <c r="P9791" s="44"/>
      <c r="Q9791" s="44"/>
      <c r="R9791" s="43"/>
      <c r="S9791" s="43"/>
      <c r="T9791" s="43"/>
      <c r="U9791" s="43"/>
      <c r="V9791" s="43"/>
      <c r="W9791" s="43"/>
      <c r="X9791" s="43"/>
      <c r="Y9791" s="43"/>
    </row>
    <row r="9792" spans="1:25" s="42" customFormat="1" x14ac:dyDescent="0.25">
      <c r="A9792" s="40"/>
      <c r="B9792" s="41"/>
      <c r="F9792" s="43"/>
      <c r="P9792" s="44"/>
      <c r="Q9792" s="44"/>
      <c r="R9792" s="43"/>
      <c r="S9792" s="43"/>
      <c r="T9792" s="43"/>
      <c r="U9792" s="43"/>
      <c r="V9792" s="43"/>
      <c r="W9792" s="43"/>
      <c r="X9792" s="43"/>
      <c r="Y9792" s="43"/>
    </row>
    <row r="9793" spans="1:25" s="42" customFormat="1" x14ac:dyDescent="0.25">
      <c r="A9793" s="40"/>
      <c r="B9793" s="41"/>
      <c r="F9793" s="43"/>
      <c r="P9793" s="44"/>
      <c r="Q9793" s="44"/>
      <c r="R9793" s="43"/>
      <c r="S9793" s="43"/>
      <c r="T9793" s="43"/>
      <c r="U9793" s="43"/>
      <c r="V9793" s="43"/>
      <c r="W9793" s="43"/>
      <c r="X9793" s="43"/>
      <c r="Y9793" s="43"/>
    </row>
    <row r="9794" spans="1:25" s="42" customFormat="1" x14ac:dyDescent="0.25">
      <c r="A9794" s="40"/>
      <c r="B9794" s="41"/>
      <c r="F9794" s="43"/>
      <c r="P9794" s="44"/>
      <c r="Q9794" s="44"/>
      <c r="R9794" s="43"/>
      <c r="S9794" s="43"/>
      <c r="T9794" s="43"/>
      <c r="U9794" s="43"/>
      <c r="V9794" s="43"/>
      <c r="W9794" s="43"/>
      <c r="X9794" s="43"/>
      <c r="Y9794" s="43"/>
    </row>
    <row r="9795" spans="1:25" s="42" customFormat="1" x14ac:dyDescent="0.25">
      <c r="A9795" s="40"/>
      <c r="B9795" s="41"/>
      <c r="F9795" s="43"/>
      <c r="P9795" s="44"/>
      <c r="Q9795" s="44"/>
      <c r="R9795" s="43"/>
      <c r="S9795" s="43"/>
      <c r="T9795" s="43"/>
      <c r="U9795" s="43"/>
      <c r="V9795" s="43"/>
      <c r="W9795" s="43"/>
      <c r="X9795" s="43"/>
      <c r="Y9795" s="43"/>
    </row>
    <row r="9796" spans="1:25" s="42" customFormat="1" x14ac:dyDescent="0.25">
      <c r="A9796" s="40"/>
      <c r="B9796" s="41"/>
      <c r="F9796" s="43"/>
      <c r="P9796" s="44"/>
      <c r="Q9796" s="44"/>
      <c r="R9796" s="43"/>
      <c r="S9796" s="43"/>
      <c r="T9796" s="43"/>
      <c r="U9796" s="43"/>
      <c r="V9796" s="43"/>
      <c r="W9796" s="43"/>
      <c r="X9796" s="43"/>
      <c r="Y9796" s="43"/>
    </row>
    <row r="9797" spans="1:25" s="42" customFormat="1" x14ac:dyDescent="0.25">
      <c r="A9797" s="40"/>
      <c r="B9797" s="41"/>
      <c r="F9797" s="43"/>
      <c r="P9797" s="44"/>
      <c r="Q9797" s="44"/>
      <c r="R9797" s="43"/>
      <c r="S9797" s="43"/>
      <c r="T9797" s="43"/>
      <c r="U9797" s="43"/>
      <c r="V9797" s="43"/>
      <c r="W9797" s="43"/>
      <c r="X9797" s="43"/>
      <c r="Y9797" s="43"/>
    </row>
    <row r="9798" spans="1:25" s="42" customFormat="1" x14ac:dyDescent="0.25">
      <c r="A9798" s="40"/>
      <c r="B9798" s="41"/>
      <c r="F9798" s="43"/>
      <c r="P9798" s="44"/>
      <c r="Q9798" s="44"/>
      <c r="R9798" s="43"/>
      <c r="S9798" s="43"/>
      <c r="T9798" s="43"/>
      <c r="U9798" s="43"/>
      <c r="V9798" s="43"/>
      <c r="W9798" s="43"/>
      <c r="X9798" s="43"/>
      <c r="Y9798" s="43"/>
    </row>
    <row r="9799" spans="1:25" s="42" customFormat="1" x14ac:dyDescent="0.25">
      <c r="A9799" s="40"/>
      <c r="B9799" s="41"/>
      <c r="F9799" s="43"/>
      <c r="P9799" s="44"/>
      <c r="Q9799" s="44"/>
      <c r="R9799" s="43"/>
      <c r="S9799" s="43"/>
      <c r="T9799" s="43"/>
      <c r="U9799" s="43"/>
      <c r="V9799" s="43"/>
      <c r="W9799" s="43"/>
      <c r="X9799" s="43"/>
      <c r="Y9799" s="43"/>
    </row>
    <row r="9800" spans="1:25" s="42" customFormat="1" x14ac:dyDescent="0.25">
      <c r="A9800" s="40"/>
      <c r="B9800" s="41"/>
      <c r="F9800" s="43"/>
      <c r="P9800" s="44"/>
      <c r="Q9800" s="44"/>
      <c r="R9800" s="43"/>
      <c r="S9800" s="43"/>
      <c r="T9800" s="43"/>
      <c r="U9800" s="43"/>
      <c r="V9800" s="43"/>
      <c r="W9800" s="43"/>
      <c r="X9800" s="43"/>
      <c r="Y9800" s="43"/>
    </row>
    <row r="9801" spans="1:25" s="42" customFormat="1" x14ac:dyDescent="0.25">
      <c r="A9801" s="40"/>
      <c r="B9801" s="41"/>
      <c r="F9801" s="43"/>
      <c r="P9801" s="44"/>
      <c r="Q9801" s="44"/>
      <c r="R9801" s="43"/>
      <c r="S9801" s="43"/>
      <c r="T9801" s="43"/>
      <c r="U9801" s="43"/>
      <c r="V9801" s="43"/>
      <c r="W9801" s="43"/>
      <c r="X9801" s="43"/>
      <c r="Y9801" s="43"/>
    </row>
    <row r="9802" spans="1:25" s="42" customFormat="1" x14ac:dyDescent="0.25">
      <c r="A9802" s="40"/>
      <c r="B9802" s="41"/>
      <c r="F9802" s="43"/>
      <c r="P9802" s="44"/>
      <c r="Q9802" s="44"/>
      <c r="R9802" s="43"/>
      <c r="S9802" s="43"/>
      <c r="T9802" s="43"/>
      <c r="U9802" s="43"/>
      <c r="V9802" s="43"/>
      <c r="W9802" s="43"/>
      <c r="X9802" s="43"/>
      <c r="Y9802" s="43"/>
    </row>
    <row r="9803" spans="1:25" s="42" customFormat="1" x14ac:dyDescent="0.25">
      <c r="A9803" s="40"/>
      <c r="B9803" s="41"/>
      <c r="F9803" s="43"/>
      <c r="P9803" s="44"/>
      <c r="Q9803" s="44"/>
      <c r="R9803" s="43"/>
      <c r="S9803" s="43"/>
      <c r="T9803" s="43"/>
      <c r="U9803" s="43"/>
      <c r="V9803" s="43"/>
      <c r="W9803" s="43"/>
      <c r="X9803" s="43"/>
      <c r="Y9803" s="43"/>
    </row>
    <row r="9804" spans="1:25" s="42" customFormat="1" x14ac:dyDescent="0.25">
      <c r="A9804" s="40"/>
      <c r="B9804" s="41"/>
      <c r="F9804" s="43"/>
      <c r="P9804" s="44"/>
      <c r="Q9804" s="44"/>
      <c r="R9804" s="43"/>
      <c r="S9804" s="43"/>
      <c r="T9804" s="43"/>
      <c r="U9804" s="43"/>
      <c r="V9804" s="43"/>
      <c r="W9804" s="43"/>
      <c r="X9804" s="43"/>
      <c r="Y9804" s="43"/>
    </row>
    <row r="9805" spans="1:25" s="42" customFormat="1" x14ac:dyDescent="0.25">
      <c r="A9805" s="40"/>
      <c r="B9805" s="41"/>
      <c r="F9805" s="43"/>
      <c r="P9805" s="44"/>
      <c r="Q9805" s="44"/>
      <c r="R9805" s="43"/>
      <c r="S9805" s="43"/>
      <c r="T9805" s="43"/>
      <c r="U9805" s="43"/>
      <c r="V9805" s="43"/>
      <c r="W9805" s="43"/>
      <c r="X9805" s="43"/>
      <c r="Y9805" s="43"/>
    </row>
    <row r="9806" spans="1:25" s="42" customFormat="1" x14ac:dyDescent="0.25">
      <c r="A9806" s="40"/>
      <c r="B9806" s="41"/>
      <c r="F9806" s="43"/>
      <c r="P9806" s="44"/>
      <c r="Q9806" s="44"/>
      <c r="R9806" s="43"/>
      <c r="S9806" s="43"/>
      <c r="T9806" s="43"/>
      <c r="U9806" s="43"/>
      <c r="V9806" s="43"/>
      <c r="W9806" s="43"/>
      <c r="X9806" s="43"/>
      <c r="Y9806" s="43"/>
    </row>
    <row r="9807" spans="1:25" s="42" customFormat="1" x14ac:dyDescent="0.25">
      <c r="A9807" s="40"/>
      <c r="B9807" s="41"/>
      <c r="F9807" s="43"/>
      <c r="P9807" s="44"/>
      <c r="Q9807" s="44"/>
      <c r="R9807" s="43"/>
      <c r="S9807" s="43"/>
      <c r="T9807" s="43"/>
      <c r="U9807" s="43"/>
      <c r="V9807" s="43"/>
      <c r="W9807" s="43"/>
      <c r="X9807" s="43"/>
      <c r="Y9807" s="43"/>
    </row>
    <row r="9808" spans="1:25" s="42" customFormat="1" x14ac:dyDescent="0.25">
      <c r="A9808" s="40"/>
      <c r="B9808" s="41"/>
      <c r="F9808" s="43"/>
      <c r="P9808" s="44"/>
      <c r="Q9808" s="44"/>
      <c r="R9808" s="43"/>
      <c r="S9808" s="43"/>
      <c r="T9808" s="43"/>
      <c r="U9808" s="43"/>
      <c r="V9808" s="43"/>
      <c r="W9808" s="43"/>
      <c r="X9808" s="43"/>
      <c r="Y9808" s="43"/>
    </row>
    <row r="9809" spans="1:25" s="42" customFormat="1" x14ac:dyDescent="0.25">
      <c r="A9809" s="40"/>
      <c r="B9809" s="41"/>
      <c r="F9809" s="43"/>
      <c r="P9809" s="44"/>
      <c r="Q9809" s="44"/>
      <c r="R9809" s="43"/>
      <c r="S9809" s="43"/>
      <c r="T9809" s="43"/>
      <c r="U9809" s="43"/>
      <c r="V9809" s="43"/>
      <c r="W9809" s="43"/>
      <c r="X9809" s="43"/>
      <c r="Y9809" s="43"/>
    </row>
    <row r="9810" spans="1:25" s="42" customFormat="1" x14ac:dyDescent="0.25">
      <c r="A9810" s="40"/>
      <c r="B9810" s="41"/>
      <c r="F9810" s="43"/>
      <c r="P9810" s="44"/>
      <c r="Q9810" s="44"/>
      <c r="R9810" s="43"/>
      <c r="S9810" s="43"/>
      <c r="T9810" s="43"/>
      <c r="U9810" s="43"/>
      <c r="V9810" s="43"/>
      <c r="W9810" s="43"/>
      <c r="X9810" s="43"/>
      <c r="Y9810" s="43"/>
    </row>
    <row r="9811" spans="1:25" s="42" customFormat="1" x14ac:dyDescent="0.25">
      <c r="A9811" s="40"/>
      <c r="B9811" s="41"/>
      <c r="F9811" s="43"/>
      <c r="P9811" s="44"/>
      <c r="Q9811" s="44"/>
      <c r="R9811" s="43"/>
      <c r="S9811" s="43"/>
      <c r="T9811" s="43"/>
      <c r="U9811" s="43"/>
      <c r="V9811" s="43"/>
      <c r="W9811" s="43"/>
      <c r="X9811" s="43"/>
      <c r="Y9811" s="43"/>
    </row>
    <row r="9812" spans="1:25" s="42" customFormat="1" x14ac:dyDescent="0.25">
      <c r="A9812" s="40"/>
      <c r="B9812" s="41"/>
      <c r="F9812" s="43"/>
      <c r="P9812" s="44"/>
      <c r="Q9812" s="44"/>
      <c r="R9812" s="43"/>
      <c r="S9812" s="43"/>
      <c r="T9812" s="43"/>
      <c r="U9812" s="43"/>
      <c r="V9812" s="43"/>
      <c r="W9812" s="43"/>
      <c r="X9812" s="43"/>
      <c r="Y9812" s="43"/>
    </row>
    <row r="9813" spans="1:25" s="42" customFormat="1" x14ac:dyDescent="0.25">
      <c r="A9813" s="40"/>
      <c r="B9813" s="41"/>
      <c r="F9813" s="43"/>
      <c r="P9813" s="44"/>
      <c r="Q9813" s="44"/>
      <c r="R9813" s="43"/>
      <c r="S9813" s="43"/>
      <c r="T9813" s="43"/>
      <c r="U9813" s="43"/>
      <c r="V9813" s="43"/>
      <c r="W9813" s="43"/>
      <c r="X9813" s="43"/>
      <c r="Y9813" s="43"/>
    </row>
    <row r="9814" spans="1:25" s="42" customFormat="1" x14ac:dyDescent="0.25">
      <c r="A9814" s="40"/>
      <c r="B9814" s="41"/>
      <c r="F9814" s="43"/>
      <c r="P9814" s="44"/>
      <c r="Q9814" s="44"/>
      <c r="R9814" s="43"/>
      <c r="S9814" s="43"/>
      <c r="T9814" s="43"/>
      <c r="U9814" s="43"/>
      <c r="V9814" s="43"/>
      <c r="W9814" s="43"/>
      <c r="X9814" s="43"/>
      <c r="Y9814" s="43"/>
    </row>
    <row r="9815" spans="1:25" s="42" customFormat="1" x14ac:dyDescent="0.25">
      <c r="A9815" s="40"/>
      <c r="B9815" s="41"/>
      <c r="F9815" s="43"/>
      <c r="P9815" s="44"/>
      <c r="Q9815" s="44"/>
      <c r="R9815" s="43"/>
      <c r="S9815" s="43"/>
      <c r="T9815" s="43"/>
      <c r="U9815" s="43"/>
      <c r="V9815" s="43"/>
      <c r="W9815" s="43"/>
      <c r="X9815" s="43"/>
      <c r="Y9815" s="43"/>
    </row>
    <row r="9816" spans="1:25" s="42" customFormat="1" x14ac:dyDescent="0.25">
      <c r="A9816" s="40"/>
      <c r="B9816" s="41"/>
      <c r="F9816" s="43"/>
      <c r="P9816" s="44"/>
      <c r="Q9816" s="44"/>
      <c r="R9816" s="43"/>
      <c r="S9816" s="43"/>
      <c r="T9816" s="43"/>
      <c r="U9816" s="43"/>
      <c r="V9816" s="43"/>
      <c r="W9816" s="43"/>
      <c r="X9816" s="43"/>
      <c r="Y9816" s="43"/>
    </row>
    <row r="9817" spans="1:25" s="42" customFormat="1" x14ac:dyDescent="0.25">
      <c r="A9817" s="40"/>
      <c r="B9817" s="41"/>
      <c r="F9817" s="43"/>
      <c r="P9817" s="44"/>
      <c r="Q9817" s="44"/>
      <c r="R9817" s="43"/>
      <c r="S9817" s="43"/>
      <c r="T9817" s="43"/>
      <c r="U9817" s="43"/>
      <c r="V9817" s="43"/>
      <c r="W9817" s="43"/>
      <c r="X9817" s="43"/>
      <c r="Y9817" s="43"/>
    </row>
    <row r="9818" spans="1:25" s="42" customFormat="1" x14ac:dyDescent="0.25">
      <c r="A9818" s="40"/>
      <c r="B9818" s="41"/>
      <c r="F9818" s="43"/>
      <c r="P9818" s="44"/>
      <c r="Q9818" s="44"/>
      <c r="R9818" s="43"/>
      <c r="S9818" s="43"/>
      <c r="T9818" s="43"/>
      <c r="U9818" s="43"/>
      <c r="V9818" s="43"/>
      <c r="W9818" s="43"/>
      <c r="X9818" s="43"/>
      <c r="Y9818" s="43"/>
    </row>
    <row r="9819" spans="1:25" s="42" customFormat="1" x14ac:dyDescent="0.25">
      <c r="A9819" s="40"/>
      <c r="B9819" s="41"/>
      <c r="F9819" s="43"/>
      <c r="P9819" s="44"/>
      <c r="Q9819" s="44"/>
      <c r="R9819" s="43"/>
      <c r="S9819" s="43"/>
      <c r="T9819" s="43"/>
      <c r="U9819" s="43"/>
      <c r="V9819" s="43"/>
      <c r="W9819" s="43"/>
      <c r="X9819" s="43"/>
      <c r="Y9819" s="43"/>
    </row>
    <row r="9820" spans="1:25" s="42" customFormat="1" x14ac:dyDescent="0.25">
      <c r="A9820" s="40"/>
      <c r="B9820" s="41"/>
      <c r="F9820" s="43"/>
      <c r="P9820" s="44"/>
      <c r="Q9820" s="44"/>
      <c r="R9820" s="43"/>
      <c r="S9820" s="43"/>
      <c r="T9820" s="43"/>
      <c r="U9820" s="43"/>
      <c r="V9820" s="43"/>
      <c r="W9820" s="43"/>
      <c r="X9820" s="43"/>
      <c r="Y9820" s="43"/>
    </row>
    <row r="9821" spans="1:25" s="42" customFormat="1" x14ac:dyDescent="0.25">
      <c r="A9821" s="40"/>
      <c r="B9821" s="41"/>
      <c r="F9821" s="43"/>
      <c r="P9821" s="44"/>
      <c r="Q9821" s="44"/>
      <c r="R9821" s="43"/>
      <c r="S9821" s="43"/>
      <c r="T9821" s="43"/>
      <c r="U9821" s="43"/>
      <c r="V9821" s="43"/>
      <c r="W9821" s="43"/>
      <c r="X9821" s="43"/>
      <c r="Y9821" s="43"/>
    </row>
    <row r="9822" spans="1:25" s="42" customFormat="1" x14ac:dyDescent="0.25">
      <c r="A9822" s="40"/>
      <c r="B9822" s="41"/>
      <c r="F9822" s="43"/>
      <c r="P9822" s="44"/>
      <c r="Q9822" s="44"/>
      <c r="R9822" s="43"/>
      <c r="S9822" s="43"/>
      <c r="T9822" s="43"/>
      <c r="U9822" s="43"/>
      <c r="V9822" s="43"/>
      <c r="W9822" s="43"/>
      <c r="X9822" s="43"/>
      <c r="Y9822" s="43"/>
    </row>
    <row r="9823" spans="1:25" s="42" customFormat="1" x14ac:dyDescent="0.25">
      <c r="A9823" s="40"/>
      <c r="B9823" s="41"/>
      <c r="F9823" s="43"/>
      <c r="P9823" s="44"/>
      <c r="Q9823" s="44"/>
      <c r="R9823" s="43"/>
      <c r="S9823" s="43"/>
      <c r="T9823" s="43"/>
      <c r="U9823" s="43"/>
      <c r="V9823" s="43"/>
      <c r="W9823" s="43"/>
      <c r="X9823" s="43"/>
      <c r="Y9823" s="43"/>
    </row>
    <row r="9824" spans="1:25" s="42" customFormat="1" x14ac:dyDescent="0.25">
      <c r="A9824" s="40"/>
      <c r="B9824" s="41"/>
      <c r="F9824" s="43"/>
      <c r="P9824" s="44"/>
      <c r="Q9824" s="44"/>
      <c r="R9824" s="43"/>
      <c r="S9824" s="43"/>
      <c r="T9824" s="43"/>
      <c r="U9824" s="43"/>
      <c r="V9824" s="43"/>
      <c r="W9824" s="43"/>
      <c r="X9824" s="43"/>
      <c r="Y9824" s="43"/>
    </row>
    <row r="9825" spans="1:25" s="42" customFormat="1" x14ac:dyDescent="0.25">
      <c r="A9825" s="40"/>
      <c r="B9825" s="41"/>
      <c r="F9825" s="43"/>
      <c r="P9825" s="44"/>
      <c r="Q9825" s="44"/>
      <c r="R9825" s="43"/>
      <c r="S9825" s="43"/>
      <c r="T9825" s="43"/>
      <c r="U9825" s="43"/>
      <c r="V9825" s="43"/>
      <c r="W9825" s="43"/>
      <c r="X9825" s="43"/>
      <c r="Y9825" s="43"/>
    </row>
    <row r="9826" spans="1:25" s="42" customFormat="1" x14ac:dyDescent="0.25">
      <c r="A9826" s="40"/>
      <c r="B9826" s="41"/>
      <c r="F9826" s="43"/>
      <c r="P9826" s="44"/>
      <c r="Q9826" s="44"/>
      <c r="R9826" s="43"/>
      <c r="S9826" s="43"/>
      <c r="T9826" s="43"/>
      <c r="U9826" s="43"/>
      <c r="V9826" s="43"/>
      <c r="W9826" s="43"/>
      <c r="X9826" s="43"/>
      <c r="Y9826" s="43"/>
    </row>
    <row r="9827" spans="1:25" s="42" customFormat="1" x14ac:dyDescent="0.25">
      <c r="A9827" s="40"/>
      <c r="B9827" s="41"/>
      <c r="F9827" s="43"/>
      <c r="P9827" s="44"/>
      <c r="Q9827" s="44"/>
      <c r="R9827" s="43"/>
      <c r="S9827" s="43"/>
      <c r="T9827" s="43"/>
      <c r="U9827" s="43"/>
      <c r="V9827" s="43"/>
      <c r="W9827" s="43"/>
      <c r="X9827" s="43"/>
      <c r="Y9827" s="43"/>
    </row>
    <row r="9828" spans="1:25" s="42" customFormat="1" x14ac:dyDescent="0.25">
      <c r="A9828" s="40"/>
      <c r="B9828" s="41"/>
      <c r="F9828" s="43"/>
      <c r="P9828" s="44"/>
      <c r="Q9828" s="44"/>
      <c r="R9828" s="43"/>
      <c r="S9828" s="43"/>
      <c r="T9828" s="43"/>
      <c r="U9828" s="43"/>
      <c r="V9828" s="43"/>
      <c r="W9828" s="43"/>
      <c r="X9828" s="43"/>
      <c r="Y9828" s="43"/>
    </row>
    <row r="9829" spans="1:25" s="42" customFormat="1" x14ac:dyDescent="0.25">
      <c r="A9829" s="40"/>
      <c r="B9829" s="41"/>
      <c r="F9829" s="43"/>
      <c r="P9829" s="44"/>
      <c r="Q9829" s="44"/>
      <c r="R9829" s="43"/>
      <c r="S9829" s="43"/>
      <c r="T9829" s="43"/>
      <c r="U9829" s="43"/>
      <c r="V9829" s="43"/>
      <c r="W9829" s="43"/>
      <c r="X9829" s="43"/>
      <c r="Y9829" s="43"/>
    </row>
    <row r="9830" spans="1:25" s="42" customFormat="1" x14ac:dyDescent="0.25">
      <c r="A9830" s="40"/>
      <c r="B9830" s="41"/>
      <c r="F9830" s="43"/>
      <c r="P9830" s="44"/>
      <c r="Q9830" s="44"/>
      <c r="R9830" s="43"/>
      <c r="S9830" s="43"/>
      <c r="T9830" s="43"/>
      <c r="U9830" s="43"/>
      <c r="V9830" s="43"/>
      <c r="W9830" s="43"/>
      <c r="X9830" s="43"/>
      <c r="Y9830" s="43"/>
    </row>
    <row r="9831" spans="1:25" s="42" customFormat="1" x14ac:dyDescent="0.25">
      <c r="A9831" s="40"/>
      <c r="B9831" s="41"/>
      <c r="F9831" s="43"/>
      <c r="P9831" s="44"/>
      <c r="Q9831" s="44"/>
      <c r="R9831" s="43"/>
      <c r="S9831" s="43"/>
      <c r="T9831" s="43"/>
      <c r="U9831" s="43"/>
      <c r="V9831" s="43"/>
      <c r="W9831" s="43"/>
      <c r="X9831" s="43"/>
      <c r="Y9831" s="43"/>
    </row>
    <row r="9832" spans="1:25" s="42" customFormat="1" x14ac:dyDescent="0.25">
      <c r="A9832" s="40"/>
      <c r="B9832" s="41"/>
      <c r="F9832" s="43"/>
      <c r="P9832" s="44"/>
      <c r="Q9832" s="44"/>
      <c r="R9832" s="43"/>
      <c r="S9832" s="43"/>
      <c r="T9832" s="43"/>
      <c r="U9832" s="43"/>
      <c r="V9832" s="43"/>
      <c r="W9832" s="43"/>
      <c r="X9832" s="43"/>
      <c r="Y9832" s="43"/>
    </row>
    <row r="9833" spans="1:25" s="42" customFormat="1" x14ac:dyDescent="0.25">
      <c r="A9833" s="40"/>
      <c r="B9833" s="41"/>
      <c r="F9833" s="43"/>
      <c r="P9833" s="44"/>
      <c r="Q9833" s="44"/>
      <c r="R9833" s="43"/>
      <c r="S9833" s="43"/>
      <c r="T9833" s="43"/>
      <c r="U9833" s="43"/>
      <c r="V9833" s="43"/>
      <c r="W9833" s="43"/>
      <c r="X9833" s="43"/>
      <c r="Y9833" s="43"/>
    </row>
    <row r="9834" spans="1:25" s="42" customFormat="1" x14ac:dyDescent="0.25">
      <c r="A9834" s="40"/>
      <c r="B9834" s="41"/>
      <c r="F9834" s="43"/>
      <c r="P9834" s="44"/>
      <c r="Q9834" s="44"/>
      <c r="R9834" s="43"/>
      <c r="S9834" s="43"/>
      <c r="T9834" s="43"/>
      <c r="U9834" s="43"/>
      <c r="V9834" s="43"/>
      <c r="W9834" s="43"/>
      <c r="X9834" s="43"/>
      <c r="Y9834" s="43"/>
    </row>
    <row r="9835" spans="1:25" s="42" customFormat="1" x14ac:dyDescent="0.25">
      <c r="A9835" s="40"/>
      <c r="B9835" s="41"/>
      <c r="F9835" s="43"/>
      <c r="P9835" s="44"/>
      <c r="Q9835" s="44"/>
      <c r="R9835" s="43"/>
      <c r="S9835" s="43"/>
      <c r="T9835" s="43"/>
      <c r="U9835" s="43"/>
      <c r="V9835" s="43"/>
      <c r="W9835" s="43"/>
      <c r="X9835" s="43"/>
      <c r="Y9835" s="43"/>
    </row>
    <row r="9836" spans="1:25" s="42" customFormat="1" x14ac:dyDescent="0.25">
      <c r="A9836" s="40"/>
      <c r="B9836" s="41"/>
      <c r="F9836" s="43"/>
      <c r="P9836" s="44"/>
      <c r="Q9836" s="44"/>
      <c r="R9836" s="43"/>
      <c r="S9836" s="43"/>
      <c r="T9836" s="43"/>
      <c r="U9836" s="43"/>
      <c r="V9836" s="43"/>
      <c r="W9836" s="43"/>
      <c r="X9836" s="43"/>
      <c r="Y9836" s="43"/>
    </row>
    <row r="9837" spans="1:25" s="42" customFormat="1" x14ac:dyDescent="0.25">
      <c r="A9837" s="40"/>
      <c r="B9837" s="41"/>
      <c r="F9837" s="43"/>
      <c r="P9837" s="44"/>
      <c r="Q9837" s="44"/>
      <c r="R9837" s="43"/>
      <c r="S9837" s="43"/>
      <c r="T9837" s="43"/>
      <c r="U9837" s="43"/>
      <c r="V9837" s="43"/>
      <c r="W9837" s="43"/>
      <c r="X9837" s="43"/>
      <c r="Y9837" s="43"/>
    </row>
    <row r="9838" spans="1:25" s="42" customFormat="1" x14ac:dyDescent="0.25">
      <c r="A9838" s="40"/>
      <c r="B9838" s="41"/>
      <c r="F9838" s="43"/>
      <c r="P9838" s="44"/>
      <c r="Q9838" s="44"/>
      <c r="R9838" s="43"/>
      <c r="S9838" s="43"/>
      <c r="T9838" s="43"/>
      <c r="U9838" s="43"/>
      <c r="V9838" s="43"/>
      <c r="W9838" s="43"/>
      <c r="X9838" s="43"/>
      <c r="Y9838" s="43"/>
    </row>
    <row r="9839" spans="1:25" s="42" customFormat="1" x14ac:dyDescent="0.25">
      <c r="A9839" s="40"/>
      <c r="B9839" s="41"/>
      <c r="F9839" s="43"/>
      <c r="P9839" s="44"/>
      <c r="Q9839" s="44"/>
      <c r="R9839" s="43"/>
      <c r="S9839" s="43"/>
      <c r="T9839" s="43"/>
      <c r="U9839" s="43"/>
      <c r="V9839" s="43"/>
      <c r="W9839" s="43"/>
      <c r="X9839" s="43"/>
      <c r="Y9839" s="43"/>
    </row>
    <row r="9840" spans="1:25" s="42" customFormat="1" x14ac:dyDescent="0.25">
      <c r="A9840" s="40"/>
      <c r="B9840" s="41"/>
      <c r="F9840" s="43"/>
      <c r="P9840" s="44"/>
      <c r="Q9840" s="44"/>
      <c r="R9840" s="43"/>
      <c r="S9840" s="43"/>
      <c r="T9840" s="43"/>
      <c r="U9840" s="43"/>
      <c r="V9840" s="43"/>
      <c r="W9840" s="43"/>
      <c r="X9840" s="43"/>
      <c r="Y9840" s="43"/>
    </row>
    <row r="9841" spans="1:25" s="42" customFormat="1" x14ac:dyDescent="0.25">
      <c r="A9841" s="40"/>
      <c r="B9841" s="41"/>
      <c r="F9841" s="43"/>
      <c r="P9841" s="44"/>
      <c r="Q9841" s="44"/>
      <c r="R9841" s="43"/>
      <c r="S9841" s="43"/>
      <c r="T9841" s="43"/>
      <c r="U9841" s="43"/>
      <c r="V9841" s="43"/>
      <c r="W9841" s="43"/>
      <c r="X9841" s="43"/>
      <c r="Y9841" s="43"/>
    </row>
    <row r="9842" spans="1:25" s="42" customFormat="1" x14ac:dyDescent="0.25">
      <c r="A9842" s="40"/>
      <c r="B9842" s="41"/>
      <c r="F9842" s="43"/>
      <c r="P9842" s="44"/>
      <c r="Q9842" s="44"/>
      <c r="R9842" s="43"/>
      <c r="S9842" s="43"/>
      <c r="T9842" s="43"/>
      <c r="U9842" s="43"/>
      <c r="V9842" s="43"/>
      <c r="W9842" s="43"/>
      <c r="X9842" s="43"/>
      <c r="Y9842" s="43"/>
    </row>
    <row r="9843" spans="1:25" s="42" customFormat="1" x14ac:dyDescent="0.25">
      <c r="A9843" s="40"/>
      <c r="B9843" s="41"/>
      <c r="F9843" s="43"/>
      <c r="P9843" s="44"/>
      <c r="Q9843" s="44"/>
      <c r="R9843" s="43"/>
      <c r="S9843" s="43"/>
      <c r="T9843" s="43"/>
      <c r="U9843" s="43"/>
      <c r="V9843" s="43"/>
      <c r="W9843" s="43"/>
      <c r="X9843" s="43"/>
      <c r="Y9843" s="43"/>
    </row>
    <row r="9844" spans="1:25" s="42" customFormat="1" x14ac:dyDescent="0.25">
      <c r="A9844" s="40"/>
      <c r="B9844" s="41"/>
      <c r="F9844" s="43"/>
      <c r="P9844" s="44"/>
      <c r="Q9844" s="44"/>
      <c r="R9844" s="43"/>
      <c r="S9844" s="43"/>
      <c r="T9844" s="43"/>
      <c r="U9844" s="43"/>
      <c r="V9844" s="43"/>
      <c r="W9844" s="43"/>
      <c r="X9844" s="43"/>
      <c r="Y9844" s="43"/>
    </row>
    <row r="9845" spans="1:25" s="42" customFormat="1" x14ac:dyDescent="0.25">
      <c r="A9845" s="40"/>
      <c r="B9845" s="41"/>
      <c r="F9845" s="43"/>
      <c r="P9845" s="44"/>
      <c r="Q9845" s="44"/>
      <c r="R9845" s="43"/>
      <c r="S9845" s="43"/>
      <c r="T9845" s="43"/>
      <c r="U9845" s="43"/>
      <c r="V9845" s="43"/>
      <c r="W9845" s="43"/>
      <c r="X9845" s="43"/>
      <c r="Y9845" s="43"/>
    </row>
    <row r="9846" spans="1:25" s="42" customFormat="1" x14ac:dyDescent="0.25">
      <c r="A9846" s="40"/>
      <c r="B9846" s="41"/>
      <c r="F9846" s="43"/>
      <c r="P9846" s="44"/>
      <c r="Q9846" s="44"/>
      <c r="R9846" s="43"/>
      <c r="S9846" s="43"/>
      <c r="T9846" s="43"/>
      <c r="U9846" s="43"/>
      <c r="V9846" s="43"/>
      <c r="W9846" s="43"/>
      <c r="X9846" s="43"/>
      <c r="Y9846" s="43"/>
    </row>
    <row r="9847" spans="1:25" s="42" customFormat="1" x14ac:dyDescent="0.25">
      <c r="A9847" s="40"/>
      <c r="B9847" s="41"/>
      <c r="F9847" s="43"/>
      <c r="P9847" s="44"/>
      <c r="Q9847" s="44"/>
      <c r="R9847" s="43"/>
      <c r="S9847" s="43"/>
      <c r="T9847" s="43"/>
      <c r="U9847" s="43"/>
      <c r="V9847" s="43"/>
      <c r="W9847" s="43"/>
      <c r="X9847" s="43"/>
      <c r="Y9847" s="43"/>
    </row>
    <row r="9848" spans="1:25" s="42" customFormat="1" x14ac:dyDescent="0.25">
      <c r="A9848" s="40"/>
      <c r="B9848" s="41"/>
      <c r="F9848" s="43"/>
      <c r="P9848" s="44"/>
      <c r="Q9848" s="44"/>
      <c r="R9848" s="43"/>
      <c r="S9848" s="43"/>
      <c r="T9848" s="43"/>
      <c r="U9848" s="43"/>
      <c r="V9848" s="43"/>
      <c r="W9848" s="43"/>
      <c r="X9848" s="43"/>
      <c r="Y9848" s="43"/>
    </row>
    <row r="9849" spans="1:25" s="42" customFormat="1" x14ac:dyDescent="0.25">
      <c r="A9849" s="40"/>
      <c r="B9849" s="41"/>
      <c r="F9849" s="43"/>
      <c r="P9849" s="44"/>
      <c r="Q9849" s="44"/>
      <c r="R9849" s="43"/>
      <c r="S9849" s="43"/>
      <c r="T9849" s="43"/>
      <c r="U9849" s="43"/>
      <c r="V9849" s="43"/>
      <c r="W9849" s="43"/>
      <c r="X9849" s="43"/>
      <c r="Y9849" s="43"/>
    </row>
    <row r="9850" spans="1:25" s="42" customFormat="1" x14ac:dyDescent="0.25">
      <c r="A9850" s="40"/>
      <c r="B9850" s="41"/>
      <c r="F9850" s="43"/>
      <c r="P9850" s="44"/>
      <c r="Q9850" s="44"/>
      <c r="R9850" s="43"/>
      <c r="S9850" s="43"/>
      <c r="T9850" s="43"/>
      <c r="U9850" s="43"/>
      <c r="V9850" s="43"/>
      <c r="W9850" s="43"/>
      <c r="X9850" s="43"/>
      <c r="Y9850" s="43"/>
    </row>
    <row r="9851" spans="1:25" s="42" customFormat="1" x14ac:dyDescent="0.25">
      <c r="A9851" s="40"/>
      <c r="B9851" s="41"/>
      <c r="F9851" s="43"/>
      <c r="P9851" s="44"/>
      <c r="Q9851" s="44"/>
      <c r="R9851" s="43"/>
      <c r="S9851" s="43"/>
      <c r="T9851" s="43"/>
      <c r="U9851" s="43"/>
      <c r="V9851" s="43"/>
      <c r="W9851" s="43"/>
      <c r="X9851" s="43"/>
      <c r="Y9851" s="43"/>
    </row>
    <row r="9852" spans="1:25" s="42" customFormat="1" x14ac:dyDescent="0.25">
      <c r="A9852" s="40"/>
      <c r="B9852" s="41"/>
      <c r="F9852" s="43"/>
      <c r="P9852" s="44"/>
      <c r="Q9852" s="44"/>
      <c r="R9852" s="43"/>
      <c r="S9852" s="43"/>
      <c r="T9852" s="43"/>
      <c r="U9852" s="43"/>
      <c r="V9852" s="43"/>
      <c r="W9852" s="43"/>
      <c r="X9852" s="43"/>
      <c r="Y9852" s="43"/>
    </row>
    <row r="9853" spans="1:25" s="42" customFormat="1" x14ac:dyDescent="0.25">
      <c r="A9853" s="40"/>
      <c r="B9853" s="41"/>
      <c r="F9853" s="43"/>
      <c r="P9853" s="44"/>
      <c r="Q9853" s="44"/>
      <c r="R9853" s="43"/>
      <c r="S9853" s="43"/>
      <c r="T9853" s="43"/>
      <c r="U9853" s="43"/>
      <c r="V9853" s="43"/>
      <c r="W9853" s="43"/>
      <c r="X9853" s="43"/>
      <c r="Y9853" s="43"/>
    </row>
    <row r="9854" spans="1:25" s="42" customFormat="1" x14ac:dyDescent="0.25">
      <c r="A9854" s="40"/>
      <c r="B9854" s="41"/>
      <c r="F9854" s="43"/>
      <c r="P9854" s="44"/>
      <c r="Q9854" s="44"/>
      <c r="R9854" s="43"/>
      <c r="S9854" s="43"/>
      <c r="T9854" s="43"/>
      <c r="U9854" s="43"/>
      <c r="V9854" s="43"/>
      <c r="W9854" s="43"/>
      <c r="X9854" s="43"/>
      <c r="Y9854" s="43"/>
    </row>
    <row r="9855" spans="1:25" s="42" customFormat="1" x14ac:dyDescent="0.25">
      <c r="A9855" s="40"/>
      <c r="B9855" s="41"/>
      <c r="F9855" s="43"/>
      <c r="P9855" s="44"/>
      <c r="Q9855" s="44"/>
      <c r="R9855" s="43"/>
      <c r="S9855" s="43"/>
      <c r="T9855" s="43"/>
      <c r="U9855" s="43"/>
      <c r="V9855" s="43"/>
      <c r="W9855" s="43"/>
      <c r="X9855" s="43"/>
      <c r="Y9855" s="43"/>
    </row>
    <row r="9856" spans="1:25" s="42" customFormat="1" x14ac:dyDescent="0.25">
      <c r="A9856" s="40"/>
      <c r="B9856" s="41"/>
      <c r="F9856" s="43"/>
      <c r="P9856" s="44"/>
      <c r="Q9856" s="44"/>
      <c r="R9856" s="43"/>
      <c r="S9856" s="43"/>
      <c r="T9856" s="43"/>
      <c r="U9856" s="43"/>
      <c r="V9856" s="43"/>
      <c r="W9856" s="43"/>
      <c r="X9856" s="43"/>
      <c r="Y9856" s="43"/>
    </row>
    <row r="9857" spans="1:25" s="42" customFormat="1" x14ac:dyDescent="0.25">
      <c r="A9857" s="40"/>
      <c r="B9857" s="41"/>
      <c r="F9857" s="43"/>
      <c r="P9857" s="44"/>
      <c r="Q9857" s="44"/>
      <c r="R9857" s="43"/>
      <c r="S9857" s="43"/>
      <c r="T9857" s="43"/>
      <c r="U9857" s="43"/>
      <c r="V9857" s="43"/>
      <c r="W9857" s="43"/>
      <c r="X9857" s="43"/>
      <c r="Y9857" s="43"/>
    </row>
    <row r="9858" spans="1:25" s="42" customFormat="1" x14ac:dyDescent="0.25">
      <c r="A9858" s="40"/>
      <c r="B9858" s="41"/>
      <c r="F9858" s="43"/>
      <c r="P9858" s="44"/>
      <c r="Q9858" s="44"/>
      <c r="R9858" s="43"/>
      <c r="S9858" s="43"/>
      <c r="T9858" s="43"/>
      <c r="U9858" s="43"/>
      <c r="V9858" s="43"/>
      <c r="W9858" s="43"/>
      <c r="X9858" s="43"/>
      <c r="Y9858" s="43"/>
    </row>
    <row r="9859" spans="1:25" s="42" customFormat="1" x14ac:dyDescent="0.25">
      <c r="A9859" s="40"/>
      <c r="B9859" s="41"/>
      <c r="F9859" s="43"/>
      <c r="P9859" s="44"/>
      <c r="Q9859" s="44"/>
      <c r="R9859" s="43"/>
      <c r="S9859" s="43"/>
      <c r="T9859" s="43"/>
      <c r="U9859" s="43"/>
      <c r="V9859" s="43"/>
      <c r="W9859" s="43"/>
      <c r="X9859" s="43"/>
      <c r="Y9859" s="43"/>
    </row>
    <row r="9860" spans="1:25" s="42" customFormat="1" x14ac:dyDescent="0.25">
      <c r="A9860" s="40"/>
      <c r="B9860" s="41"/>
      <c r="F9860" s="43"/>
      <c r="P9860" s="44"/>
      <c r="Q9860" s="44"/>
      <c r="R9860" s="43"/>
      <c r="S9860" s="43"/>
      <c r="T9860" s="43"/>
      <c r="U9860" s="43"/>
      <c r="V9860" s="43"/>
      <c r="W9860" s="43"/>
      <c r="X9860" s="43"/>
      <c r="Y9860" s="43"/>
    </row>
    <row r="9861" spans="1:25" s="42" customFormat="1" x14ac:dyDescent="0.25">
      <c r="A9861" s="40"/>
      <c r="B9861" s="41"/>
      <c r="F9861" s="43"/>
      <c r="P9861" s="44"/>
      <c r="Q9861" s="44"/>
      <c r="R9861" s="43"/>
      <c r="S9861" s="43"/>
      <c r="T9861" s="43"/>
      <c r="U9861" s="43"/>
      <c r="V9861" s="43"/>
      <c r="W9861" s="43"/>
      <c r="X9861" s="43"/>
      <c r="Y9861" s="43"/>
    </row>
    <row r="9862" spans="1:25" s="42" customFormat="1" x14ac:dyDescent="0.25">
      <c r="A9862" s="40"/>
      <c r="B9862" s="41"/>
      <c r="F9862" s="43"/>
      <c r="P9862" s="44"/>
      <c r="Q9862" s="44"/>
      <c r="R9862" s="43"/>
      <c r="S9862" s="43"/>
      <c r="T9862" s="43"/>
      <c r="U9862" s="43"/>
      <c r="V9862" s="43"/>
      <c r="W9862" s="43"/>
      <c r="X9862" s="43"/>
      <c r="Y9862" s="43"/>
    </row>
    <row r="9863" spans="1:25" s="42" customFormat="1" x14ac:dyDescent="0.25">
      <c r="A9863" s="40"/>
      <c r="B9863" s="41"/>
      <c r="F9863" s="43"/>
      <c r="P9863" s="44"/>
      <c r="Q9863" s="44"/>
      <c r="R9863" s="43"/>
      <c r="S9863" s="43"/>
      <c r="T9863" s="43"/>
      <c r="U9863" s="43"/>
      <c r="V9863" s="43"/>
      <c r="W9863" s="43"/>
      <c r="X9863" s="43"/>
      <c r="Y9863" s="43"/>
    </row>
    <row r="9864" spans="1:25" s="42" customFormat="1" x14ac:dyDescent="0.25">
      <c r="A9864" s="40"/>
      <c r="B9864" s="41"/>
      <c r="F9864" s="43"/>
      <c r="P9864" s="44"/>
      <c r="Q9864" s="44"/>
      <c r="R9864" s="43"/>
      <c r="S9864" s="43"/>
      <c r="T9864" s="43"/>
      <c r="U9864" s="43"/>
      <c r="V9864" s="43"/>
      <c r="W9864" s="43"/>
      <c r="X9864" s="43"/>
      <c r="Y9864" s="43"/>
    </row>
    <row r="9865" spans="1:25" s="42" customFormat="1" x14ac:dyDescent="0.25">
      <c r="A9865" s="40"/>
      <c r="B9865" s="41"/>
      <c r="F9865" s="43"/>
      <c r="P9865" s="44"/>
      <c r="Q9865" s="44"/>
      <c r="R9865" s="43"/>
      <c r="S9865" s="43"/>
      <c r="T9865" s="43"/>
      <c r="U9865" s="43"/>
      <c r="V9865" s="43"/>
      <c r="W9865" s="43"/>
      <c r="X9865" s="43"/>
      <c r="Y9865" s="43"/>
    </row>
    <row r="9866" spans="1:25" s="42" customFormat="1" x14ac:dyDescent="0.25">
      <c r="A9866" s="40"/>
      <c r="B9866" s="41"/>
      <c r="F9866" s="43"/>
      <c r="P9866" s="44"/>
      <c r="Q9866" s="44"/>
      <c r="R9866" s="43"/>
      <c r="S9866" s="43"/>
      <c r="T9866" s="43"/>
      <c r="U9866" s="43"/>
      <c r="V9866" s="43"/>
      <c r="W9866" s="43"/>
      <c r="X9866" s="43"/>
      <c r="Y9866" s="43"/>
    </row>
    <row r="9867" spans="1:25" s="42" customFormat="1" x14ac:dyDescent="0.25">
      <c r="A9867" s="40"/>
      <c r="B9867" s="41"/>
      <c r="F9867" s="43"/>
      <c r="P9867" s="44"/>
      <c r="Q9867" s="44"/>
      <c r="R9867" s="43"/>
      <c r="S9867" s="43"/>
      <c r="T9867" s="43"/>
      <c r="U9867" s="43"/>
      <c r="V9867" s="43"/>
      <c r="W9867" s="43"/>
      <c r="X9867" s="43"/>
      <c r="Y9867" s="43"/>
    </row>
    <row r="9868" spans="1:25" s="42" customFormat="1" x14ac:dyDescent="0.25">
      <c r="A9868" s="40"/>
      <c r="B9868" s="41"/>
      <c r="F9868" s="43"/>
      <c r="P9868" s="44"/>
      <c r="Q9868" s="44"/>
      <c r="R9868" s="43"/>
      <c r="S9868" s="43"/>
      <c r="T9868" s="43"/>
      <c r="U9868" s="43"/>
      <c r="V9868" s="43"/>
      <c r="W9868" s="43"/>
      <c r="X9868" s="43"/>
      <c r="Y9868" s="43"/>
    </row>
    <row r="9869" spans="1:25" s="42" customFormat="1" x14ac:dyDescent="0.25">
      <c r="A9869" s="40"/>
      <c r="B9869" s="41"/>
      <c r="F9869" s="43"/>
      <c r="P9869" s="44"/>
      <c r="Q9869" s="44"/>
      <c r="R9869" s="43"/>
      <c r="S9869" s="43"/>
      <c r="T9869" s="43"/>
      <c r="U9869" s="43"/>
      <c r="V9869" s="43"/>
      <c r="W9869" s="43"/>
      <c r="X9869" s="43"/>
      <c r="Y9869" s="43"/>
    </row>
    <row r="9870" spans="1:25" s="42" customFormat="1" x14ac:dyDescent="0.25">
      <c r="A9870" s="40"/>
      <c r="B9870" s="41"/>
      <c r="F9870" s="43"/>
      <c r="P9870" s="44"/>
      <c r="Q9870" s="44"/>
      <c r="R9870" s="43"/>
      <c r="S9870" s="43"/>
      <c r="T9870" s="43"/>
      <c r="U9870" s="43"/>
      <c r="V9870" s="43"/>
      <c r="W9870" s="43"/>
      <c r="X9870" s="43"/>
      <c r="Y9870" s="43"/>
    </row>
    <row r="9871" spans="1:25" s="42" customFormat="1" x14ac:dyDescent="0.25">
      <c r="A9871" s="40"/>
      <c r="B9871" s="41"/>
      <c r="F9871" s="43"/>
      <c r="P9871" s="44"/>
      <c r="Q9871" s="44"/>
      <c r="R9871" s="43"/>
      <c r="S9871" s="43"/>
      <c r="T9871" s="43"/>
      <c r="U9871" s="43"/>
      <c r="V9871" s="43"/>
      <c r="W9871" s="43"/>
      <c r="X9871" s="43"/>
      <c r="Y9871" s="43"/>
    </row>
    <row r="9872" spans="1:25" s="42" customFormat="1" x14ac:dyDescent="0.25">
      <c r="A9872" s="40"/>
      <c r="B9872" s="41"/>
      <c r="F9872" s="43"/>
      <c r="P9872" s="44"/>
      <c r="Q9872" s="44"/>
      <c r="R9872" s="43"/>
      <c r="S9872" s="43"/>
      <c r="T9872" s="43"/>
      <c r="U9872" s="43"/>
      <c r="V9872" s="43"/>
      <c r="W9872" s="43"/>
      <c r="X9872" s="43"/>
      <c r="Y9872" s="43"/>
    </row>
    <row r="9873" spans="1:25" s="42" customFormat="1" x14ac:dyDescent="0.25">
      <c r="A9873" s="40"/>
      <c r="B9873" s="41"/>
      <c r="F9873" s="43"/>
      <c r="P9873" s="44"/>
      <c r="Q9873" s="44"/>
      <c r="R9873" s="43"/>
      <c r="S9873" s="43"/>
      <c r="T9873" s="43"/>
      <c r="U9873" s="43"/>
      <c r="V9873" s="43"/>
      <c r="W9873" s="43"/>
      <c r="X9873" s="43"/>
      <c r="Y9873" s="43"/>
    </row>
    <row r="9874" spans="1:25" s="42" customFormat="1" x14ac:dyDescent="0.25">
      <c r="A9874" s="40"/>
      <c r="B9874" s="41"/>
      <c r="F9874" s="43"/>
      <c r="P9874" s="44"/>
      <c r="Q9874" s="44"/>
      <c r="R9874" s="43"/>
      <c r="S9874" s="43"/>
      <c r="T9874" s="43"/>
      <c r="U9874" s="43"/>
      <c r="V9874" s="43"/>
      <c r="W9874" s="43"/>
      <c r="X9874" s="43"/>
      <c r="Y9874" s="43"/>
    </row>
    <row r="9875" spans="1:25" s="42" customFormat="1" x14ac:dyDescent="0.25">
      <c r="A9875" s="40"/>
      <c r="B9875" s="41"/>
      <c r="F9875" s="43"/>
      <c r="P9875" s="44"/>
      <c r="Q9875" s="44"/>
      <c r="R9875" s="43"/>
      <c r="S9875" s="43"/>
      <c r="T9875" s="43"/>
      <c r="U9875" s="43"/>
      <c r="V9875" s="43"/>
      <c r="W9875" s="43"/>
      <c r="X9875" s="43"/>
      <c r="Y9875" s="43"/>
    </row>
    <row r="9876" spans="1:25" s="42" customFormat="1" x14ac:dyDescent="0.25">
      <c r="A9876" s="40"/>
      <c r="B9876" s="41"/>
      <c r="F9876" s="43"/>
      <c r="P9876" s="44"/>
      <c r="Q9876" s="44"/>
      <c r="R9876" s="43"/>
      <c r="S9876" s="43"/>
      <c r="T9876" s="43"/>
      <c r="U9876" s="43"/>
      <c r="V9876" s="43"/>
      <c r="W9876" s="43"/>
      <c r="X9876" s="43"/>
      <c r="Y9876" s="43"/>
    </row>
    <row r="9877" spans="1:25" s="42" customFormat="1" x14ac:dyDescent="0.25">
      <c r="A9877" s="40"/>
      <c r="B9877" s="41"/>
      <c r="F9877" s="43"/>
      <c r="P9877" s="44"/>
      <c r="Q9877" s="44"/>
      <c r="R9877" s="43"/>
      <c r="S9877" s="43"/>
      <c r="T9877" s="43"/>
      <c r="U9877" s="43"/>
      <c r="V9877" s="43"/>
      <c r="W9877" s="43"/>
      <c r="X9877" s="43"/>
      <c r="Y9877" s="43"/>
    </row>
    <row r="9878" spans="1:25" s="42" customFormat="1" x14ac:dyDescent="0.25">
      <c r="A9878" s="40"/>
      <c r="B9878" s="41"/>
      <c r="F9878" s="43"/>
      <c r="P9878" s="44"/>
      <c r="Q9878" s="44"/>
      <c r="R9878" s="43"/>
      <c r="S9878" s="43"/>
      <c r="T9878" s="43"/>
      <c r="U9878" s="43"/>
      <c r="V9878" s="43"/>
      <c r="W9878" s="43"/>
      <c r="X9878" s="43"/>
      <c r="Y9878" s="43"/>
    </row>
    <row r="9879" spans="1:25" s="42" customFormat="1" x14ac:dyDescent="0.25">
      <c r="A9879" s="40"/>
      <c r="B9879" s="41"/>
      <c r="F9879" s="43"/>
      <c r="P9879" s="44"/>
      <c r="Q9879" s="44"/>
      <c r="R9879" s="43"/>
      <c r="S9879" s="43"/>
      <c r="T9879" s="43"/>
      <c r="U9879" s="43"/>
      <c r="V9879" s="43"/>
      <c r="W9879" s="43"/>
      <c r="X9879" s="43"/>
      <c r="Y9879" s="43"/>
    </row>
    <row r="9880" spans="1:25" s="42" customFormat="1" x14ac:dyDescent="0.25">
      <c r="A9880" s="40"/>
      <c r="B9880" s="41"/>
      <c r="F9880" s="43"/>
      <c r="P9880" s="44"/>
      <c r="Q9880" s="44"/>
      <c r="R9880" s="43"/>
      <c r="S9880" s="43"/>
      <c r="T9880" s="43"/>
      <c r="U9880" s="43"/>
      <c r="V9880" s="43"/>
      <c r="W9880" s="43"/>
      <c r="X9880" s="43"/>
      <c r="Y9880" s="43"/>
    </row>
    <row r="9881" spans="1:25" s="42" customFormat="1" x14ac:dyDescent="0.25">
      <c r="A9881" s="40"/>
      <c r="B9881" s="41"/>
      <c r="F9881" s="43"/>
      <c r="P9881" s="44"/>
      <c r="Q9881" s="44"/>
      <c r="R9881" s="43"/>
      <c r="S9881" s="43"/>
      <c r="T9881" s="43"/>
      <c r="U9881" s="43"/>
      <c r="V9881" s="43"/>
      <c r="W9881" s="43"/>
      <c r="X9881" s="43"/>
      <c r="Y9881" s="43"/>
    </row>
    <row r="9882" spans="1:25" s="42" customFormat="1" x14ac:dyDescent="0.25">
      <c r="A9882" s="40"/>
      <c r="B9882" s="41"/>
      <c r="F9882" s="43"/>
      <c r="P9882" s="44"/>
      <c r="Q9882" s="44"/>
      <c r="R9882" s="43"/>
      <c r="S9882" s="43"/>
      <c r="T9882" s="43"/>
      <c r="U9882" s="43"/>
      <c r="V9882" s="43"/>
      <c r="W9882" s="43"/>
      <c r="X9882" s="43"/>
      <c r="Y9882" s="43"/>
    </row>
    <row r="9883" spans="1:25" s="42" customFormat="1" x14ac:dyDescent="0.25">
      <c r="A9883" s="40"/>
      <c r="B9883" s="41"/>
      <c r="F9883" s="43"/>
      <c r="P9883" s="44"/>
      <c r="Q9883" s="44"/>
      <c r="R9883" s="43"/>
      <c r="S9883" s="43"/>
      <c r="T9883" s="43"/>
      <c r="U9883" s="43"/>
      <c r="V9883" s="43"/>
      <c r="W9883" s="43"/>
      <c r="X9883" s="43"/>
      <c r="Y9883" s="43"/>
    </row>
    <row r="9884" spans="1:25" s="42" customFormat="1" x14ac:dyDescent="0.25">
      <c r="A9884" s="40"/>
      <c r="B9884" s="41"/>
      <c r="F9884" s="43"/>
      <c r="P9884" s="44"/>
      <c r="Q9884" s="44"/>
      <c r="R9884" s="43"/>
      <c r="S9884" s="43"/>
      <c r="T9884" s="43"/>
      <c r="U9884" s="43"/>
      <c r="V9884" s="43"/>
      <c r="W9884" s="43"/>
      <c r="X9884" s="43"/>
      <c r="Y9884" s="43"/>
    </row>
    <row r="9885" spans="1:25" s="42" customFormat="1" x14ac:dyDescent="0.25">
      <c r="A9885" s="40"/>
      <c r="B9885" s="41"/>
      <c r="F9885" s="43"/>
      <c r="P9885" s="44"/>
      <c r="Q9885" s="44"/>
      <c r="R9885" s="43"/>
      <c r="S9885" s="43"/>
      <c r="T9885" s="43"/>
      <c r="U9885" s="43"/>
      <c r="V9885" s="43"/>
      <c r="W9885" s="43"/>
      <c r="X9885" s="43"/>
      <c r="Y9885" s="43"/>
    </row>
    <row r="9886" spans="1:25" s="42" customFormat="1" x14ac:dyDescent="0.25">
      <c r="A9886" s="40"/>
      <c r="B9886" s="41"/>
      <c r="F9886" s="43"/>
      <c r="P9886" s="44"/>
      <c r="Q9886" s="44"/>
      <c r="R9886" s="43"/>
      <c r="S9886" s="43"/>
      <c r="T9886" s="43"/>
      <c r="U9886" s="43"/>
      <c r="V9886" s="43"/>
      <c r="W9886" s="43"/>
      <c r="X9886" s="43"/>
      <c r="Y9886" s="43"/>
    </row>
    <row r="9887" spans="1:25" s="42" customFormat="1" x14ac:dyDescent="0.25">
      <c r="A9887" s="40"/>
      <c r="B9887" s="41"/>
      <c r="F9887" s="43"/>
      <c r="P9887" s="44"/>
      <c r="Q9887" s="44"/>
      <c r="R9887" s="43"/>
      <c r="S9887" s="43"/>
      <c r="T9887" s="43"/>
      <c r="U9887" s="43"/>
      <c r="V9887" s="43"/>
      <c r="W9887" s="43"/>
      <c r="X9887" s="43"/>
      <c r="Y9887" s="43"/>
    </row>
    <row r="9888" spans="1:25" s="42" customFormat="1" x14ac:dyDescent="0.25">
      <c r="A9888" s="40"/>
      <c r="B9888" s="41"/>
      <c r="F9888" s="43"/>
      <c r="P9888" s="44"/>
      <c r="Q9888" s="44"/>
      <c r="R9888" s="43"/>
      <c r="S9888" s="43"/>
      <c r="T9888" s="43"/>
      <c r="U9888" s="43"/>
      <c r="V9888" s="43"/>
      <c r="W9888" s="43"/>
      <c r="X9888" s="43"/>
      <c r="Y9888" s="43"/>
    </row>
    <row r="9889" spans="1:25" s="42" customFormat="1" x14ac:dyDescent="0.25">
      <c r="A9889" s="40"/>
      <c r="B9889" s="41"/>
      <c r="F9889" s="43"/>
      <c r="P9889" s="44"/>
      <c r="Q9889" s="44"/>
      <c r="R9889" s="43"/>
      <c r="S9889" s="43"/>
      <c r="T9889" s="43"/>
      <c r="U9889" s="43"/>
      <c r="V9889" s="43"/>
      <c r="W9889" s="43"/>
      <c r="X9889" s="43"/>
      <c r="Y9889" s="43"/>
    </row>
    <row r="9890" spans="1:25" s="42" customFormat="1" x14ac:dyDescent="0.25">
      <c r="A9890" s="40"/>
      <c r="B9890" s="41"/>
      <c r="F9890" s="43"/>
      <c r="P9890" s="44"/>
      <c r="Q9890" s="44"/>
      <c r="R9890" s="43"/>
      <c r="S9890" s="43"/>
      <c r="T9890" s="43"/>
      <c r="U9890" s="43"/>
      <c r="V9890" s="43"/>
      <c r="W9890" s="43"/>
      <c r="X9890" s="43"/>
      <c r="Y9890" s="43"/>
    </row>
    <row r="9891" spans="1:25" s="42" customFormat="1" x14ac:dyDescent="0.25">
      <c r="A9891" s="40"/>
      <c r="B9891" s="41"/>
      <c r="F9891" s="43"/>
      <c r="P9891" s="44"/>
      <c r="Q9891" s="44"/>
      <c r="R9891" s="43"/>
      <c r="S9891" s="43"/>
      <c r="T9891" s="43"/>
      <c r="U9891" s="43"/>
      <c r="V9891" s="43"/>
      <c r="W9891" s="43"/>
      <c r="X9891" s="43"/>
      <c r="Y9891" s="43"/>
    </row>
    <row r="9892" spans="1:25" s="42" customFormat="1" x14ac:dyDescent="0.25">
      <c r="A9892" s="40"/>
      <c r="B9892" s="41"/>
      <c r="F9892" s="43"/>
      <c r="P9892" s="44"/>
      <c r="Q9892" s="44"/>
      <c r="R9892" s="43"/>
      <c r="S9892" s="43"/>
      <c r="T9892" s="43"/>
      <c r="U9892" s="43"/>
      <c r="V9892" s="43"/>
      <c r="W9892" s="43"/>
      <c r="X9892" s="43"/>
      <c r="Y9892" s="43"/>
    </row>
    <row r="9893" spans="1:25" s="42" customFormat="1" x14ac:dyDescent="0.25">
      <c r="A9893" s="40"/>
      <c r="B9893" s="41"/>
      <c r="F9893" s="43"/>
      <c r="P9893" s="44"/>
      <c r="Q9893" s="44"/>
      <c r="R9893" s="43"/>
      <c r="S9893" s="43"/>
      <c r="T9893" s="43"/>
      <c r="U9893" s="43"/>
      <c r="V9893" s="43"/>
      <c r="W9893" s="43"/>
      <c r="X9893" s="43"/>
      <c r="Y9893" s="43"/>
    </row>
    <row r="9894" spans="1:25" s="42" customFormat="1" x14ac:dyDescent="0.25">
      <c r="A9894" s="40"/>
      <c r="B9894" s="41"/>
      <c r="F9894" s="43"/>
      <c r="P9894" s="44"/>
      <c r="Q9894" s="44"/>
      <c r="R9894" s="43"/>
      <c r="S9894" s="43"/>
      <c r="T9894" s="43"/>
      <c r="U9894" s="43"/>
      <c r="V9894" s="43"/>
      <c r="W9894" s="43"/>
      <c r="X9894" s="43"/>
      <c r="Y9894" s="43"/>
    </row>
    <row r="9895" spans="1:25" s="42" customFormat="1" x14ac:dyDescent="0.25">
      <c r="A9895" s="40"/>
      <c r="B9895" s="41"/>
      <c r="F9895" s="43"/>
      <c r="P9895" s="44"/>
      <c r="Q9895" s="44"/>
      <c r="R9895" s="43"/>
      <c r="S9895" s="43"/>
      <c r="T9895" s="43"/>
      <c r="U9895" s="43"/>
      <c r="V9895" s="43"/>
      <c r="W9895" s="43"/>
      <c r="X9895" s="43"/>
      <c r="Y9895" s="43"/>
    </row>
    <row r="9896" spans="1:25" s="42" customFormat="1" x14ac:dyDescent="0.25">
      <c r="A9896" s="40"/>
      <c r="B9896" s="41"/>
      <c r="F9896" s="43"/>
      <c r="P9896" s="44"/>
      <c r="Q9896" s="44"/>
      <c r="R9896" s="43"/>
      <c r="S9896" s="43"/>
      <c r="T9896" s="43"/>
      <c r="U9896" s="43"/>
      <c r="V9896" s="43"/>
      <c r="W9896" s="43"/>
      <c r="X9896" s="43"/>
      <c r="Y9896" s="43"/>
    </row>
    <row r="9897" spans="1:25" s="42" customFormat="1" x14ac:dyDescent="0.25">
      <c r="A9897" s="40"/>
      <c r="B9897" s="41"/>
      <c r="F9897" s="43"/>
      <c r="P9897" s="44"/>
      <c r="Q9897" s="44"/>
      <c r="R9897" s="43"/>
      <c r="S9897" s="43"/>
      <c r="T9897" s="43"/>
      <c r="U9897" s="43"/>
      <c r="V9897" s="43"/>
      <c r="W9897" s="43"/>
      <c r="X9897" s="43"/>
      <c r="Y9897" s="43"/>
    </row>
    <row r="9898" spans="1:25" s="42" customFormat="1" x14ac:dyDescent="0.25">
      <c r="A9898" s="40"/>
      <c r="B9898" s="41"/>
      <c r="F9898" s="43"/>
      <c r="P9898" s="44"/>
      <c r="Q9898" s="44"/>
      <c r="R9898" s="43"/>
      <c r="S9898" s="43"/>
      <c r="T9898" s="43"/>
      <c r="U9898" s="43"/>
      <c r="V9898" s="43"/>
      <c r="W9898" s="43"/>
      <c r="X9898" s="43"/>
      <c r="Y9898" s="43"/>
    </row>
    <row r="9899" spans="1:25" s="42" customFormat="1" x14ac:dyDescent="0.25">
      <c r="A9899" s="40"/>
      <c r="B9899" s="41"/>
      <c r="F9899" s="43"/>
      <c r="P9899" s="44"/>
      <c r="Q9899" s="44"/>
      <c r="R9899" s="43"/>
      <c r="S9899" s="43"/>
      <c r="T9899" s="43"/>
      <c r="U9899" s="43"/>
      <c r="V9899" s="43"/>
      <c r="W9899" s="43"/>
      <c r="X9899" s="43"/>
      <c r="Y9899" s="43"/>
    </row>
    <row r="9900" spans="1:25" s="42" customFormat="1" x14ac:dyDescent="0.25">
      <c r="A9900" s="40"/>
      <c r="B9900" s="41"/>
      <c r="F9900" s="43"/>
      <c r="P9900" s="44"/>
      <c r="Q9900" s="44"/>
      <c r="R9900" s="43"/>
      <c r="S9900" s="43"/>
      <c r="T9900" s="43"/>
      <c r="U9900" s="43"/>
      <c r="V9900" s="43"/>
      <c r="W9900" s="43"/>
      <c r="X9900" s="43"/>
      <c r="Y9900" s="43"/>
    </row>
    <row r="9901" spans="1:25" s="42" customFormat="1" x14ac:dyDescent="0.25">
      <c r="A9901" s="40"/>
      <c r="B9901" s="41"/>
      <c r="F9901" s="43"/>
      <c r="P9901" s="44"/>
      <c r="Q9901" s="44"/>
      <c r="R9901" s="43"/>
      <c r="S9901" s="43"/>
      <c r="T9901" s="43"/>
      <c r="U9901" s="43"/>
      <c r="V9901" s="43"/>
      <c r="W9901" s="43"/>
      <c r="X9901" s="43"/>
      <c r="Y9901" s="43"/>
    </row>
    <row r="9902" spans="1:25" s="42" customFormat="1" x14ac:dyDescent="0.25">
      <c r="A9902" s="40"/>
      <c r="B9902" s="41"/>
      <c r="F9902" s="43"/>
      <c r="P9902" s="44"/>
      <c r="Q9902" s="44"/>
      <c r="R9902" s="43"/>
      <c r="S9902" s="43"/>
      <c r="T9902" s="43"/>
      <c r="U9902" s="43"/>
      <c r="V9902" s="43"/>
      <c r="W9902" s="43"/>
      <c r="X9902" s="43"/>
      <c r="Y9902" s="43"/>
    </row>
    <row r="9903" spans="1:25" s="42" customFormat="1" x14ac:dyDescent="0.25">
      <c r="A9903" s="40"/>
      <c r="B9903" s="41"/>
      <c r="F9903" s="43"/>
      <c r="P9903" s="44"/>
      <c r="Q9903" s="44"/>
      <c r="R9903" s="43"/>
      <c r="S9903" s="43"/>
      <c r="T9903" s="43"/>
      <c r="U9903" s="43"/>
      <c r="V9903" s="43"/>
      <c r="W9903" s="43"/>
      <c r="X9903" s="43"/>
      <c r="Y9903" s="43"/>
    </row>
    <row r="9904" spans="1:25" s="42" customFormat="1" x14ac:dyDescent="0.25">
      <c r="A9904" s="40"/>
      <c r="B9904" s="41"/>
      <c r="F9904" s="43"/>
      <c r="P9904" s="44"/>
      <c r="Q9904" s="44"/>
      <c r="R9904" s="43"/>
      <c r="S9904" s="43"/>
      <c r="T9904" s="43"/>
      <c r="U9904" s="43"/>
      <c r="V9904" s="43"/>
      <c r="W9904" s="43"/>
      <c r="X9904" s="43"/>
      <c r="Y9904" s="43"/>
    </row>
    <row r="9905" spans="1:25" s="42" customFormat="1" x14ac:dyDescent="0.25">
      <c r="A9905" s="40"/>
      <c r="B9905" s="41"/>
      <c r="F9905" s="43"/>
      <c r="P9905" s="44"/>
      <c r="Q9905" s="44"/>
      <c r="R9905" s="43"/>
      <c r="S9905" s="43"/>
      <c r="T9905" s="43"/>
      <c r="U9905" s="43"/>
      <c r="V9905" s="43"/>
      <c r="W9905" s="43"/>
      <c r="X9905" s="43"/>
      <c r="Y9905" s="43"/>
    </row>
    <row r="9906" spans="1:25" s="42" customFormat="1" x14ac:dyDescent="0.25">
      <c r="A9906" s="40"/>
      <c r="B9906" s="41"/>
      <c r="F9906" s="43"/>
      <c r="P9906" s="44"/>
      <c r="Q9906" s="44"/>
      <c r="R9906" s="43"/>
      <c r="S9906" s="43"/>
      <c r="T9906" s="43"/>
      <c r="U9906" s="43"/>
      <c r="V9906" s="43"/>
      <c r="W9906" s="43"/>
      <c r="X9906" s="43"/>
      <c r="Y9906" s="43"/>
    </row>
    <row r="9907" spans="1:25" s="42" customFormat="1" x14ac:dyDescent="0.25">
      <c r="A9907" s="40"/>
      <c r="B9907" s="41"/>
      <c r="F9907" s="43"/>
      <c r="P9907" s="44"/>
      <c r="Q9907" s="44"/>
      <c r="R9907" s="43"/>
      <c r="S9907" s="43"/>
      <c r="T9907" s="43"/>
      <c r="U9907" s="43"/>
      <c r="V9907" s="43"/>
      <c r="W9907" s="43"/>
      <c r="X9907" s="43"/>
      <c r="Y9907" s="43"/>
    </row>
    <row r="9908" spans="1:25" s="42" customFormat="1" x14ac:dyDescent="0.25">
      <c r="A9908" s="40"/>
      <c r="B9908" s="41"/>
      <c r="F9908" s="43"/>
      <c r="P9908" s="44"/>
      <c r="Q9908" s="44"/>
      <c r="R9908" s="43"/>
      <c r="S9908" s="43"/>
      <c r="T9908" s="43"/>
      <c r="U9908" s="43"/>
      <c r="V9908" s="43"/>
      <c r="W9908" s="43"/>
      <c r="X9908" s="43"/>
      <c r="Y9908" s="43"/>
    </row>
    <row r="9909" spans="1:25" s="42" customFormat="1" x14ac:dyDescent="0.25">
      <c r="A9909" s="40"/>
      <c r="B9909" s="41"/>
      <c r="F9909" s="43"/>
      <c r="P9909" s="44"/>
      <c r="Q9909" s="44"/>
      <c r="R9909" s="43"/>
      <c r="S9909" s="43"/>
      <c r="T9909" s="43"/>
      <c r="U9909" s="43"/>
      <c r="V9909" s="43"/>
      <c r="W9909" s="43"/>
      <c r="X9909" s="43"/>
      <c r="Y9909" s="43"/>
    </row>
    <row r="9910" spans="1:25" s="42" customFormat="1" x14ac:dyDescent="0.25">
      <c r="A9910" s="40"/>
      <c r="B9910" s="41"/>
      <c r="F9910" s="43"/>
      <c r="P9910" s="44"/>
      <c r="Q9910" s="44"/>
      <c r="R9910" s="43"/>
      <c r="S9910" s="43"/>
      <c r="T9910" s="43"/>
      <c r="U9910" s="43"/>
      <c r="V9910" s="43"/>
      <c r="W9910" s="43"/>
      <c r="X9910" s="43"/>
      <c r="Y9910" s="43"/>
    </row>
    <row r="9911" spans="1:25" s="42" customFormat="1" x14ac:dyDescent="0.25">
      <c r="A9911" s="40"/>
      <c r="B9911" s="41"/>
      <c r="F9911" s="43"/>
      <c r="P9911" s="44"/>
      <c r="Q9911" s="44"/>
      <c r="R9911" s="43"/>
      <c r="S9911" s="43"/>
      <c r="T9911" s="43"/>
      <c r="U9911" s="43"/>
      <c r="V9911" s="43"/>
      <c r="W9911" s="43"/>
      <c r="X9911" s="43"/>
      <c r="Y9911" s="43"/>
    </row>
    <row r="9912" spans="1:25" s="42" customFormat="1" x14ac:dyDescent="0.25">
      <c r="A9912" s="40"/>
      <c r="B9912" s="41"/>
      <c r="F9912" s="43"/>
      <c r="P9912" s="44"/>
      <c r="Q9912" s="44"/>
      <c r="R9912" s="43"/>
      <c r="S9912" s="43"/>
      <c r="T9912" s="43"/>
      <c r="U9912" s="43"/>
      <c r="V9912" s="43"/>
      <c r="W9912" s="43"/>
      <c r="X9912" s="43"/>
      <c r="Y9912" s="43"/>
    </row>
    <row r="9913" spans="1:25" s="42" customFormat="1" x14ac:dyDescent="0.25">
      <c r="A9913" s="40"/>
      <c r="B9913" s="41"/>
      <c r="F9913" s="43"/>
      <c r="P9913" s="44"/>
      <c r="Q9913" s="44"/>
      <c r="R9913" s="43"/>
      <c r="S9913" s="43"/>
      <c r="T9913" s="43"/>
      <c r="U9913" s="43"/>
      <c r="V9913" s="43"/>
      <c r="W9913" s="43"/>
      <c r="X9913" s="43"/>
      <c r="Y9913" s="43"/>
    </row>
    <row r="9914" spans="1:25" s="42" customFormat="1" x14ac:dyDescent="0.25">
      <c r="A9914" s="40"/>
      <c r="B9914" s="41"/>
      <c r="F9914" s="43"/>
      <c r="P9914" s="44"/>
      <c r="Q9914" s="44"/>
      <c r="R9914" s="43"/>
      <c r="S9914" s="43"/>
      <c r="T9914" s="43"/>
      <c r="U9914" s="43"/>
      <c r="V9914" s="43"/>
      <c r="W9914" s="43"/>
      <c r="X9914" s="43"/>
      <c r="Y9914" s="43"/>
    </row>
    <row r="9915" spans="1:25" s="42" customFormat="1" x14ac:dyDescent="0.25">
      <c r="A9915" s="40"/>
      <c r="B9915" s="41"/>
      <c r="F9915" s="43"/>
      <c r="P9915" s="44"/>
      <c r="Q9915" s="44"/>
      <c r="R9915" s="43"/>
      <c r="S9915" s="43"/>
      <c r="T9915" s="43"/>
      <c r="U9915" s="43"/>
      <c r="V9915" s="43"/>
      <c r="W9915" s="43"/>
      <c r="X9915" s="43"/>
      <c r="Y9915" s="43"/>
    </row>
    <row r="9916" spans="1:25" s="42" customFormat="1" x14ac:dyDescent="0.25">
      <c r="A9916" s="40"/>
      <c r="B9916" s="41"/>
      <c r="F9916" s="43"/>
      <c r="P9916" s="44"/>
      <c r="Q9916" s="44"/>
      <c r="R9916" s="43"/>
      <c r="S9916" s="43"/>
      <c r="T9916" s="43"/>
      <c r="U9916" s="43"/>
      <c r="V9916" s="43"/>
      <c r="W9916" s="43"/>
      <c r="X9916" s="43"/>
      <c r="Y9916" s="43"/>
    </row>
    <row r="9917" spans="1:25" s="42" customFormat="1" x14ac:dyDescent="0.25">
      <c r="A9917" s="40"/>
      <c r="B9917" s="41"/>
      <c r="F9917" s="43"/>
      <c r="P9917" s="44"/>
      <c r="Q9917" s="44"/>
      <c r="R9917" s="43"/>
      <c r="S9917" s="43"/>
      <c r="T9917" s="43"/>
      <c r="U9917" s="43"/>
      <c r="V9917" s="43"/>
      <c r="W9917" s="43"/>
      <c r="X9917" s="43"/>
      <c r="Y9917" s="43"/>
    </row>
    <row r="9918" spans="1:25" s="42" customFormat="1" x14ac:dyDescent="0.25">
      <c r="A9918" s="40"/>
      <c r="B9918" s="41"/>
      <c r="F9918" s="43"/>
      <c r="P9918" s="44"/>
      <c r="Q9918" s="44"/>
      <c r="R9918" s="43"/>
      <c r="S9918" s="43"/>
      <c r="T9918" s="43"/>
      <c r="U9918" s="43"/>
      <c r="V9918" s="43"/>
      <c r="W9918" s="43"/>
      <c r="X9918" s="43"/>
      <c r="Y9918" s="43"/>
    </row>
    <row r="9919" spans="1:25" s="42" customFormat="1" x14ac:dyDescent="0.25">
      <c r="A9919" s="40"/>
      <c r="B9919" s="41"/>
      <c r="F9919" s="43"/>
      <c r="P9919" s="44"/>
      <c r="Q9919" s="44"/>
      <c r="R9919" s="43"/>
      <c r="S9919" s="43"/>
      <c r="T9919" s="43"/>
      <c r="U9919" s="43"/>
      <c r="V9919" s="43"/>
      <c r="W9919" s="43"/>
      <c r="X9919" s="43"/>
      <c r="Y9919" s="43"/>
    </row>
    <row r="9920" spans="1:25" s="42" customFormat="1" x14ac:dyDescent="0.25">
      <c r="A9920" s="40"/>
      <c r="B9920" s="41"/>
      <c r="F9920" s="43"/>
      <c r="P9920" s="44"/>
      <c r="Q9920" s="44"/>
      <c r="R9920" s="43"/>
      <c r="S9920" s="43"/>
      <c r="T9920" s="43"/>
      <c r="U9920" s="43"/>
      <c r="V9920" s="43"/>
      <c r="W9920" s="43"/>
      <c r="X9920" s="43"/>
      <c r="Y9920" s="43"/>
    </row>
    <row r="9921" spans="1:25" s="42" customFormat="1" x14ac:dyDescent="0.25">
      <c r="A9921" s="40"/>
      <c r="B9921" s="41"/>
      <c r="F9921" s="43"/>
      <c r="P9921" s="44"/>
      <c r="Q9921" s="44"/>
      <c r="R9921" s="43"/>
      <c r="S9921" s="43"/>
      <c r="T9921" s="43"/>
      <c r="U9921" s="43"/>
      <c r="V9921" s="43"/>
      <c r="W9921" s="43"/>
      <c r="X9921" s="43"/>
      <c r="Y9921" s="43"/>
    </row>
    <row r="9922" spans="1:25" s="42" customFormat="1" x14ac:dyDescent="0.25">
      <c r="A9922" s="40"/>
      <c r="B9922" s="41"/>
      <c r="F9922" s="43"/>
      <c r="P9922" s="44"/>
      <c r="Q9922" s="44"/>
      <c r="R9922" s="43"/>
      <c r="S9922" s="43"/>
      <c r="T9922" s="43"/>
      <c r="U9922" s="43"/>
      <c r="V9922" s="43"/>
      <c r="W9922" s="43"/>
      <c r="X9922" s="43"/>
      <c r="Y9922" s="43"/>
    </row>
    <row r="9923" spans="1:25" s="42" customFormat="1" x14ac:dyDescent="0.25">
      <c r="A9923" s="40"/>
      <c r="B9923" s="41"/>
      <c r="F9923" s="43"/>
      <c r="P9923" s="44"/>
      <c r="Q9923" s="44"/>
      <c r="R9923" s="43"/>
      <c r="S9923" s="43"/>
      <c r="T9923" s="43"/>
      <c r="U9923" s="43"/>
      <c r="V9923" s="43"/>
      <c r="W9923" s="43"/>
      <c r="X9923" s="43"/>
      <c r="Y9923" s="43"/>
    </row>
    <row r="9924" spans="1:25" s="42" customFormat="1" x14ac:dyDescent="0.25">
      <c r="A9924" s="40"/>
      <c r="B9924" s="41"/>
      <c r="F9924" s="43"/>
      <c r="P9924" s="44"/>
      <c r="Q9924" s="44"/>
      <c r="R9924" s="43"/>
      <c r="S9924" s="43"/>
      <c r="T9924" s="43"/>
      <c r="U9924" s="43"/>
      <c r="V9924" s="43"/>
      <c r="W9924" s="43"/>
      <c r="X9924" s="43"/>
      <c r="Y9924" s="43"/>
    </row>
    <row r="9925" spans="1:25" s="42" customFormat="1" x14ac:dyDescent="0.25">
      <c r="A9925" s="40"/>
      <c r="B9925" s="41"/>
      <c r="F9925" s="43"/>
      <c r="P9925" s="44"/>
      <c r="Q9925" s="44"/>
      <c r="R9925" s="43"/>
      <c r="S9925" s="43"/>
      <c r="T9925" s="43"/>
      <c r="U9925" s="43"/>
      <c r="V9925" s="43"/>
      <c r="W9925" s="43"/>
      <c r="X9925" s="43"/>
      <c r="Y9925" s="43"/>
    </row>
    <row r="9926" spans="1:25" s="42" customFormat="1" x14ac:dyDescent="0.25">
      <c r="A9926" s="40"/>
      <c r="B9926" s="41"/>
      <c r="F9926" s="43"/>
      <c r="P9926" s="44"/>
      <c r="Q9926" s="44"/>
      <c r="R9926" s="43"/>
      <c r="S9926" s="43"/>
      <c r="T9926" s="43"/>
      <c r="U9926" s="43"/>
      <c r="V9926" s="43"/>
      <c r="W9926" s="43"/>
      <c r="X9926" s="43"/>
      <c r="Y9926" s="43"/>
    </row>
    <row r="9927" spans="1:25" s="42" customFormat="1" x14ac:dyDescent="0.25">
      <c r="A9927" s="40"/>
      <c r="B9927" s="41"/>
      <c r="F9927" s="43"/>
      <c r="P9927" s="44"/>
      <c r="Q9927" s="44"/>
      <c r="R9927" s="43"/>
      <c r="S9927" s="43"/>
      <c r="T9927" s="43"/>
      <c r="U9927" s="43"/>
      <c r="V9927" s="43"/>
      <c r="W9927" s="43"/>
      <c r="X9927" s="43"/>
      <c r="Y9927" s="43"/>
    </row>
    <row r="9928" spans="1:25" s="42" customFormat="1" x14ac:dyDescent="0.25">
      <c r="A9928" s="40"/>
      <c r="B9928" s="41"/>
      <c r="F9928" s="43"/>
      <c r="P9928" s="44"/>
      <c r="Q9928" s="44"/>
      <c r="R9928" s="43"/>
      <c r="S9928" s="43"/>
      <c r="T9928" s="43"/>
      <c r="U9928" s="43"/>
      <c r="V9928" s="43"/>
      <c r="W9928" s="43"/>
      <c r="X9928" s="43"/>
      <c r="Y9928" s="43"/>
    </row>
    <row r="9929" spans="1:25" s="42" customFormat="1" x14ac:dyDescent="0.25">
      <c r="A9929" s="40"/>
      <c r="B9929" s="41"/>
      <c r="F9929" s="43"/>
      <c r="P9929" s="44"/>
      <c r="Q9929" s="44"/>
      <c r="R9929" s="43"/>
      <c r="S9929" s="43"/>
      <c r="T9929" s="43"/>
      <c r="U9929" s="43"/>
      <c r="V9929" s="43"/>
      <c r="W9929" s="43"/>
      <c r="X9929" s="43"/>
      <c r="Y9929" s="43"/>
    </row>
    <row r="9930" spans="1:25" s="42" customFormat="1" x14ac:dyDescent="0.25">
      <c r="A9930" s="40"/>
      <c r="B9930" s="41"/>
      <c r="F9930" s="43"/>
      <c r="P9930" s="44"/>
      <c r="Q9930" s="44"/>
      <c r="R9930" s="43"/>
      <c r="S9930" s="43"/>
      <c r="T9930" s="43"/>
      <c r="U9930" s="43"/>
      <c r="V9930" s="43"/>
      <c r="W9930" s="43"/>
      <c r="X9930" s="43"/>
      <c r="Y9930" s="43"/>
    </row>
    <row r="9931" spans="1:25" s="42" customFormat="1" x14ac:dyDescent="0.25">
      <c r="A9931" s="40"/>
      <c r="B9931" s="41"/>
      <c r="F9931" s="43"/>
      <c r="P9931" s="44"/>
      <c r="Q9931" s="44"/>
      <c r="R9931" s="43"/>
      <c r="S9931" s="43"/>
      <c r="T9931" s="43"/>
      <c r="U9931" s="43"/>
      <c r="V9931" s="43"/>
      <c r="W9931" s="43"/>
      <c r="X9931" s="43"/>
      <c r="Y9931" s="43"/>
    </row>
    <row r="9932" spans="1:25" s="42" customFormat="1" x14ac:dyDescent="0.25">
      <c r="A9932" s="40"/>
      <c r="B9932" s="41"/>
      <c r="F9932" s="43"/>
      <c r="P9932" s="44"/>
      <c r="Q9932" s="44"/>
      <c r="R9932" s="43"/>
      <c r="S9932" s="43"/>
      <c r="T9932" s="43"/>
      <c r="U9932" s="43"/>
      <c r="V9932" s="43"/>
      <c r="W9932" s="43"/>
      <c r="X9932" s="43"/>
      <c r="Y9932" s="43"/>
    </row>
    <row r="9933" spans="1:25" s="42" customFormat="1" x14ac:dyDescent="0.25">
      <c r="A9933" s="40"/>
      <c r="B9933" s="41"/>
      <c r="F9933" s="43"/>
      <c r="P9933" s="44"/>
      <c r="Q9933" s="44"/>
      <c r="R9933" s="43"/>
      <c r="S9933" s="43"/>
      <c r="T9933" s="43"/>
      <c r="U9933" s="43"/>
      <c r="V9933" s="43"/>
      <c r="W9933" s="43"/>
      <c r="X9933" s="43"/>
      <c r="Y9933" s="43"/>
    </row>
    <row r="9934" spans="1:25" s="42" customFormat="1" x14ac:dyDescent="0.25">
      <c r="A9934" s="40"/>
      <c r="B9934" s="41"/>
      <c r="F9934" s="43"/>
      <c r="P9934" s="44"/>
      <c r="Q9934" s="44"/>
      <c r="R9934" s="43"/>
      <c r="S9934" s="43"/>
      <c r="T9934" s="43"/>
      <c r="U9934" s="43"/>
      <c r="V9934" s="43"/>
      <c r="W9934" s="43"/>
      <c r="X9934" s="43"/>
      <c r="Y9934" s="43"/>
    </row>
    <row r="9935" spans="1:25" s="42" customFormat="1" x14ac:dyDescent="0.25">
      <c r="A9935" s="40"/>
      <c r="B9935" s="41"/>
      <c r="F9935" s="43"/>
      <c r="P9935" s="44"/>
      <c r="Q9935" s="44"/>
      <c r="R9935" s="43"/>
      <c r="S9935" s="43"/>
      <c r="T9935" s="43"/>
      <c r="U9935" s="43"/>
      <c r="V9935" s="43"/>
      <c r="W9935" s="43"/>
      <c r="X9935" s="43"/>
      <c r="Y9935" s="43"/>
    </row>
    <row r="9936" spans="1:25" s="42" customFormat="1" x14ac:dyDescent="0.25">
      <c r="A9936" s="40"/>
      <c r="B9936" s="41"/>
      <c r="F9936" s="43"/>
      <c r="P9936" s="44"/>
      <c r="Q9936" s="44"/>
      <c r="R9936" s="43"/>
      <c r="S9936" s="43"/>
      <c r="T9936" s="43"/>
      <c r="U9936" s="43"/>
      <c r="V9936" s="43"/>
      <c r="W9936" s="43"/>
      <c r="X9936" s="43"/>
      <c r="Y9936" s="43"/>
    </row>
    <row r="9937" spans="1:25" s="42" customFormat="1" x14ac:dyDescent="0.25">
      <c r="A9937" s="40"/>
      <c r="B9937" s="41"/>
      <c r="F9937" s="43"/>
      <c r="P9937" s="44"/>
      <c r="Q9937" s="44"/>
      <c r="R9937" s="43"/>
      <c r="S9937" s="43"/>
      <c r="T9937" s="43"/>
      <c r="U9937" s="43"/>
      <c r="V9937" s="43"/>
      <c r="W9937" s="43"/>
      <c r="X9937" s="43"/>
      <c r="Y9937" s="43"/>
    </row>
    <row r="9938" spans="1:25" s="42" customFormat="1" x14ac:dyDescent="0.25">
      <c r="A9938" s="40"/>
      <c r="B9938" s="41"/>
      <c r="F9938" s="43"/>
      <c r="P9938" s="44"/>
      <c r="Q9938" s="44"/>
      <c r="R9938" s="43"/>
      <c r="S9938" s="43"/>
      <c r="T9938" s="43"/>
      <c r="U9938" s="43"/>
      <c r="V9938" s="43"/>
      <c r="W9938" s="43"/>
      <c r="X9938" s="43"/>
      <c r="Y9938" s="43"/>
    </row>
    <row r="9939" spans="1:25" s="42" customFormat="1" x14ac:dyDescent="0.25">
      <c r="A9939" s="40"/>
      <c r="B9939" s="41"/>
      <c r="F9939" s="43"/>
      <c r="P9939" s="44"/>
      <c r="Q9939" s="44"/>
      <c r="R9939" s="43"/>
      <c r="S9939" s="43"/>
      <c r="T9939" s="43"/>
      <c r="U9939" s="43"/>
      <c r="V9939" s="43"/>
      <c r="W9939" s="43"/>
      <c r="X9939" s="43"/>
      <c r="Y9939" s="43"/>
    </row>
    <row r="9940" spans="1:25" s="42" customFormat="1" x14ac:dyDescent="0.25">
      <c r="A9940" s="40"/>
      <c r="B9940" s="41"/>
      <c r="F9940" s="43"/>
      <c r="P9940" s="44"/>
      <c r="Q9940" s="44"/>
      <c r="R9940" s="43"/>
      <c r="S9940" s="43"/>
      <c r="T9940" s="43"/>
      <c r="U9940" s="43"/>
      <c r="V9940" s="43"/>
      <c r="W9940" s="43"/>
      <c r="X9940" s="43"/>
      <c r="Y9940" s="43"/>
    </row>
    <row r="9941" spans="1:25" s="42" customFormat="1" x14ac:dyDescent="0.25">
      <c r="A9941" s="40"/>
      <c r="B9941" s="41"/>
      <c r="F9941" s="43"/>
      <c r="P9941" s="44"/>
      <c r="Q9941" s="44"/>
      <c r="R9941" s="43"/>
      <c r="S9941" s="43"/>
      <c r="T9941" s="43"/>
      <c r="U9941" s="43"/>
      <c r="V9941" s="43"/>
      <c r="W9941" s="43"/>
      <c r="X9941" s="43"/>
      <c r="Y9941" s="43"/>
    </row>
    <row r="9942" spans="1:25" s="42" customFormat="1" x14ac:dyDescent="0.25">
      <c r="A9942" s="40"/>
      <c r="B9942" s="41"/>
      <c r="F9942" s="43"/>
      <c r="P9942" s="44"/>
      <c r="Q9942" s="44"/>
      <c r="R9942" s="43"/>
      <c r="S9942" s="43"/>
      <c r="T9942" s="43"/>
      <c r="U9942" s="43"/>
      <c r="V9942" s="43"/>
      <c r="W9942" s="43"/>
      <c r="X9942" s="43"/>
      <c r="Y9942" s="43"/>
    </row>
    <row r="9943" spans="1:25" s="42" customFormat="1" x14ac:dyDescent="0.25">
      <c r="A9943" s="40"/>
      <c r="B9943" s="41"/>
      <c r="F9943" s="43"/>
      <c r="P9943" s="44"/>
      <c r="Q9943" s="44"/>
      <c r="R9943" s="43"/>
      <c r="S9943" s="43"/>
      <c r="T9943" s="43"/>
      <c r="U9943" s="43"/>
      <c r="V9943" s="43"/>
      <c r="W9943" s="43"/>
      <c r="X9943" s="43"/>
      <c r="Y9943" s="43"/>
    </row>
    <row r="9944" spans="1:25" s="42" customFormat="1" x14ac:dyDescent="0.25">
      <c r="A9944" s="40"/>
      <c r="B9944" s="41"/>
      <c r="F9944" s="43"/>
      <c r="P9944" s="44"/>
      <c r="Q9944" s="44"/>
      <c r="R9944" s="43"/>
      <c r="S9944" s="43"/>
      <c r="T9944" s="43"/>
      <c r="U9944" s="43"/>
      <c r="V9944" s="43"/>
      <c r="W9944" s="43"/>
      <c r="X9944" s="43"/>
      <c r="Y9944" s="43"/>
    </row>
    <row r="9945" spans="1:25" s="42" customFormat="1" x14ac:dyDescent="0.25">
      <c r="A9945" s="40"/>
      <c r="B9945" s="41"/>
      <c r="F9945" s="43"/>
      <c r="P9945" s="44"/>
      <c r="Q9945" s="44"/>
      <c r="R9945" s="43"/>
      <c r="S9945" s="43"/>
      <c r="T9945" s="43"/>
      <c r="U9945" s="43"/>
      <c r="V9945" s="43"/>
      <c r="W9945" s="43"/>
      <c r="X9945" s="43"/>
      <c r="Y9945" s="43"/>
    </row>
    <row r="9946" spans="1:25" s="42" customFormat="1" x14ac:dyDescent="0.25">
      <c r="A9946" s="40"/>
      <c r="B9946" s="41"/>
      <c r="F9946" s="43"/>
      <c r="P9946" s="44"/>
      <c r="Q9946" s="44"/>
      <c r="R9946" s="43"/>
      <c r="S9946" s="43"/>
      <c r="T9946" s="43"/>
      <c r="U9946" s="43"/>
      <c r="V9946" s="43"/>
      <c r="W9946" s="43"/>
      <c r="X9946" s="43"/>
      <c r="Y9946" s="43"/>
    </row>
    <row r="9947" spans="1:25" s="42" customFormat="1" x14ac:dyDescent="0.25">
      <c r="A9947" s="40"/>
      <c r="B9947" s="41"/>
      <c r="F9947" s="43"/>
      <c r="P9947" s="44"/>
      <c r="Q9947" s="44"/>
      <c r="R9947" s="43"/>
      <c r="S9947" s="43"/>
      <c r="T9947" s="43"/>
      <c r="U9947" s="43"/>
      <c r="V9947" s="43"/>
      <c r="W9947" s="43"/>
      <c r="X9947" s="43"/>
      <c r="Y9947" s="43"/>
    </row>
    <row r="9948" spans="1:25" s="42" customFormat="1" x14ac:dyDescent="0.25">
      <c r="A9948" s="40"/>
      <c r="B9948" s="41"/>
      <c r="F9948" s="43"/>
      <c r="P9948" s="44"/>
      <c r="Q9948" s="44"/>
      <c r="R9948" s="43"/>
      <c r="S9948" s="43"/>
      <c r="T9948" s="43"/>
      <c r="U9948" s="43"/>
      <c r="V9948" s="43"/>
      <c r="W9948" s="43"/>
      <c r="X9948" s="43"/>
      <c r="Y9948" s="43"/>
    </row>
    <row r="9949" spans="1:25" s="42" customFormat="1" x14ac:dyDescent="0.25">
      <c r="A9949" s="40"/>
      <c r="B9949" s="41"/>
      <c r="F9949" s="43"/>
      <c r="P9949" s="44"/>
      <c r="Q9949" s="44"/>
      <c r="R9949" s="43"/>
      <c r="S9949" s="43"/>
      <c r="T9949" s="43"/>
      <c r="U9949" s="43"/>
      <c r="V9949" s="43"/>
      <c r="W9949" s="43"/>
      <c r="X9949" s="43"/>
      <c r="Y9949" s="43"/>
    </row>
    <row r="9950" spans="1:25" s="42" customFormat="1" x14ac:dyDescent="0.25">
      <c r="A9950" s="40"/>
      <c r="B9950" s="41"/>
      <c r="F9950" s="43"/>
      <c r="P9950" s="44"/>
      <c r="Q9950" s="44"/>
      <c r="R9950" s="43"/>
      <c r="S9950" s="43"/>
      <c r="T9950" s="43"/>
      <c r="U9950" s="43"/>
      <c r="V9950" s="43"/>
      <c r="W9950" s="43"/>
      <c r="X9950" s="43"/>
      <c r="Y9950" s="43"/>
    </row>
    <row r="9951" spans="1:25" s="42" customFormat="1" x14ac:dyDescent="0.25">
      <c r="A9951" s="40"/>
      <c r="B9951" s="41"/>
      <c r="F9951" s="43"/>
      <c r="P9951" s="44"/>
      <c r="Q9951" s="44"/>
      <c r="R9951" s="43"/>
      <c r="S9951" s="43"/>
      <c r="T9951" s="43"/>
      <c r="U9951" s="43"/>
      <c r="V9951" s="43"/>
      <c r="W9951" s="43"/>
      <c r="X9951" s="43"/>
      <c r="Y9951" s="43"/>
    </row>
    <row r="9952" spans="1:25" s="42" customFormat="1" x14ac:dyDescent="0.25">
      <c r="A9952" s="40"/>
      <c r="B9952" s="41"/>
      <c r="F9952" s="43"/>
      <c r="P9952" s="44"/>
      <c r="Q9952" s="44"/>
      <c r="R9952" s="43"/>
      <c r="S9952" s="43"/>
      <c r="T9952" s="43"/>
      <c r="U9952" s="43"/>
      <c r="V9952" s="43"/>
      <c r="W9952" s="43"/>
      <c r="X9952" s="43"/>
      <c r="Y9952" s="43"/>
    </row>
    <row r="9953" spans="1:25" s="42" customFormat="1" x14ac:dyDescent="0.25">
      <c r="A9953" s="40"/>
      <c r="B9953" s="41"/>
      <c r="F9953" s="43"/>
      <c r="P9953" s="44"/>
      <c r="Q9953" s="44"/>
      <c r="R9953" s="43"/>
      <c r="S9953" s="43"/>
      <c r="T9953" s="43"/>
      <c r="U9953" s="43"/>
      <c r="V9953" s="43"/>
      <c r="W9953" s="43"/>
      <c r="X9953" s="43"/>
      <c r="Y9953" s="43"/>
    </row>
    <row r="9954" spans="1:25" s="42" customFormat="1" x14ac:dyDescent="0.25">
      <c r="A9954" s="40"/>
      <c r="B9954" s="41"/>
      <c r="F9954" s="43"/>
      <c r="P9954" s="44"/>
      <c r="Q9954" s="44"/>
      <c r="R9954" s="43"/>
      <c r="S9954" s="43"/>
      <c r="T9954" s="43"/>
      <c r="U9954" s="43"/>
      <c r="V9954" s="43"/>
      <c r="W9954" s="43"/>
      <c r="X9954" s="43"/>
      <c r="Y9954" s="43"/>
    </row>
    <row r="9955" spans="1:25" s="42" customFormat="1" x14ac:dyDescent="0.25">
      <c r="A9955" s="40"/>
      <c r="B9955" s="41"/>
      <c r="F9955" s="43"/>
      <c r="P9955" s="44"/>
      <c r="Q9955" s="44"/>
      <c r="R9955" s="43"/>
      <c r="S9955" s="43"/>
      <c r="T9955" s="43"/>
      <c r="U9955" s="43"/>
      <c r="V9955" s="43"/>
      <c r="W9955" s="43"/>
      <c r="X9955" s="43"/>
      <c r="Y9955" s="43"/>
    </row>
    <row r="9956" spans="1:25" s="42" customFormat="1" x14ac:dyDescent="0.25">
      <c r="A9956" s="40"/>
      <c r="B9956" s="41"/>
      <c r="F9956" s="43"/>
      <c r="P9956" s="44"/>
      <c r="Q9956" s="44"/>
      <c r="R9956" s="43"/>
      <c r="S9956" s="43"/>
      <c r="T9956" s="43"/>
      <c r="U9956" s="43"/>
      <c r="V9956" s="43"/>
      <c r="W9956" s="43"/>
      <c r="X9956" s="43"/>
      <c r="Y9956" s="43"/>
    </row>
    <row r="9957" spans="1:25" s="42" customFormat="1" x14ac:dyDescent="0.25">
      <c r="A9957" s="40"/>
      <c r="B9957" s="41"/>
      <c r="F9957" s="43"/>
      <c r="P9957" s="44"/>
      <c r="Q9957" s="44"/>
      <c r="R9957" s="43"/>
      <c r="S9957" s="43"/>
      <c r="T9957" s="43"/>
      <c r="U9957" s="43"/>
      <c r="V9957" s="43"/>
      <c r="W9957" s="43"/>
      <c r="X9957" s="43"/>
      <c r="Y9957" s="43"/>
    </row>
    <row r="9958" spans="1:25" s="42" customFormat="1" x14ac:dyDescent="0.25">
      <c r="A9958" s="40"/>
      <c r="B9958" s="41"/>
      <c r="F9958" s="43"/>
      <c r="P9958" s="44"/>
      <c r="Q9958" s="44"/>
      <c r="R9958" s="43"/>
      <c r="S9958" s="43"/>
      <c r="T9958" s="43"/>
      <c r="U9958" s="43"/>
      <c r="V9958" s="43"/>
      <c r="W9958" s="43"/>
      <c r="X9958" s="43"/>
      <c r="Y9958" s="43"/>
    </row>
    <row r="9959" spans="1:25" s="42" customFormat="1" x14ac:dyDescent="0.25">
      <c r="A9959" s="40"/>
      <c r="B9959" s="41"/>
      <c r="F9959" s="43"/>
      <c r="P9959" s="44"/>
      <c r="Q9959" s="44"/>
      <c r="R9959" s="43"/>
      <c r="S9959" s="43"/>
      <c r="T9959" s="43"/>
      <c r="U9959" s="43"/>
      <c r="V9959" s="43"/>
      <c r="W9959" s="43"/>
      <c r="X9959" s="43"/>
      <c r="Y9959" s="43"/>
    </row>
    <row r="9960" spans="1:25" s="42" customFormat="1" x14ac:dyDescent="0.25">
      <c r="A9960" s="40"/>
      <c r="B9960" s="41"/>
      <c r="F9960" s="43"/>
      <c r="P9960" s="44"/>
      <c r="Q9960" s="44"/>
      <c r="R9960" s="43"/>
      <c r="S9960" s="43"/>
      <c r="T9960" s="43"/>
      <c r="U9960" s="43"/>
      <c r="V9960" s="43"/>
      <c r="W9960" s="43"/>
      <c r="X9960" s="43"/>
      <c r="Y9960" s="43"/>
    </row>
    <row r="9961" spans="1:25" s="42" customFormat="1" x14ac:dyDescent="0.25">
      <c r="A9961" s="40"/>
      <c r="B9961" s="41"/>
      <c r="F9961" s="43"/>
      <c r="P9961" s="44"/>
      <c r="Q9961" s="44"/>
      <c r="R9961" s="43"/>
      <c r="S9961" s="43"/>
      <c r="T9961" s="43"/>
      <c r="U9961" s="43"/>
      <c r="V9961" s="43"/>
      <c r="W9961" s="43"/>
      <c r="X9961" s="43"/>
      <c r="Y9961" s="43"/>
    </row>
    <row r="9962" spans="1:25" s="42" customFormat="1" x14ac:dyDescent="0.25">
      <c r="A9962" s="40"/>
      <c r="B9962" s="41"/>
      <c r="F9962" s="43"/>
      <c r="P9962" s="44"/>
      <c r="Q9962" s="44"/>
      <c r="R9962" s="43"/>
      <c r="S9962" s="43"/>
      <c r="T9962" s="43"/>
      <c r="U9962" s="43"/>
      <c r="V9962" s="43"/>
      <c r="W9962" s="43"/>
      <c r="X9962" s="43"/>
      <c r="Y9962" s="43"/>
    </row>
    <row r="9963" spans="1:25" s="42" customFormat="1" x14ac:dyDescent="0.25">
      <c r="A9963" s="40"/>
      <c r="B9963" s="41"/>
      <c r="F9963" s="43"/>
      <c r="P9963" s="44"/>
      <c r="Q9963" s="44"/>
      <c r="R9963" s="43"/>
      <c r="S9963" s="43"/>
      <c r="T9963" s="43"/>
      <c r="U9963" s="43"/>
      <c r="V9963" s="43"/>
      <c r="W9963" s="43"/>
      <c r="X9963" s="43"/>
      <c r="Y9963" s="43"/>
    </row>
    <row r="9964" spans="1:25" s="42" customFormat="1" x14ac:dyDescent="0.25">
      <c r="A9964" s="40"/>
      <c r="B9964" s="41"/>
      <c r="F9964" s="43"/>
      <c r="P9964" s="44"/>
      <c r="Q9964" s="44"/>
      <c r="R9964" s="43"/>
      <c r="S9964" s="43"/>
      <c r="T9964" s="43"/>
      <c r="U9964" s="43"/>
      <c r="V9964" s="43"/>
      <c r="W9964" s="43"/>
      <c r="X9964" s="43"/>
      <c r="Y9964" s="43"/>
    </row>
    <row r="9965" spans="1:25" s="42" customFormat="1" x14ac:dyDescent="0.25">
      <c r="A9965" s="40"/>
      <c r="B9965" s="41"/>
      <c r="F9965" s="43"/>
      <c r="P9965" s="44"/>
      <c r="Q9965" s="44"/>
      <c r="R9965" s="43"/>
      <c r="S9965" s="43"/>
      <c r="T9965" s="43"/>
      <c r="U9965" s="43"/>
      <c r="V9965" s="43"/>
      <c r="W9965" s="43"/>
      <c r="X9965" s="43"/>
      <c r="Y9965" s="43"/>
    </row>
    <row r="9966" spans="1:25" s="42" customFormat="1" x14ac:dyDescent="0.25">
      <c r="A9966" s="40"/>
      <c r="B9966" s="41"/>
      <c r="F9966" s="43"/>
      <c r="P9966" s="44"/>
      <c r="Q9966" s="44"/>
      <c r="R9966" s="43"/>
      <c r="S9966" s="43"/>
      <c r="T9966" s="43"/>
      <c r="U9966" s="43"/>
      <c r="V9966" s="43"/>
      <c r="W9966" s="43"/>
      <c r="X9966" s="43"/>
      <c r="Y9966" s="43"/>
    </row>
    <row r="9967" spans="1:25" s="42" customFormat="1" x14ac:dyDescent="0.25">
      <c r="A9967" s="40"/>
      <c r="B9967" s="41"/>
      <c r="F9967" s="43"/>
      <c r="P9967" s="44"/>
      <c r="Q9967" s="44"/>
      <c r="R9967" s="43"/>
      <c r="S9967" s="43"/>
      <c r="T9967" s="43"/>
      <c r="U9967" s="43"/>
      <c r="V9967" s="43"/>
      <c r="W9967" s="43"/>
      <c r="X9967" s="43"/>
      <c r="Y9967" s="43"/>
    </row>
    <row r="9968" spans="1:25" s="42" customFormat="1" x14ac:dyDescent="0.25">
      <c r="A9968" s="40"/>
      <c r="B9968" s="41"/>
      <c r="F9968" s="43"/>
      <c r="P9968" s="44"/>
      <c r="Q9968" s="44"/>
      <c r="R9968" s="43"/>
      <c r="S9968" s="43"/>
      <c r="T9968" s="43"/>
      <c r="U9968" s="43"/>
      <c r="V9968" s="43"/>
      <c r="W9968" s="43"/>
      <c r="X9968" s="43"/>
      <c r="Y9968" s="43"/>
    </row>
    <row r="9969" spans="1:25" s="42" customFormat="1" x14ac:dyDescent="0.25">
      <c r="A9969" s="40"/>
      <c r="B9969" s="41"/>
      <c r="F9969" s="43"/>
      <c r="P9969" s="44"/>
      <c r="Q9969" s="44"/>
      <c r="R9969" s="43"/>
      <c r="S9969" s="43"/>
      <c r="T9969" s="43"/>
      <c r="U9969" s="43"/>
      <c r="V9969" s="43"/>
      <c r="W9969" s="43"/>
      <c r="X9969" s="43"/>
      <c r="Y9969" s="43"/>
    </row>
    <row r="9970" spans="1:25" s="42" customFormat="1" x14ac:dyDescent="0.25">
      <c r="A9970" s="40"/>
      <c r="B9970" s="41"/>
      <c r="F9970" s="43"/>
      <c r="P9970" s="44"/>
      <c r="Q9970" s="44"/>
      <c r="R9970" s="43"/>
      <c r="S9970" s="43"/>
      <c r="T9970" s="43"/>
      <c r="U9970" s="43"/>
      <c r="V9970" s="43"/>
      <c r="W9970" s="43"/>
      <c r="X9970" s="43"/>
      <c r="Y9970" s="43"/>
    </row>
    <row r="9971" spans="1:25" s="42" customFormat="1" x14ac:dyDescent="0.25">
      <c r="A9971" s="40"/>
      <c r="B9971" s="41"/>
      <c r="F9971" s="43"/>
      <c r="P9971" s="44"/>
      <c r="Q9971" s="44"/>
      <c r="R9971" s="43"/>
      <c r="S9971" s="43"/>
      <c r="T9971" s="43"/>
      <c r="U9971" s="43"/>
      <c r="V9971" s="43"/>
      <c r="W9971" s="43"/>
      <c r="X9971" s="43"/>
      <c r="Y9971" s="43"/>
    </row>
    <row r="9972" spans="1:25" s="42" customFormat="1" x14ac:dyDescent="0.25">
      <c r="A9972" s="40"/>
      <c r="B9972" s="41"/>
      <c r="F9972" s="43"/>
      <c r="P9972" s="44"/>
      <c r="Q9972" s="44"/>
      <c r="R9972" s="43"/>
      <c r="S9972" s="43"/>
      <c r="T9972" s="43"/>
      <c r="U9972" s="43"/>
      <c r="V9972" s="43"/>
      <c r="W9972" s="43"/>
      <c r="X9972" s="43"/>
      <c r="Y9972" s="43"/>
    </row>
    <row r="9973" spans="1:25" s="42" customFormat="1" x14ac:dyDescent="0.25">
      <c r="A9973" s="40"/>
      <c r="B9973" s="41"/>
      <c r="F9973" s="43"/>
      <c r="P9973" s="44"/>
      <c r="Q9973" s="44"/>
      <c r="R9973" s="43"/>
      <c r="S9973" s="43"/>
      <c r="T9973" s="43"/>
      <c r="U9973" s="43"/>
      <c r="V9973" s="43"/>
      <c r="W9973" s="43"/>
      <c r="X9973" s="43"/>
      <c r="Y9973" s="43"/>
    </row>
    <row r="9974" spans="1:25" s="42" customFormat="1" x14ac:dyDescent="0.25">
      <c r="A9974" s="40"/>
      <c r="B9974" s="41"/>
      <c r="F9974" s="43"/>
      <c r="P9974" s="44"/>
      <c r="Q9974" s="44"/>
      <c r="R9974" s="43"/>
      <c r="S9974" s="43"/>
      <c r="T9974" s="43"/>
      <c r="U9974" s="43"/>
      <c r="V9974" s="43"/>
      <c r="W9974" s="43"/>
      <c r="X9974" s="43"/>
      <c r="Y9974" s="43"/>
    </row>
    <row r="9975" spans="1:25" s="42" customFormat="1" x14ac:dyDescent="0.25">
      <c r="A9975" s="40"/>
      <c r="B9975" s="41"/>
      <c r="F9975" s="43"/>
      <c r="P9975" s="44"/>
      <c r="Q9975" s="44"/>
      <c r="R9975" s="43"/>
      <c r="S9975" s="43"/>
      <c r="T9975" s="43"/>
      <c r="U9975" s="43"/>
      <c r="V9975" s="43"/>
      <c r="W9975" s="43"/>
      <c r="X9975" s="43"/>
      <c r="Y9975" s="43"/>
    </row>
    <row r="9976" spans="1:25" s="42" customFormat="1" x14ac:dyDescent="0.25">
      <c r="A9976" s="40"/>
      <c r="B9976" s="41"/>
      <c r="F9976" s="43"/>
      <c r="P9976" s="44"/>
      <c r="Q9976" s="44"/>
      <c r="R9976" s="43"/>
      <c r="S9976" s="43"/>
      <c r="T9976" s="43"/>
      <c r="U9976" s="43"/>
      <c r="V9976" s="43"/>
      <c r="W9976" s="43"/>
      <c r="X9976" s="43"/>
      <c r="Y9976" s="43"/>
    </row>
    <row r="9977" spans="1:25" s="42" customFormat="1" x14ac:dyDescent="0.25">
      <c r="A9977" s="40"/>
      <c r="B9977" s="41"/>
      <c r="F9977" s="43"/>
      <c r="P9977" s="44"/>
      <c r="Q9977" s="44"/>
      <c r="R9977" s="43"/>
      <c r="S9977" s="43"/>
      <c r="T9977" s="43"/>
      <c r="U9977" s="43"/>
      <c r="V9977" s="43"/>
      <c r="W9977" s="43"/>
      <c r="X9977" s="43"/>
      <c r="Y9977" s="43"/>
    </row>
    <row r="9978" spans="1:25" s="42" customFormat="1" x14ac:dyDescent="0.25">
      <c r="A9978" s="40"/>
      <c r="B9978" s="41"/>
      <c r="F9978" s="43"/>
      <c r="P9978" s="44"/>
      <c r="Q9978" s="44"/>
      <c r="R9978" s="43"/>
      <c r="S9978" s="43"/>
      <c r="T9978" s="43"/>
      <c r="U9978" s="43"/>
      <c r="V9978" s="43"/>
      <c r="W9978" s="43"/>
      <c r="X9978" s="43"/>
      <c r="Y9978" s="43"/>
    </row>
    <row r="9979" spans="1:25" s="42" customFormat="1" x14ac:dyDescent="0.25">
      <c r="A9979" s="40"/>
      <c r="B9979" s="41"/>
      <c r="F9979" s="43"/>
      <c r="P9979" s="44"/>
      <c r="Q9979" s="44"/>
      <c r="R9979" s="43"/>
      <c r="S9979" s="43"/>
      <c r="T9979" s="43"/>
      <c r="U9979" s="43"/>
      <c r="V9979" s="43"/>
      <c r="W9979" s="43"/>
      <c r="X9979" s="43"/>
      <c r="Y9979" s="43"/>
    </row>
    <row r="9980" spans="1:25" s="42" customFormat="1" x14ac:dyDescent="0.25">
      <c r="A9980" s="40"/>
      <c r="B9980" s="41"/>
      <c r="F9980" s="43"/>
      <c r="P9980" s="44"/>
      <c r="Q9980" s="44"/>
      <c r="R9980" s="43"/>
      <c r="S9980" s="43"/>
      <c r="T9980" s="43"/>
      <c r="U9980" s="43"/>
      <c r="V9980" s="43"/>
      <c r="W9980" s="43"/>
      <c r="X9980" s="43"/>
      <c r="Y9980" s="43"/>
    </row>
    <row r="9981" spans="1:25" s="42" customFormat="1" x14ac:dyDescent="0.25">
      <c r="A9981" s="40"/>
      <c r="B9981" s="41"/>
      <c r="F9981" s="43"/>
      <c r="P9981" s="44"/>
      <c r="Q9981" s="44"/>
      <c r="R9981" s="43"/>
      <c r="S9981" s="43"/>
      <c r="T9981" s="43"/>
      <c r="U9981" s="43"/>
      <c r="V9981" s="43"/>
      <c r="W9981" s="43"/>
      <c r="X9981" s="43"/>
      <c r="Y9981" s="43"/>
    </row>
    <row r="9982" spans="1:25" s="42" customFormat="1" x14ac:dyDescent="0.25">
      <c r="A9982" s="40"/>
      <c r="B9982" s="41"/>
      <c r="F9982" s="43"/>
      <c r="P9982" s="44"/>
      <c r="Q9982" s="44"/>
      <c r="R9982" s="43"/>
      <c r="S9982" s="43"/>
      <c r="T9982" s="43"/>
      <c r="U9982" s="43"/>
      <c r="V9982" s="43"/>
      <c r="W9982" s="43"/>
      <c r="X9982" s="43"/>
      <c r="Y9982" s="43"/>
    </row>
    <row r="9983" spans="1:25" s="42" customFormat="1" x14ac:dyDescent="0.25">
      <c r="A9983" s="40"/>
      <c r="B9983" s="41"/>
      <c r="F9983" s="43"/>
      <c r="P9983" s="44"/>
      <c r="Q9983" s="44"/>
      <c r="R9983" s="43"/>
      <c r="S9983" s="43"/>
      <c r="T9983" s="43"/>
      <c r="U9983" s="43"/>
      <c r="V9983" s="43"/>
      <c r="W9983" s="43"/>
      <c r="X9983" s="43"/>
      <c r="Y9983" s="43"/>
    </row>
    <row r="9984" spans="1:25" s="42" customFormat="1" x14ac:dyDescent="0.25">
      <c r="A9984" s="40"/>
      <c r="B9984" s="41"/>
      <c r="F9984" s="43"/>
      <c r="P9984" s="44"/>
      <c r="Q9984" s="44"/>
      <c r="R9984" s="43"/>
      <c r="S9984" s="43"/>
      <c r="T9984" s="43"/>
      <c r="U9984" s="43"/>
      <c r="V9984" s="43"/>
      <c r="W9984" s="43"/>
      <c r="X9984" s="43"/>
      <c r="Y9984" s="43"/>
    </row>
    <row r="9985" spans="1:25" s="42" customFormat="1" x14ac:dyDescent="0.25">
      <c r="A9985" s="40"/>
      <c r="B9985" s="41"/>
      <c r="F9985" s="43"/>
      <c r="P9985" s="44"/>
      <c r="Q9985" s="44"/>
      <c r="R9985" s="43"/>
      <c r="S9985" s="43"/>
      <c r="T9985" s="43"/>
      <c r="U9985" s="43"/>
      <c r="V9985" s="43"/>
      <c r="W9985" s="43"/>
      <c r="X9985" s="43"/>
      <c r="Y9985" s="43"/>
    </row>
    <row r="9986" spans="1:25" s="42" customFormat="1" x14ac:dyDescent="0.25">
      <c r="A9986" s="40"/>
      <c r="B9986" s="41"/>
      <c r="F9986" s="43"/>
      <c r="P9986" s="44"/>
      <c r="Q9986" s="44"/>
      <c r="R9986" s="43"/>
      <c r="S9986" s="43"/>
      <c r="T9986" s="43"/>
      <c r="U9986" s="43"/>
      <c r="V9986" s="43"/>
      <c r="W9986" s="43"/>
      <c r="X9986" s="43"/>
      <c r="Y9986" s="43"/>
    </row>
    <row r="9987" spans="1:25" s="42" customFormat="1" x14ac:dyDescent="0.25">
      <c r="A9987" s="40"/>
      <c r="B9987" s="41"/>
      <c r="F9987" s="43"/>
      <c r="P9987" s="44"/>
      <c r="Q9987" s="44"/>
      <c r="R9987" s="43"/>
      <c r="S9987" s="43"/>
      <c r="T9987" s="43"/>
      <c r="U9987" s="43"/>
      <c r="V9987" s="43"/>
      <c r="W9987" s="43"/>
      <c r="X9987" s="43"/>
      <c r="Y9987" s="43"/>
    </row>
    <row r="9988" spans="1:25" s="42" customFormat="1" x14ac:dyDescent="0.25">
      <c r="A9988" s="40"/>
      <c r="B9988" s="41"/>
      <c r="F9988" s="43"/>
      <c r="P9988" s="44"/>
      <c r="Q9988" s="44"/>
      <c r="R9988" s="43"/>
      <c r="S9988" s="43"/>
      <c r="T9988" s="43"/>
      <c r="U9988" s="43"/>
      <c r="V9988" s="43"/>
      <c r="W9988" s="43"/>
      <c r="X9988" s="43"/>
      <c r="Y9988" s="43"/>
    </row>
    <row r="9989" spans="1:25" s="42" customFormat="1" x14ac:dyDescent="0.25">
      <c r="A9989" s="40"/>
      <c r="B9989" s="41"/>
      <c r="F9989" s="43"/>
      <c r="P9989" s="44"/>
      <c r="Q9989" s="44"/>
      <c r="R9989" s="43"/>
      <c r="S9989" s="43"/>
      <c r="T9989" s="43"/>
      <c r="U9989" s="43"/>
      <c r="V9989" s="43"/>
      <c r="W9989" s="43"/>
      <c r="X9989" s="43"/>
      <c r="Y9989" s="43"/>
    </row>
    <row r="9990" spans="1:25" s="42" customFormat="1" x14ac:dyDescent="0.25">
      <c r="A9990" s="40"/>
      <c r="B9990" s="41"/>
      <c r="F9990" s="43"/>
      <c r="P9990" s="44"/>
      <c r="Q9990" s="44"/>
      <c r="R9990" s="43"/>
      <c r="S9990" s="43"/>
      <c r="T9990" s="43"/>
      <c r="U9990" s="43"/>
      <c r="V9990" s="43"/>
      <c r="W9990" s="43"/>
      <c r="X9990" s="43"/>
      <c r="Y9990" s="43"/>
    </row>
    <row r="9991" spans="1:25" s="42" customFormat="1" x14ac:dyDescent="0.25">
      <c r="A9991" s="40"/>
      <c r="B9991" s="41"/>
      <c r="F9991" s="43"/>
      <c r="P9991" s="44"/>
      <c r="Q9991" s="44"/>
      <c r="R9991" s="43"/>
      <c r="S9991" s="43"/>
      <c r="T9991" s="43"/>
      <c r="U9991" s="43"/>
      <c r="V9991" s="43"/>
      <c r="W9991" s="43"/>
      <c r="X9991" s="43"/>
      <c r="Y9991" s="43"/>
    </row>
    <row r="9992" spans="1:25" s="42" customFormat="1" x14ac:dyDescent="0.25">
      <c r="A9992" s="40"/>
      <c r="B9992" s="41"/>
      <c r="F9992" s="43"/>
      <c r="P9992" s="44"/>
      <c r="Q9992" s="44"/>
      <c r="R9992" s="43"/>
      <c r="S9992" s="43"/>
      <c r="T9992" s="43"/>
      <c r="U9992" s="43"/>
      <c r="V9992" s="43"/>
      <c r="W9992" s="43"/>
      <c r="X9992" s="43"/>
      <c r="Y9992" s="43"/>
    </row>
    <row r="9993" spans="1:25" s="42" customFormat="1" x14ac:dyDescent="0.25">
      <c r="A9993" s="40"/>
      <c r="B9993" s="41"/>
      <c r="F9993" s="43"/>
      <c r="P9993" s="44"/>
      <c r="Q9993" s="44"/>
      <c r="R9993" s="43"/>
      <c r="S9993" s="43"/>
      <c r="T9993" s="43"/>
      <c r="U9993" s="43"/>
      <c r="V9993" s="43"/>
      <c r="W9993" s="43"/>
      <c r="X9993" s="43"/>
      <c r="Y9993" s="43"/>
    </row>
    <row r="9994" spans="1:25" s="42" customFormat="1" x14ac:dyDescent="0.25">
      <c r="A9994" s="40"/>
      <c r="B9994" s="41"/>
      <c r="F9994" s="43"/>
      <c r="P9994" s="44"/>
      <c r="Q9994" s="44"/>
      <c r="R9994" s="43"/>
      <c r="S9994" s="43"/>
      <c r="T9994" s="43"/>
      <c r="U9994" s="43"/>
      <c r="V9994" s="43"/>
      <c r="W9994" s="43"/>
      <c r="X9994" s="43"/>
      <c r="Y9994" s="43"/>
    </row>
    <row r="9995" spans="1:25" s="42" customFormat="1" x14ac:dyDescent="0.25">
      <c r="A9995" s="40"/>
      <c r="B9995" s="41"/>
      <c r="F9995" s="43"/>
      <c r="P9995" s="44"/>
      <c r="Q9995" s="44"/>
      <c r="R9995" s="43"/>
      <c r="S9995" s="43"/>
      <c r="T9995" s="43"/>
      <c r="U9995" s="43"/>
      <c r="V9995" s="43"/>
      <c r="W9995" s="43"/>
      <c r="X9995" s="43"/>
      <c r="Y9995" s="43"/>
    </row>
    <row r="9996" spans="1:25" s="42" customFormat="1" x14ac:dyDescent="0.25">
      <c r="A9996" s="40"/>
      <c r="B9996" s="41"/>
      <c r="F9996" s="43"/>
      <c r="P9996" s="44"/>
      <c r="Q9996" s="44"/>
      <c r="R9996" s="43"/>
      <c r="S9996" s="43"/>
      <c r="T9996" s="43"/>
      <c r="U9996" s="43"/>
      <c r="V9996" s="43"/>
      <c r="W9996" s="43"/>
      <c r="X9996" s="43"/>
      <c r="Y9996" s="43"/>
    </row>
    <row r="9997" spans="1:25" s="42" customFormat="1" x14ac:dyDescent="0.25">
      <c r="A9997" s="40"/>
      <c r="B9997" s="41"/>
      <c r="F9997" s="43"/>
      <c r="P9997" s="44"/>
      <c r="Q9997" s="44"/>
      <c r="R9997" s="43"/>
      <c r="S9997" s="43"/>
      <c r="T9997" s="43"/>
      <c r="U9997" s="43"/>
      <c r="V9997" s="43"/>
      <c r="W9997" s="43"/>
      <c r="X9997" s="43"/>
      <c r="Y9997" s="43"/>
    </row>
    <row r="9998" spans="1:25" s="42" customFormat="1" x14ac:dyDescent="0.25">
      <c r="A9998" s="40"/>
      <c r="B9998" s="41"/>
      <c r="F9998" s="43"/>
      <c r="P9998" s="44"/>
      <c r="Q9998" s="44"/>
      <c r="R9998" s="43"/>
      <c r="S9998" s="43"/>
      <c r="T9998" s="43"/>
      <c r="U9998" s="43"/>
      <c r="V9998" s="43"/>
      <c r="W9998" s="43"/>
      <c r="X9998" s="43"/>
      <c r="Y9998" s="43"/>
    </row>
    <row r="9999" spans="1:25" s="42" customFormat="1" x14ac:dyDescent="0.25">
      <c r="A9999" s="40"/>
      <c r="B9999" s="41"/>
      <c r="F9999" s="43"/>
      <c r="P9999" s="44"/>
      <c r="Q9999" s="44"/>
      <c r="R9999" s="43"/>
      <c r="S9999" s="43"/>
      <c r="T9999" s="43"/>
      <c r="U9999" s="43"/>
      <c r="V9999" s="43"/>
      <c r="W9999" s="43"/>
      <c r="X9999" s="43"/>
      <c r="Y9999" s="43"/>
    </row>
    <row r="10000" spans="1:25" s="42" customFormat="1" x14ac:dyDescent="0.25">
      <c r="A10000" s="40"/>
      <c r="B10000" s="41"/>
      <c r="F10000" s="43"/>
      <c r="P10000" s="44"/>
      <c r="Q10000" s="44"/>
      <c r="R10000" s="43"/>
      <c r="S10000" s="43"/>
      <c r="T10000" s="43"/>
      <c r="U10000" s="43"/>
      <c r="V10000" s="43"/>
      <c r="W10000" s="43"/>
      <c r="X10000" s="43"/>
      <c r="Y10000" s="43"/>
    </row>
    <row r="10001" spans="1:25" s="42" customFormat="1" x14ac:dyDescent="0.25">
      <c r="A10001" s="40"/>
      <c r="B10001" s="41"/>
      <c r="F10001" s="43"/>
      <c r="P10001" s="44"/>
      <c r="Q10001" s="44"/>
      <c r="R10001" s="43"/>
      <c r="S10001" s="43"/>
      <c r="T10001" s="43"/>
      <c r="U10001" s="43"/>
      <c r="V10001" s="43"/>
      <c r="W10001" s="43"/>
      <c r="X10001" s="43"/>
      <c r="Y10001" s="43"/>
    </row>
    <row r="10002" spans="1:25" s="42" customFormat="1" x14ac:dyDescent="0.25">
      <c r="A10002" s="40"/>
      <c r="B10002" s="41"/>
      <c r="F10002" s="43"/>
      <c r="P10002" s="44"/>
      <c r="Q10002" s="44"/>
      <c r="R10002" s="43"/>
      <c r="S10002" s="43"/>
      <c r="T10002" s="43"/>
      <c r="U10002" s="43"/>
      <c r="V10002" s="43"/>
      <c r="W10002" s="43"/>
      <c r="X10002" s="43"/>
      <c r="Y10002" s="43"/>
    </row>
    <row r="10003" spans="1:25" s="42" customFormat="1" x14ac:dyDescent="0.25">
      <c r="A10003" s="40"/>
      <c r="B10003" s="41"/>
      <c r="F10003" s="43"/>
      <c r="P10003" s="44"/>
      <c r="Q10003" s="44"/>
      <c r="R10003" s="43"/>
      <c r="S10003" s="43"/>
      <c r="T10003" s="43"/>
      <c r="U10003" s="43"/>
      <c r="V10003" s="43"/>
      <c r="W10003" s="43"/>
      <c r="X10003" s="43"/>
      <c r="Y10003" s="43"/>
    </row>
    <row r="10004" spans="1:25" s="42" customFormat="1" x14ac:dyDescent="0.25">
      <c r="A10004" s="40"/>
      <c r="B10004" s="41"/>
      <c r="F10004" s="43"/>
      <c r="P10004" s="44"/>
      <c r="Q10004" s="44"/>
      <c r="R10004" s="43"/>
      <c r="S10004" s="43"/>
      <c r="T10004" s="43"/>
      <c r="U10004" s="43"/>
      <c r="V10004" s="43"/>
      <c r="W10004" s="43"/>
      <c r="X10004" s="43"/>
      <c r="Y10004" s="43"/>
    </row>
    <row r="10005" spans="1:25" s="42" customFormat="1" x14ac:dyDescent="0.25">
      <c r="A10005" s="40"/>
      <c r="B10005" s="41"/>
      <c r="F10005" s="43"/>
      <c r="P10005" s="44"/>
      <c r="Q10005" s="44"/>
      <c r="R10005" s="43"/>
      <c r="S10005" s="43"/>
      <c r="T10005" s="43"/>
      <c r="U10005" s="43"/>
      <c r="V10005" s="43"/>
      <c r="W10005" s="43"/>
      <c r="X10005" s="43"/>
      <c r="Y10005" s="43"/>
    </row>
    <row r="10006" spans="1:25" s="42" customFormat="1" x14ac:dyDescent="0.25">
      <c r="A10006" s="40"/>
      <c r="B10006" s="41"/>
      <c r="F10006" s="43"/>
      <c r="P10006" s="44"/>
      <c r="Q10006" s="44"/>
      <c r="R10006" s="43"/>
      <c r="S10006" s="43"/>
      <c r="T10006" s="43"/>
      <c r="U10006" s="43"/>
      <c r="V10006" s="43"/>
      <c r="W10006" s="43"/>
      <c r="X10006" s="43"/>
      <c r="Y10006" s="43"/>
    </row>
    <row r="10007" spans="1:25" s="42" customFormat="1" x14ac:dyDescent="0.25">
      <c r="B10007" s="41"/>
      <c r="F10007" s="43"/>
      <c r="P10007" s="43"/>
      <c r="Q10007" s="43"/>
      <c r="R10007" s="43"/>
      <c r="S10007" s="43"/>
      <c r="T10007" s="43"/>
      <c r="U10007" s="43"/>
      <c r="V10007" s="43"/>
      <c r="W10007" s="43"/>
      <c r="X10007" s="43"/>
      <c r="Y10007" s="43"/>
    </row>
    <row r="10008" spans="1:25" s="42" customFormat="1" x14ac:dyDescent="0.25">
      <c r="B10008" s="41"/>
      <c r="F10008" s="43"/>
      <c r="P10008" s="43"/>
      <c r="Q10008" s="43"/>
      <c r="R10008" s="43"/>
      <c r="S10008" s="43"/>
      <c r="T10008" s="43"/>
      <c r="U10008" s="43"/>
      <c r="V10008" s="43"/>
      <c r="W10008" s="43"/>
      <c r="X10008" s="43"/>
      <c r="Y10008" s="43"/>
    </row>
    <row r="10009" spans="1:25" s="42" customFormat="1" x14ac:dyDescent="0.25">
      <c r="F10009" s="43"/>
      <c r="P10009" s="43"/>
      <c r="Q10009" s="43"/>
      <c r="R10009" s="43"/>
      <c r="S10009" s="43"/>
      <c r="T10009" s="43"/>
      <c r="U10009" s="43"/>
      <c r="V10009" s="43"/>
      <c r="W10009" s="43"/>
      <c r="X10009" s="43"/>
      <c r="Y10009" s="43"/>
    </row>
    <row r="10010" spans="1:25" s="42" customFormat="1" x14ac:dyDescent="0.25">
      <c r="F10010" s="43"/>
      <c r="P10010" s="43"/>
      <c r="Q10010" s="43"/>
      <c r="R10010" s="43"/>
      <c r="S10010" s="43"/>
      <c r="T10010" s="43"/>
      <c r="U10010" s="43"/>
      <c r="V10010" s="43"/>
      <c r="W10010" s="43"/>
      <c r="X10010" s="43"/>
      <c r="Y10010" s="43"/>
    </row>
    <row r="10011" spans="1:25" s="42" customFormat="1" x14ac:dyDescent="0.25">
      <c r="F10011" s="43"/>
      <c r="P10011" s="43"/>
      <c r="Q10011" s="43"/>
      <c r="R10011" s="43"/>
      <c r="S10011" s="43"/>
      <c r="T10011" s="43"/>
      <c r="U10011" s="43"/>
      <c r="V10011" s="43"/>
      <c r="W10011" s="43"/>
      <c r="X10011" s="43"/>
      <c r="Y10011" s="43"/>
    </row>
    <row r="10012" spans="1:25" s="42" customFormat="1" x14ac:dyDescent="0.25">
      <c r="F10012" s="43"/>
      <c r="P10012" s="43"/>
      <c r="Q10012" s="43"/>
      <c r="R10012" s="43"/>
      <c r="S10012" s="43"/>
      <c r="T10012" s="43"/>
      <c r="U10012" s="43"/>
      <c r="V10012" s="43"/>
      <c r="W10012" s="43"/>
      <c r="X10012" s="43"/>
      <c r="Y10012" s="43"/>
    </row>
    <row r="10013" spans="1:25" s="42" customFormat="1" x14ac:dyDescent="0.25">
      <c r="F10013" s="43"/>
      <c r="P10013" s="43"/>
      <c r="Q10013" s="43"/>
      <c r="R10013" s="43"/>
      <c r="S10013" s="43"/>
      <c r="T10013" s="43"/>
      <c r="U10013" s="43"/>
      <c r="V10013" s="43"/>
      <c r="W10013" s="43"/>
      <c r="X10013" s="43"/>
      <c r="Y10013" s="43"/>
    </row>
    <row r="10014" spans="1:25" s="42" customFormat="1" x14ac:dyDescent="0.25">
      <c r="F10014" s="43"/>
      <c r="P10014" s="43"/>
      <c r="Q10014" s="43"/>
      <c r="R10014" s="43"/>
      <c r="S10014" s="43"/>
      <c r="T10014" s="43"/>
      <c r="U10014" s="43"/>
      <c r="V10014" s="43"/>
      <c r="W10014" s="43"/>
      <c r="X10014" s="43"/>
      <c r="Y10014" s="43"/>
    </row>
    <row r="10015" spans="1:25" s="42" customFormat="1" x14ac:dyDescent="0.25">
      <c r="F10015" s="43"/>
      <c r="P10015" s="43"/>
      <c r="Q10015" s="43"/>
      <c r="R10015" s="43"/>
      <c r="S10015" s="43"/>
      <c r="T10015" s="43"/>
      <c r="U10015" s="43"/>
      <c r="V10015" s="43"/>
      <c r="W10015" s="43"/>
      <c r="X10015" s="43"/>
      <c r="Y10015" s="43"/>
    </row>
    <row r="10016" spans="1:25" s="42" customFormat="1" x14ac:dyDescent="0.25">
      <c r="F10016" s="43"/>
      <c r="P10016" s="43"/>
      <c r="Q10016" s="43"/>
      <c r="R10016" s="43"/>
      <c r="S10016" s="43"/>
      <c r="T10016" s="43"/>
      <c r="U10016" s="43"/>
      <c r="V10016" s="43"/>
      <c r="W10016" s="43"/>
      <c r="X10016" s="43"/>
      <c r="Y10016" s="43"/>
    </row>
    <row r="10017" spans="6:25" s="42" customFormat="1" x14ac:dyDescent="0.25">
      <c r="F10017" s="43"/>
      <c r="P10017" s="43"/>
      <c r="Q10017" s="43"/>
      <c r="R10017" s="43"/>
      <c r="S10017" s="43"/>
      <c r="T10017" s="43"/>
      <c r="U10017" s="43"/>
      <c r="V10017" s="43"/>
      <c r="W10017" s="43"/>
      <c r="X10017" s="43"/>
      <c r="Y10017" s="43"/>
    </row>
    <row r="10018" spans="6:25" s="42" customFormat="1" x14ac:dyDescent="0.25">
      <c r="F10018" s="43"/>
      <c r="P10018" s="43"/>
      <c r="Q10018" s="43"/>
      <c r="R10018" s="43"/>
      <c r="S10018" s="43"/>
      <c r="T10018" s="43"/>
      <c r="U10018" s="43"/>
      <c r="V10018" s="43"/>
      <c r="W10018" s="43"/>
      <c r="X10018" s="43"/>
      <c r="Y10018" s="43"/>
    </row>
    <row r="10019" spans="6:25" s="42" customFormat="1" x14ac:dyDescent="0.25">
      <c r="F10019" s="43"/>
      <c r="P10019" s="43"/>
      <c r="Q10019" s="43"/>
      <c r="R10019" s="43"/>
      <c r="S10019" s="43"/>
      <c r="T10019" s="43"/>
      <c r="U10019" s="43"/>
      <c r="V10019" s="43"/>
      <c r="W10019" s="43"/>
      <c r="X10019" s="43"/>
      <c r="Y10019" s="43"/>
    </row>
    <row r="10020" spans="6:25" s="42" customFormat="1" x14ac:dyDescent="0.25">
      <c r="F10020" s="43"/>
      <c r="P10020" s="43"/>
      <c r="Q10020" s="43"/>
      <c r="R10020" s="43"/>
      <c r="S10020" s="43"/>
      <c r="T10020" s="43"/>
      <c r="U10020" s="43"/>
      <c r="V10020" s="43"/>
      <c r="W10020" s="43"/>
      <c r="X10020" s="43"/>
      <c r="Y10020" s="43"/>
    </row>
    <row r="10021" spans="6:25" s="42" customFormat="1" x14ac:dyDescent="0.25">
      <c r="F10021" s="43"/>
      <c r="P10021" s="43"/>
      <c r="Q10021" s="43"/>
      <c r="R10021" s="43"/>
      <c r="S10021" s="43"/>
      <c r="T10021" s="43"/>
      <c r="U10021" s="43"/>
      <c r="V10021" s="43"/>
      <c r="W10021" s="43"/>
      <c r="X10021" s="43"/>
      <c r="Y10021" s="43"/>
    </row>
    <row r="10022" spans="6:25" s="42" customFormat="1" x14ac:dyDescent="0.25">
      <c r="F10022" s="43"/>
      <c r="P10022" s="43"/>
      <c r="Q10022" s="43"/>
      <c r="R10022" s="43"/>
      <c r="S10022" s="43"/>
      <c r="T10022" s="43"/>
      <c r="U10022" s="43"/>
      <c r="V10022" s="43"/>
      <c r="W10022" s="43"/>
      <c r="X10022" s="43"/>
      <c r="Y10022" s="43"/>
    </row>
    <row r="10023" spans="6:25" s="42" customFormat="1" x14ac:dyDescent="0.25">
      <c r="F10023" s="43"/>
      <c r="P10023" s="43"/>
      <c r="Q10023" s="43"/>
      <c r="R10023" s="43"/>
      <c r="S10023" s="43"/>
      <c r="T10023" s="43"/>
      <c r="U10023" s="43"/>
      <c r="V10023" s="43"/>
      <c r="W10023" s="43"/>
      <c r="X10023" s="43"/>
      <c r="Y10023" s="43"/>
    </row>
    <row r="10024" spans="6:25" s="42" customFormat="1" x14ac:dyDescent="0.25">
      <c r="F10024" s="43"/>
      <c r="P10024" s="43"/>
      <c r="Q10024" s="43"/>
      <c r="R10024" s="43"/>
      <c r="S10024" s="43"/>
      <c r="T10024" s="43"/>
      <c r="U10024" s="43"/>
      <c r="V10024" s="43"/>
      <c r="W10024" s="43"/>
      <c r="X10024" s="43"/>
      <c r="Y10024" s="43"/>
    </row>
    <row r="10025" spans="6:25" s="42" customFormat="1" x14ac:dyDescent="0.25">
      <c r="F10025" s="43"/>
      <c r="P10025" s="43"/>
      <c r="Q10025" s="43"/>
      <c r="R10025" s="43"/>
      <c r="S10025" s="43"/>
      <c r="T10025" s="43"/>
      <c r="U10025" s="43"/>
      <c r="V10025" s="43"/>
      <c r="W10025" s="43"/>
      <c r="X10025" s="43"/>
      <c r="Y10025" s="43"/>
    </row>
    <row r="10026" spans="6:25" s="42" customFormat="1" x14ac:dyDescent="0.25">
      <c r="F10026" s="43"/>
      <c r="P10026" s="43"/>
      <c r="Q10026" s="43"/>
      <c r="R10026" s="43"/>
      <c r="S10026" s="43"/>
      <c r="T10026" s="43"/>
      <c r="U10026" s="43"/>
      <c r="V10026" s="43"/>
      <c r="W10026" s="43"/>
      <c r="X10026" s="43"/>
      <c r="Y10026" s="43"/>
    </row>
    <row r="10027" spans="6:25" s="42" customFormat="1" x14ac:dyDescent="0.25">
      <c r="F10027" s="43"/>
      <c r="P10027" s="43"/>
      <c r="Q10027" s="43"/>
      <c r="R10027" s="43"/>
      <c r="S10027" s="43"/>
      <c r="T10027" s="43"/>
      <c r="U10027" s="43"/>
      <c r="V10027" s="43"/>
      <c r="W10027" s="43"/>
      <c r="X10027" s="43"/>
      <c r="Y10027" s="43"/>
    </row>
    <row r="10028" spans="6:25" s="42" customFormat="1" x14ac:dyDescent="0.25">
      <c r="F10028" s="43"/>
      <c r="P10028" s="43"/>
      <c r="Q10028" s="43"/>
      <c r="R10028" s="43"/>
      <c r="S10028" s="43"/>
      <c r="T10028" s="43"/>
      <c r="U10028" s="43"/>
      <c r="V10028" s="43"/>
      <c r="W10028" s="43"/>
      <c r="X10028" s="43"/>
      <c r="Y10028" s="43"/>
    </row>
    <row r="10029" spans="6:25" s="42" customFormat="1" x14ac:dyDescent="0.25">
      <c r="F10029" s="43"/>
      <c r="P10029" s="43"/>
      <c r="Q10029" s="43"/>
      <c r="R10029" s="43"/>
      <c r="S10029" s="43"/>
      <c r="T10029" s="43"/>
      <c r="U10029" s="43"/>
      <c r="V10029" s="43"/>
      <c r="W10029" s="43"/>
      <c r="X10029" s="43"/>
      <c r="Y10029" s="43"/>
    </row>
    <row r="10030" spans="6:25" s="42" customFormat="1" x14ac:dyDescent="0.25">
      <c r="F10030" s="43"/>
      <c r="P10030" s="43"/>
      <c r="Q10030" s="43"/>
      <c r="R10030" s="43"/>
      <c r="S10030" s="43"/>
      <c r="T10030" s="43"/>
      <c r="U10030" s="43"/>
      <c r="V10030" s="43"/>
      <c r="W10030" s="43"/>
      <c r="X10030" s="43"/>
      <c r="Y10030" s="43"/>
    </row>
    <row r="10031" spans="6:25" s="42" customFormat="1" x14ac:dyDescent="0.25">
      <c r="F10031" s="43"/>
      <c r="P10031" s="43"/>
      <c r="Q10031" s="43"/>
      <c r="R10031" s="43"/>
      <c r="S10031" s="43"/>
      <c r="T10031" s="43"/>
      <c r="U10031" s="43"/>
      <c r="V10031" s="43"/>
      <c r="W10031" s="43"/>
      <c r="X10031" s="43"/>
      <c r="Y10031" s="43"/>
    </row>
    <row r="10032" spans="6:25" s="42" customFormat="1" x14ac:dyDescent="0.25">
      <c r="F10032" s="43"/>
      <c r="P10032" s="43"/>
      <c r="Q10032" s="43"/>
      <c r="R10032" s="43"/>
      <c r="S10032" s="43"/>
      <c r="T10032" s="43"/>
      <c r="U10032" s="43"/>
      <c r="V10032" s="43"/>
      <c r="W10032" s="43"/>
      <c r="X10032" s="43"/>
      <c r="Y10032" s="43"/>
    </row>
    <row r="10033" spans="6:25" s="42" customFormat="1" x14ac:dyDescent="0.25">
      <c r="F10033" s="43"/>
      <c r="P10033" s="43"/>
      <c r="Q10033" s="43"/>
      <c r="R10033" s="43"/>
      <c r="S10033" s="43"/>
      <c r="T10033" s="43"/>
      <c r="U10033" s="43"/>
      <c r="V10033" s="43"/>
      <c r="W10033" s="43"/>
      <c r="X10033" s="43"/>
      <c r="Y10033" s="43"/>
    </row>
    <row r="10034" spans="6:25" s="42" customFormat="1" x14ac:dyDescent="0.25">
      <c r="F10034" s="43"/>
      <c r="P10034" s="43"/>
      <c r="Q10034" s="43"/>
      <c r="R10034" s="43"/>
      <c r="S10034" s="43"/>
      <c r="T10034" s="43"/>
      <c r="U10034" s="43"/>
      <c r="V10034" s="43"/>
      <c r="W10034" s="43"/>
      <c r="X10034" s="43"/>
      <c r="Y10034" s="43"/>
    </row>
    <row r="10035" spans="6:25" s="42" customFormat="1" x14ac:dyDescent="0.25">
      <c r="F10035" s="43"/>
      <c r="P10035" s="43"/>
      <c r="Q10035" s="43"/>
      <c r="R10035" s="43"/>
      <c r="S10035" s="43"/>
      <c r="T10035" s="43"/>
      <c r="U10035" s="43"/>
      <c r="V10035" s="43"/>
      <c r="W10035" s="43"/>
      <c r="X10035" s="43"/>
      <c r="Y10035" s="43"/>
    </row>
    <row r="10036" spans="6:25" s="42" customFormat="1" x14ac:dyDescent="0.25">
      <c r="F10036" s="43"/>
      <c r="P10036" s="43"/>
      <c r="Q10036" s="43"/>
      <c r="R10036" s="43"/>
      <c r="S10036" s="43"/>
      <c r="T10036" s="43"/>
      <c r="U10036" s="43"/>
      <c r="V10036" s="43"/>
      <c r="W10036" s="43"/>
      <c r="X10036" s="43"/>
      <c r="Y10036" s="43"/>
    </row>
    <row r="10037" spans="6:25" s="42" customFormat="1" x14ac:dyDescent="0.25">
      <c r="F10037" s="43"/>
      <c r="P10037" s="43"/>
      <c r="Q10037" s="43"/>
      <c r="R10037" s="43"/>
      <c r="S10037" s="43"/>
      <c r="T10037" s="43"/>
      <c r="U10037" s="43"/>
      <c r="V10037" s="43"/>
      <c r="W10037" s="43"/>
      <c r="X10037" s="43"/>
      <c r="Y10037" s="43"/>
    </row>
    <row r="10038" spans="6:25" s="42" customFormat="1" x14ac:dyDescent="0.25">
      <c r="F10038" s="43"/>
      <c r="P10038" s="43"/>
      <c r="Q10038" s="43"/>
      <c r="R10038" s="43"/>
      <c r="S10038" s="43"/>
      <c r="T10038" s="43"/>
      <c r="U10038" s="43"/>
      <c r="V10038" s="43"/>
      <c r="W10038" s="43"/>
      <c r="X10038" s="43"/>
      <c r="Y10038" s="43"/>
    </row>
    <row r="10039" spans="6:25" s="42" customFormat="1" x14ac:dyDescent="0.25">
      <c r="F10039" s="43"/>
      <c r="P10039" s="43"/>
      <c r="Q10039" s="43"/>
      <c r="R10039" s="43"/>
      <c r="S10039" s="43"/>
      <c r="T10039" s="43"/>
      <c r="U10039" s="43"/>
      <c r="V10039" s="43"/>
      <c r="W10039" s="43"/>
      <c r="X10039" s="43"/>
      <c r="Y10039" s="43"/>
    </row>
    <row r="10040" spans="6:25" s="42" customFormat="1" x14ac:dyDescent="0.25">
      <c r="F10040" s="43"/>
      <c r="P10040" s="43"/>
      <c r="Q10040" s="43"/>
      <c r="R10040" s="43"/>
      <c r="S10040" s="43"/>
      <c r="T10040" s="43"/>
      <c r="U10040" s="43"/>
      <c r="V10040" s="43"/>
      <c r="W10040" s="43"/>
      <c r="X10040" s="43"/>
      <c r="Y10040" s="43"/>
    </row>
    <row r="10041" spans="6:25" s="42" customFormat="1" x14ac:dyDescent="0.25">
      <c r="F10041" s="43"/>
      <c r="P10041" s="43"/>
      <c r="Q10041" s="43"/>
      <c r="R10041" s="43"/>
      <c r="S10041" s="43"/>
      <c r="T10041" s="43"/>
      <c r="U10041" s="43"/>
      <c r="V10041" s="43"/>
      <c r="W10041" s="43"/>
      <c r="X10041" s="43"/>
      <c r="Y10041" s="43"/>
    </row>
    <row r="10042" spans="6:25" s="42" customFormat="1" x14ac:dyDescent="0.25">
      <c r="F10042" s="43"/>
      <c r="P10042" s="43"/>
      <c r="Q10042" s="43"/>
      <c r="R10042" s="43"/>
      <c r="S10042" s="43"/>
      <c r="T10042" s="43"/>
      <c r="U10042" s="43"/>
      <c r="V10042" s="43"/>
      <c r="W10042" s="43"/>
      <c r="X10042" s="43"/>
      <c r="Y10042" s="43"/>
    </row>
    <row r="10043" spans="6:25" s="42" customFormat="1" x14ac:dyDescent="0.25">
      <c r="F10043" s="43"/>
      <c r="P10043" s="43"/>
      <c r="Q10043" s="43"/>
      <c r="R10043" s="43"/>
      <c r="S10043" s="43"/>
      <c r="T10043" s="43"/>
      <c r="U10043" s="43"/>
      <c r="V10043" s="43"/>
      <c r="W10043" s="43"/>
      <c r="X10043" s="43"/>
      <c r="Y10043" s="43"/>
    </row>
    <row r="10044" spans="6:25" s="42" customFormat="1" x14ac:dyDescent="0.25">
      <c r="F10044" s="43"/>
      <c r="P10044" s="43"/>
      <c r="Q10044" s="43"/>
      <c r="R10044" s="43"/>
      <c r="S10044" s="43"/>
      <c r="T10044" s="43"/>
      <c r="U10044" s="43"/>
      <c r="V10044" s="43"/>
      <c r="W10044" s="43"/>
      <c r="X10044" s="43"/>
      <c r="Y10044" s="43"/>
    </row>
    <row r="10045" spans="6:25" s="42" customFormat="1" x14ac:dyDescent="0.25">
      <c r="F10045" s="43"/>
      <c r="P10045" s="43"/>
      <c r="Q10045" s="43"/>
      <c r="R10045" s="43"/>
      <c r="S10045" s="43"/>
      <c r="T10045" s="43"/>
      <c r="U10045" s="43"/>
      <c r="V10045" s="43"/>
      <c r="W10045" s="43"/>
      <c r="X10045" s="43"/>
      <c r="Y10045" s="43"/>
    </row>
    <row r="10046" spans="6:25" s="42" customFormat="1" x14ac:dyDescent="0.25">
      <c r="F10046" s="43"/>
      <c r="P10046" s="43"/>
      <c r="Q10046" s="43"/>
      <c r="R10046" s="43"/>
      <c r="S10046" s="43"/>
      <c r="T10046" s="43"/>
      <c r="U10046" s="43"/>
      <c r="V10046" s="43"/>
      <c r="W10046" s="43"/>
      <c r="X10046" s="43"/>
      <c r="Y10046" s="43"/>
    </row>
    <row r="10047" spans="6:25" s="42" customFormat="1" x14ac:dyDescent="0.25">
      <c r="F10047" s="43"/>
      <c r="P10047" s="43"/>
      <c r="Q10047" s="43"/>
      <c r="R10047" s="43"/>
      <c r="S10047" s="43"/>
      <c r="T10047" s="43"/>
      <c r="U10047" s="43"/>
      <c r="V10047" s="43"/>
      <c r="W10047" s="43"/>
      <c r="X10047" s="43"/>
      <c r="Y10047" s="43"/>
    </row>
    <row r="10048" spans="6:25" s="42" customFormat="1" x14ac:dyDescent="0.25">
      <c r="F10048" s="43"/>
      <c r="P10048" s="43"/>
      <c r="Q10048" s="43"/>
      <c r="R10048" s="43"/>
      <c r="S10048" s="43"/>
      <c r="T10048" s="43"/>
      <c r="U10048" s="43"/>
      <c r="V10048" s="43"/>
      <c r="W10048" s="43"/>
      <c r="X10048" s="43"/>
      <c r="Y10048" s="43"/>
    </row>
    <row r="10049" spans="6:25" s="42" customFormat="1" x14ac:dyDescent="0.25">
      <c r="F10049" s="43"/>
      <c r="P10049" s="43"/>
      <c r="Q10049" s="43"/>
      <c r="R10049" s="43"/>
      <c r="S10049" s="43"/>
      <c r="T10049" s="43"/>
      <c r="U10049" s="43"/>
      <c r="V10049" s="43"/>
      <c r="W10049" s="43"/>
      <c r="X10049" s="43"/>
      <c r="Y10049" s="43"/>
    </row>
    <row r="10050" spans="6:25" s="42" customFormat="1" x14ac:dyDescent="0.25">
      <c r="F10050" s="43"/>
      <c r="P10050" s="43"/>
      <c r="Q10050" s="43"/>
      <c r="R10050" s="43"/>
      <c r="S10050" s="43"/>
      <c r="T10050" s="43"/>
      <c r="U10050" s="43"/>
      <c r="V10050" s="43"/>
      <c r="W10050" s="43"/>
      <c r="X10050" s="43"/>
      <c r="Y10050" s="43"/>
    </row>
    <row r="10051" spans="6:25" s="42" customFormat="1" x14ac:dyDescent="0.25">
      <c r="F10051" s="43"/>
      <c r="P10051" s="43"/>
      <c r="Q10051" s="43"/>
      <c r="R10051" s="43"/>
      <c r="S10051" s="43"/>
      <c r="T10051" s="43"/>
      <c r="U10051" s="43"/>
      <c r="V10051" s="43"/>
      <c r="W10051" s="43"/>
      <c r="X10051" s="43"/>
      <c r="Y10051" s="43"/>
    </row>
    <row r="10052" spans="6:25" s="42" customFormat="1" x14ac:dyDescent="0.25">
      <c r="F10052" s="43"/>
      <c r="P10052" s="43"/>
      <c r="Q10052" s="43"/>
      <c r="R10052" s="43"/>
      <c r="S10052" s="43"/>
      <c r="T10052" s="43"/>
      <c r="U10052" s="43"/>
      <c r="V10052" s="43"/>
      <c r="W10052" s="43"/>
      <c r="X10052" s="43"/>
      <c r="Y10052" s="43"/>
    </row>
    <row r="10053" spans="6:25" s="42" customFormat="1" x14ac:dyDescent="0.25">
      <c r="F10053" s="43"/>
      <c r="P10053" s="43"/>
      <c r="Q10053" s="43"/>
      <c r="R10053" s="43"/>
      <c r="S10053" s="43"/>
      <c r="T10053" s="43"/>
      <c r="U10053" s="43"/>
      <c r="V10053" s="43"/>
      <c r="W10053" s="43"/>
      <c r="X10053" s="43"/>
      <c r="Y10053" s="43"/>
    </row>
    <row r="10054" spans="6:25" s="42" customFormat="1" x14ac:dyDescent="0.25">
      <c r="F10054" s="43"/>
      <c r="P10054" s="43"/>
      <c r="Q10054" s="43"/>
      <c r="R10054" s="43"/>
      <c r="S10054" s="43"/>
      <c r="T10054" s="43"/>
      <c r="U10054" s="43"/>
      <c r="V10054" s="43"/>
      <c r="W10054" s="43"/>
      <c r="X10054" s="43"/>
      <c r="Y10054" s="43"/>
    </row>
    <row r="10055" spans="6:25" s="42" customFormat="1" x14ac:dyDescent="0.25">
      <c r="F10055" s="43"/>
      <c r="P10055" s="43"/>
      <c r="Q10055" s="43"/>
      <c r="R10055" s="43"/>
      <c r="S10055" s="43"/>
      <c r="T10055" s="43"/>
      <c r="U10055" s="43"/>
      <c r="V10055" s="43"/>
      <c r="W10055" s="43"/>
      <c r="X10055" s="43"/>
      <c r="Y10055" s="43"/>
    </row>
    <row r="10056" spans="6:25" s="42" customFormat="1" x14ac:dyDescent="0.25">
      <c r="F10056" s="43"/>
      <c r="P10056" s="43"/>
      <c r="Q10056" s="43"/>
      <c r="R10056" s="43"/>
      <c r="S10056" s="43"/>
      <c r="T10056" s="43"/>
      <c r="U10056" s="43"/>
      <c r="V10056" s="43"/>
      <c r="W10056" s="43"/>
      <c r="X10056" s="43"/>
      <c r="Y10056" s="43"/>
    </row>
    <row r="10057" spans="6:25" s="42" customFormat="1" x14ac:dyDescent="0.25">
      <c r="F10057" s="43"/>
      <c r="P10057" s="43"/>
      <c r="Q10057" s="43"/>
      <c r="R10057" s="43"/>
      <c r="S10057" s="43"/>
      <c r="T10057" s="43"/>
      <c r="U10057" s="43"/>
      <c r="V10057" s="43"/>
      <c r="W10057" s="43"/>
      <c r="X10057" s="43"/>
      <c r="Y10057" s="43"/>
    </row>
    <row r="10058" spans="6:25" s="42" customFormat="1" x14ac:dyDescent="0.25">
      <c r="F10058" s="43"/>
      <c r="P10058" s="43"/>
      <c r="Q10058" s="43"/>
      <c r="R10058" s="43"/>
      <c r="S10058" s="43"/>
      <c r="T10058" s="43"/>
      <c r="U10058" s="43"/>
      <c r="V10058" s="43"/>
      <c r="W10058" s="43"/>
      <c r="X10058" s="43"/>
      <c r="Y10058" s="43"/>
    </row>
    <row r="10059" spans="6:25" s="42" customFormat="1" x14ac:dyDescent="0.25">
      <c r="F10059" s="43"/>
      <c r="P10059" s="43"/>
      <c r="Q10059" s="43"/>
      <c r="R10059" s="43"/>
      <c r="S10059" s="43"/>
      <c r="T10059" s="43"/>
      <c r="U10059" s="43"/>
      <c r="V10059" s="43"/>
      <c r="W10059" s="43"/>
      <c r="X10059" s="43"/>
      <c r="Y10059" s="43"/>
    </row>
    <row r="10060" spans="6:25" s="42" customFormat="1" x14ac:dyDescent="0.25">
      <c r="F10060" s="43"/>
      <c r="P10060" s="43"/>
      <c r="Q10060" s="43"/>
      <c r="R10060" s="43"/>
      <c r="S10060" s="43"/>
      <c r="T10060" s="43"/>
      <c r="U10060" s="43"/>
      <c r="V10060" s="43"/>
      <c r="W10060" s="43"/>
      <c r="X10060" s="43"/>
      <c r="Y10060" s="43"/>
    </row>
    <row r="10061" spans="6:25" s="42" customFormat="1" x14ac:dyDescent="0.25">
      <c r="F10061" s="43"/>
      <c r="P10061" s="43"/>
      <c r="Q10061" s="43"/>
      <c r="R10061" s="43"/>
      <c r="S10061" s="43"/>
      <c r="T10061" s="43"/>
      <c r="U10061" s="43"/>
      <c r="V10061" s="43"/>
      <c r="W10061" s="43"/>
      <c r="X10061" s="43"/>
      <c r="Y10061" s="43"/>
    </row>
    <row r="10062" spans="6:25" s="42" customFormat="1" x14ac:dyDescent="0.25">
      <c r="F10062" s="43"/>
      <c r="P10062" s="43"/>
      <c r="Q10062" s="43"/>
      <c r="R10062" s="43"/>
      <c r="S10062" s="43"/>
      <c r="T10062" s="43"/>
      <c r="U10062" s="43"/>
      <c r="V10062" s="43"/>
      <c r="W10062" s="43"/>
      <c r="X10062" s="43"/>
      <c r="Y10062" s="43"/>
    </row>
    <row r="10063" spans="6:25" s="42" customFormat="1" x14ac:dyDescent="0.25">
      <c r="F10063" s="43"/>
      <c r="P10063" s="43"/>
      <c r="Q10063" s="43"/>
      <c r="R10063" s="43"/>
      <c r="S10063" s="43"/>
      <c r="T10063" s="43"/>
      <c r="U10063" s="43"/>
      <c r="V10063" s="43"/>
      <c r="W10063" s="43"/>
      <c r="X10063" s="43"/>
      <c r="Y10063" s="43"/>
    </row>
    <row r="10064" spans="6:25" s="42" customFormat="1" x14ac:dyDescent="0.25">
      <c r="F10064" s="43"/>
      <c r="P10064" s="43"/>
      <c r="Q10064" s="43"/>
      <c r="R10064" s="43"/>
      <c r="S10064" s="43"/>
      <c r="T10064" s="43"/>
      <c r="U10064" s="43"/>
      <c r="V10064" s="43"/>
      <c r="W10064" s="43"/>
      <c r="X10064" s="43"/>
      <c r="Y10064" s="43"/>
    </row>
    <row r="10065" spans="6:25" s="42" customFormat="1" x14ac:dyDescent="0.25">
      <c r="F10065" s="43"/>
      <c r="P10065" s="43"/>
      <c r="Q10065" s="43"/>
      <c r="R10065" s="43"/>
      <c r="S10065" s="43"/>
      <c r="T10065" s="43"/>
      <c r="U10065" s="43"/>
      <c r="V10065" s="43"/>
      <c r="W10065" s="43"/>
      <c r="X10065" s="43"/>
      <c r="Y10065" s="43"/>
    </row>
    <row r="10066" spans="6:25" s="42" customFormat="1" x14ac:dyDescent="0.25">
      <c r="F10066" s="43"/>
      <c r="P10066" s="43"/>
      <c r="Q10066" s="43"/>
      <c r="R10066" s="43"/>
      <c r="S10066" s="43"/>
      <c r="T10066" s="43"/>
      <c r="U10066" s="43"/>
      <c r="V10066" s="43"/>
      <c r="W10066" s="43"/>
      <c r="X10066" s="43"/>
      <c r="Y10066" s="43"/>
    </row>
    <row r="10067" spans="6:25" s="42" customFormat="1" x14ac:dyDescent="0.25">
      <c r="F10067" s="43"/>
      <c r="P10067" s="43"/>
      <c r="Q10067" s="43"/>
      <c r="R10067" s="43"/>
      <c r="S10067" s="43"/>
      <c r="T10067" s="43"/>
      <c r="U10067" s="43"/>
      <c r="V10067" s="43"/>
      <c r="W10067" s="43"/>
      <c r="X10067" s="43"/>
      <c r="Y10067" s="43"/>
    </row>
    <row r="10068" spans="6:25" s="42" customFormat="1" x14ac:dyDescent="0.25">
      <c r="F10068" s="43"/>
      <c r="P10068" s="43"/>
      <c r="Q10068" s="43"/>
      <c r="R10068" s="43"/>
      <c r="S10068" s="43"/>
      <c r="T10068" s="43"/>
      <c r="U10068" s="43"/>
      <c r="V10068" s="43"/>
      <c r="W10068" s="43"/>
      <c r="X10068" s="43"/>
      <c r="Y10068" s="43"/>
    </row>
    <row r="10069" spans="6:25" s="42" customFormat="1" x14ac:dyDescent="0.25">
      <c r="F10069" s="43"/>
      <c r="P10069" s="43"/>
      <c r="Q10069" s="43"/>
      <c r="R10069" s="43"/>
      <c r="S10069" s="43"/>
      <c r="T10069" s="43"/>
      <c r="U10069" s="43"/>
      <c r="V10069" s="43"/>
      <c r="W10069" s="43"/>
      <c r="X10069" s="43"/>
      <c r="Y10069" s="43"/>
    </row>
    <row r="10070" spans="6:25" s="42" customFormat="1" x14ac:dyDescent="0.25">
      <c r="F10070" s="43"/>
      <c r="P10070" s="43"/>
      <c r="Q10070" s="43"/>
      <c r="R10070" s="43"/>
      <c r="S10070" s="43"/>
      <c r="T10070" s="43"/>
      <c r="U10070" s="43"/>
      <c r="V10070" s="43"/>
      <c r="W10070" s="43"/>
      <c r="X10070" s="43"/>
      <c r="Y10070" s="43"/>
    </row>
    <row r="10071" spans="6:25" s="42" customFormat="1" x14ac:dyDescent="0.25">
      <c r="F10071" s="43"/>
      <c r="P10071" s="43"/>
      <c r="Q10071" s="43"/>
      <c r="R10071" s="43"/>
      <c r="S10071" s="43"/>
      <c r="T10071" s="43"/>
      <c r="U10071" s="43"/>
      <c r="V10071" s="43"/>
      <c r="W10071" s="43"/>
      <c r="X10071" s="43"/>
      <c r="Y10071" s="43"/>
    </row>
    <row r="10072" spans="6:25" s="42" customFormat="1" x14ac:dyDescent="0.25">
      <c r="F10072" s="43"/>
      <c r="P10072" s="43"/>
      <c r="Q10072" s="43"/>
      <c r="R10072" s="43"/>
      <c r="S10072" s="43"/>
      <c r="T10072" s="43"/>
      <c r="U10072" s="43"/>
      <c r="V10072" s="43"/>
      <c r="W10072" s="43"/>
      <c r="X10072" s="43"/>
      <c r="Y10072" s="43"/>
    </row>
    <row r="10073" spans="6:25" s="42" customFormat="1" x14ac:dyDescent="0.25">
      <c r="F10073" s="43"/>
      <c r="P10073" s="43"/>
      <c r="Q10073" s="43"/>
      <c r="R10073" s="43"/>
      <c r="S10073" s="43"/>
      <c r="T10073" s="43"/>
      <c r="U10073" s="43"/>
      <c r="V10073" s="43"/>
      <c r="W10073" s="43"/>
      <c r="X10073" s="43"/>
      <c r="Y10073" s="43"/>
    </row>
    <row r="10074" spans="6:25" s="42" customFormat="1" x14ac:dyDescent="0.25">
      <c r="F10074" s="43"/>
      <c r="P10074" s="43"/>
      <c r="Q10074" s="43"/>
      <c r="R10074" s="43"/>
      <c r="S10074" s="43"/>
      <c r="T10074" s="43"/>
      <c r="U10074" s="43"/>
      <c r="V10074" s="43"/>
      <c r="W10074" s="43"/>
      <c r="X10074" s="43"/>
      <c r="Y10074" s="43"/>
    </row>
    <row r="10075" spans="6:25" s="42" customFormat="1" x14ac:dyDescent="0.25">
      <c r="F10075" s="43"/>
      <c r="P10075" s="43"/>
      <c r="Q10075" s="43"/>
      <c r="R10075" s="43"/>
      <c r="S10075" s="43"/>
      <c r="T10075" s="43"/>
      <c r="U10075" s="43"/>
      <c r="V10075" s="43"/>
      <c r="W10075" s="43"/>
      <c r="X10075" s="43"/>
      <c r="Y10075" s="43"/>
    </row>
    <row r="10076" spans="6:25" s="42" customFormat="1" x14ac:dyDescent="0.25">
      <c r="F10076" s="43"/>
      <c r="P10076" s="43"/>
      <c r="Q10076" s="43"/>
      <c r="R10076" s="43"/>
      <c r="S10076" s="43"/>
      <c r="T10076" s="43"/>
      <c r="U10076" s="43"/>
      <c r="V10076" s="43"/>
      <c r="W10076" s="43"/>
      <c r="X10076" s="43"/>
      <c r="Y10076" s="43"/>
    </row>
    <row r="10077" spans="6:25" s="42" customFormat="1" x14ac:dyDescent="0.25">
      <c r="F10077" s="43"/>
      <c r="P10077" s="43"/>
      <c r="Q10077" s="43"/>
      <c r="R10077" s="43"/>
      <c r="S10077" s="43"/>
      <c r="T10077" s="43"/>
      <c r="U10077" s="43"/>
      <c r="V10077" s="43"/>
      <c r="W10077" s="43"/>
      <c r="X10077" s="43"/>
      <c r="Y10077" s="43"/>
    </row>
    <row r="10078" spans="6:25" s="42" customFormat="1" x14ac:dyDescent="0.25">
      <c r="F10078" s="43"/>
      <c r="P10078" s="43"/>
      <c r="Q10078" s="43"/>
      <c r="R10078" s="43"/>
      <c r="S10078" s="43"/>
      <c r="T10078" s="43"/>
      <c r="U10078" s="43"/>
      <c r="V10078" s="43"/>
      <c r="W10078" s="43"/>
      <c r="X10078" s="43"/>
      <c r="Y10078" s="43"/>
    </row>
    <row r="10079" spans="6:25" s="42" customFormat="1" x14ac:dyDescent="0.25">
      <c r="F10079" s="43"/>
      <c r="P10079" s="43"/>
      <c r="Q10079" s="43"/>
      <c r="R10079" s="43"/>
      <c r="S10079" s="43"/>
      <c r="T10079" s="43"/>
      <c r="U10079" s="43"/>
      <c r="V10079" s="43"/>
      <c r="W10079" s="43"/>
      <c r="X10079" s="43"/>
      <c r="Y10079" s="43"/>
    </row>
    <row r="10080" spans="6:25" s="42" customFormat="1" x14ac:dyDescent="0.25">
      <c r="F10080" s="43"/>
      <c r="P10080" s="43"/>
      <c r="Q10080" s="43"/>
      <c r="R10080" s="43"/>
      <c r="S10080" s="43"/>
      <c r="T10080" s="43"/>
      <c r="U10080" s="43"/>
      <c r="V10080" s="43"/>
      <c r="W10080" s="43"/>
      <c r="X10080" s="43"/>
      <c r="Y10080" s="43"/>
    </row>
    <row r="10081" spans="6:25" s="42" customFormat="1" x14ac:dyDescent="0.25">
      <c r="F10081" s="43"/>
      <c r="P10081" s="43"/>
      <c r="Q10081" s="43"/>
      <c r="R10081" s="43"/>
      <c r="S10081" s="43"/>
      <c r="T10081" s="43"/>
      <c r="U10081" s="43"/>
      <c r="V10081" s="43"/>
      <c r="W10081" s="43"/>
      <c r="X10081" s="43"/>
      <c r="Y10081" s="43"/>
    </row>
    <row r="10082" spans="6:25" s="42" customFormat="1" x14ac:dyDescent="0.25">
      <c r="F10082" s="43"/>
      <c r="P10082" s="43"/>
      <c r="Q10082" s="43"/>
      <c r="R10082" s="43"/>
      <c r="S10082" s="43"/>
      <c r="T10082" s="43"/>
      <c r="U10082" s="43"/>
      <c r="V10082" s="43"/>
      <c r="W10082" s="43"/>
      <c r="X10082" s="43"/>
      <c r="Y10082" s="43"/>
    </row>
    <row r="10083" spans="6:25" s="42" customFormat="1" x14ac:dyDescent="0.25">
      <c r="F10083" s="43"/>
      <c r="P10083" s="43"/>
      <c r="Q10083" s="43"/>
      <c r="R10083" s="43"/>
      <c r="S10083" s="43"/>
      <c r="T10083" s="43"/>
      <c r="U10083" s="43"/>
      <c r="V10083" s="43"/>
      <c r="W10083" s="43"/>
      <c r="X10083" s="43"/>
      <c r="Y10083" s="43"/>
    </row>
    <row r="10084" spans="6:25" s="42" customFormat="1" x14ac:dyDescent="0.25">
      <c r="F10084" s="43"/>
      <c r="P10084" s="43"/>
      <c r="Q10084" s="43"/>
      <c r="R10084" s="43"/>
      <c r="S10084" s="43"/>
      <c r="T10084" s="43"/>
      <c r="U10084" s="43"/>
      <c r="V10084" s="43"/>
      <c r="W10084" s="43"/>
      <c r="X10084" s="43"/>
      <c r="Y10084" s="43"/>
    </row>
    <row r="10085" spans="6:25" s="42" customFormat="1" x14ac:dyDescent="0.25">
      <c r="F10085" s="43"/>
      <c r="P10085" s="43"/>
      <c r="Q10085" s="43"/>
      <c r="R10085" s="43"/>
      <c r="S10085" s="43"/>
      <c r="T10085" s="43"/>
      <c r="U10085" s="43"/>
      <c r="V10085" s="43"/>
      <c r="W10085" s="43"/>
      <c r="X10085" s="43"/>
      <c r="Y10085" s="43"/>
    </row>
    <row r="10086" spans="6:25" s="42" customFormat="1" x14ac:dyDescent="0.25">
      <c r="F10086" s="43"/>
      <c r="P10086" s="43"/>
      <c r="Q10086" s="43"/>
      <c r="R10086" s="43"/>
      <c r="S10086" s="43"/>
      <c r="T10086" s="43"/>
      <c r="U10086" s="43"/>
      <c r="V10086" s="43"/>
      <c r="W10086" s="43"/>
      <c r="X10086" s="43"/>
      <c r="Y10086" s="43"/>
    </row>
    <row r="10087" spans="6:25" s="42" customFormat="1" x14ac:dyDescent="0.25">
      <c r="F10087" s="43"/>
      <c r="P10087" s="43"/>
      <c r="Q10087" s="43"/>
      <c r="R10087" s="43"/>
      <c r="S10087" s="43"/>
      <c r="T10087" s="43"/>
      <c r="U10087" s="43"/>
      <c r="V10087" s="43"/>
      <c r="W10087" s="43"/>
      <c r="X10087" s="43"/>
      <c r="Y10087" s="43"/>
    </row>
    <row r="10088" spans="6:25" s="42" customFormat="1" x14ac:dyDescent="0.25">
      <c r="F10088" s="43"/>
      <c r="P10088" s="43"/>
      <c r="Q10088" s="43"/>
      <c r="R10088" s="43"/>
      <c r="S10088" s="43"/>
      <c r="T10088" s="43"/>
      <c r="U10088" s="43"/>
      <c r="V10088" s="43"/>
      <c r="W10088" s="43"/>
      <c r="X10088" s="43"/>
      <c r="Y10088" s="43"/>
    </row>
    <row r="10089" spans="6:25" s="42" customFormat="1" x14ac:dyDescent="0.25">
      <c r="F10089" s="43"/>
      <c r="P10089" s="43"/>
      <c r="Q10089" s="43"/>
      <c r="R10089" s="43"/>
      <c r="S10089" s="43"/>
      <c r="T10089" s="43"/>
      <c r="U10089" s="43"/>
      <c r="V10089" s="43"/>
      <c r="W10089" s="43"/>
      <c r="X10089" s="43"/>
      <c r="Y10089" s="43"/>
    </row>
    <row r="10090" spans="6:25" s="42" customFormat="1" x14ac:dyDescent="0.25">
      <c r="F10090" s="43"/>
      <c r="P10090" s="43"/>
      <c r="Q10090" s="43"/>
      <c r="R10090" s="43"/>
      <c r="S10090" s="43"/>
      <c r="T10090" s="43"/>
      <c r="U10090" s="43"/>
      <c r="V10090" s="43"/>
      <c r="W10090" s="43"/>
      <c r="X10090" s="43"/>
      <c r="Y10090" s="43"/>
    </row>
    <row r="10091" spans="6:25" s="42" customFormat="1" x14ac:dyDescent="0.25">
      <c r="F10091" s="43"/>
      <c r="P10091" s="43"/>
      <c r="Q10091" s="43"/>
      <c r="R10091" s="43"/>
      <c r="S10091" s="43"/>
      <c r="T10091" s="43"/>
      <c r="U10091" s="43"/>
      <c r="V10091" s="43"/>
      <c r="W10091" s="43"/>
      <c r="X10091" s="43"/>
      <c r="Y10091" s="43"/>
    </row>
    <row r="10092" spans="6:25" s="42" customFormat="1" x14ac:dyDescent="0.25">
      <c r="F10092" s="43"/>
      <c r="P10092" s="43"/>
      <c r="Q10092" s="43"/>
      <c r="R10092" s="43"/>
      <c r="S10092" s="43"/>
      <c r="T10092" s="43"/>
      <c r="U10092" s="43"/>
      <c r="V10092" s="43"/>
      <c r="W10092" s="43"/>
      <c r="X10092" s="43"/>
      <c r="Y10092" s="43"/>
    </row>
    <row r="10093" spans="6:25" s="42" customFormat="1" x14ac:dyDescent="0.25">
      <c r="F10093" s="43"/>
      <c r="P10093" s="43"/>
      <c r="Q10093" s="43"/>
      <c r="R10093" s="43"/>
      <c r="S10093" s="43"/>
      <c r="T10093" s="43"/>
      <c r="U10093" s="43"/>
      <c r="V10093" s="43"/>
      <c r="W10093" s="43"/>
      <c r="X10093" s="43"/>
      <c r="Y10093" s="43"/>
    </row>
    <row r="10094" spans="6:25" s="42" customFormat="1" x14ac:dyDescent="0.25">
      <c r="F10094" s="43"/>
      <c r="P10094" s="43"/>
      <c r="Q10094" s="43"/>
      <c r="R10094" s="43"/>
      <c r="S10094" s="43"/>
      <c r="T10094" s="43"/>
      <c r="U10094" s="43"/>
      <c r="V10094" s="43"/>
      <c r="W10094" s="43"/>
      <c r="X10094" s="43"/>
      <c r="Y10094" s="43"/>
    </row>
    <row r="10095" spans="6:25" s="42" customFormat="1" x14ac:dyDescent="0.25">
      <c r="F10095" s="43"/>
      <c r="P10095" s="43"/>
      <c r="Q10095" s="43"/>
      <c r="R10095" s="43"/>
      <c r="S10095" s="43"/>
      <c r="T10095" s="43"/>
      <c r="U10095" s="43"/>
      <c r="V10095" s="43"/>
      <c r="W10095" s="43"/>
      <c r="X10095" s="43"/>
      <c r="Y10095" s="43"/>
    </row>
    <row r="10096" spans="6:25" s="42" customFormat="1" x14ac:dyDescent="0.25">
      <c r="F10096" s="43"/>
      <c r="P10096" s="43"/>
      <c r="Q10096" s="43"/>
      <c r="R10096" s="43"/>
      <c r="S10096" s="43"/>
      <c r="T10096" s="43"/>
      <c r="U10096" s="43"/>
      <c r="V10096" s="43"/>
      <c r="W10096" s="43"/>
      <c r="X10096" s="43"/>
      <c r="Y10096" s="43"/>
    </row>
    <row r="10097" spans="6:25" s="42" customFormat="1" x14ac:dyDescent="0.25">
      <c r="F10097" s="43"/>
      <c r="P10097" s="43"/>
      <c r="Q10097" s="43"/>
      <c r="R10097" s="43"/>
      <c r="S10097" s="43"/>
      <c r="T10097" s="43"/>
      <c r="U10097" s="43"/>
      <c r="V10097" s="43"/>
      <c r="W10097" s="43"/>
      <c r="X10097" s="43"/>
      <c r="Y10097" s="43"/>
    </row>
    <row r="10098" spans="6:25" s="42" customFormat="1" x14ac:dyDescent="0.25">
      <c r="F10098" s="43"/>
      <c r="P10098" s="43"/>
      <c r="Q10098" s="43"/>
      <c r="R10098" s="43"/>
      <c r="S10098" s="43"/>
      <c r="T10098" s="43"/>
      <c r="U10098" s="43"/>
      <c r="V10098" s="43"/>
      <c r="W10098" s="43"/>
      <c r="X10098" s="43"/>
      <c r="Y10098" s="43"/>
    </row>
    <row r="10099" spans="6:25" s="42" customFormat="1" x14ac:dyDescent="0.25">
      <c r="F10099" s="43"/>
      <c r="P10099" s="43"/>
      <c r="Q10099" s="43"/>
      <c r="R10099" s="43"/>
      <c r="S10099" s="43"/>
      <c r="T10099" s="43"/>
      <c r="U10099" s="43"/>
      <c r="V10099" s="43"/>
      <c r="W10099" s="43"/>
      <c r="X10099" s="43"/>
      <c r="Y10099" s="43"/>
    </row>
    <row r="10100" spans="6:25" s="42" customFormat="1" x14ac:dyDescent="0.25">
      <c r="F10100" s="43"/>
      <c r="P10100" s="43"/>
      <c r="Q10100" s="43"/>
      <c r="R10100" s="43"/>
      <c r="S10100" s="43"/>
      <c r="T10100" s="43"/>
      <c r="U10100" s="43"/>
      <c r="V10100" s="43"/>
      <c r="W10100" s="43"/>
      <c r="X10100" s="43"/>
      <c r="Y10100" s="43"/>
    </row>
    <row r="10101" spans="6:25" s="42" customFormat="1" x14ac:dyDescent="0.25">
      <c r="F10101" s="43"/>
      <c r="P10101" s="43"/>
      <c r="Q10101" s="43"/>
      <c r="R10101" s="43"/>
      <c r="S10101" s="43"/>
      <c r="T10101" s="43"/>
      <c r="U10101" s="43"/>
      <c r="V10101" s="43"/>
      <c r="W10101" s="43"/>
      <c r="X10101" s="43"/>
      <c r="Y10101" s="43"/>
    </row>
    <row r="10102" spans="6:25" s="42" customFormat="1" x14ac:dyDescent="0.25">
      <c r="F10102" s="43"/>
      <c r="P10102" s="43"/>
      <c r="Q10102" s="43"/>
      <c r="R10102" s="43"/>
      <c r="S10102" s="43"/>
      <c r="T10102" s="43"/>
      <c r="U10102" s="43"/>
      <c r="V10102" s="43"/>
      <c r="W10102" s="43"/>
      <c r="X10102" s="43"/>
      <c r="Y10102" s="43"/>
    </row>
    <row r="10103" spans="6:25" s="42" customFormat="1" x14ac:dyDescent="0.25">
      <c r="F10103" s="43"/>
      <c r="P10103" s="43"/>
      <c r="Q10103" s="43"/>
      <c r="R10103" s="43"/>
      <c r="S10103" s="43"/>
      <c r="T10103" s="43"/>
      <c r="U10103" s="43"/>
      <c r="V10103" s="43"/>
      <c r="W10103" s="43"/>
      <c r="X10103" s="43"/>
      <c r="Y10103" s="43"/>
    </row>
    <row r="10104" spans="6:25" s="42" customFormat="1" x14ac:dyDescent="0.25">
      <c r="F10104" s="43"/>
      <c r="P10104" s="43"/>
      <c r="Q10104" s="43"/>
      <c r="R10104" s="43"/>
      <c r="S10104" s="43"/>
      <c r="T10104" s="43"/>
      <c r="U10104" s="43"/>
      <c r="V10104" s="43"/>
      <c r="W10104" s="43"/>
      <c r="X10104" s="43"/>
      <c r="Y10104" s="43"/>
    </row>
    <row r="10105" spans="6:25" s="42" customFormat="1" x14ac:dyDescent="0.25">
      <c r="F10105" s="43"/>
      <c r="P10105" s="43"/>
      <c r="Q10105" s="43"/>
      <c r="R10105" s="43"/>
      <c r="S10105" s="43"/>
      <c r="T10105" s="43"/>
      <c r="U10105" s="43"/>
      <c r="V10105" s="43"/>
      <c r="W10105" s="43"/>
      <c r="X10105" s="43"/>
      <c r="Y10105" s="43"/>
    </row>
    <row r="10106" spans="6:25" s="42" customFormat="1" x14ac:dyDescent="0.25">
      <c r="F10106" s="43"/>
      <c r="P10106" s="43"/>
      <c r="Q10106" s="43"/>
      <c r="R10106" s="43"/>
      <c r="S10106" s="43"/>
      <c r="T10106" s="43"/>
      <c r="U10106" s="43"/>
      <c r="V10106" s="43"/>
      <c r="W10106" s="43"/>
      <c r="X10106" s="43"/>
      <c r="Y10106" s="43"/>
    </row>
    <row r="10107" spans="6:25" s="42" customFormat="1" x14ac:dyDescent="0.25">
      <c r="F10107" s="43"/>
      <c r="P10107" s="43"/>
      <c r="Q10107" s="43"/>
      <c r="R10107" s="43"/>
      <c r="S10107" s="43"/>
      <c r="T10107" s="43"/>
      <c r="U10107" s="43"/>
      <c r="V10107" s="43"/>
      <c r="W10107" s="43"/>
      <c r="X10107" s="43"/>
      <c r="Y10107" s="43"/>
    </row>
    <row r="10108" spans="6:25" s="42" customFormat="1" x14ac:dyDescent="0.25">
      <c r="F10108" s="43"/>
      <c r="P10108" s="43"/>
      <c r="Q10108" s="43"/>
      <c r="R10108" s="43"/>
      <c r="S10108" s="43"/>
      <c r="T10108" s="43"/>
      <c r="U10108" s="43"/>
      <c r="V10108" s="43"/>
      <c r="W10108" s="43"/>
      <c r="X10108" s="43"/>
      <c r="Y10108" s="43"/>
    </row>
    <row r="10109" spans="6:25" s="42" customFormat="1" x14ac:dyDescent="0.25">
      <c r="F10109" s="43"/>
      <c r="P10109" s="43"/>
      <c r="Q10109" s="43"/>
      <c r="R10109" s="43"/>
      <c r="S10109" s="43"/>
      <c r="T10109" s="43"/>
      <c r="U10109" s="43"/>
      <c r="V10109" s="43"/>
      <c r="W10109" s="43"/>
      <c r="X10109" s="43"/>
      <c r="Y10109" s="43"/>
    </row>
    <row r="10110" spans="6:25" s="42" customFormat="1" x14ac:dyDescent="0.25">
      <c r="F10110" s="43"/>
      <c r="P10110" s="43"/>
      <c r="Q10110" s="43"/>
      <c r="R10110" s="43"/>
      <c r="S10110" s="43"/>
      <c r="T10110" s="43"/>
      <c r="U10110" s="43"/>
      <c r="V10110" s="43"/>
      <c r="W10110" s="43"/>
      <c r="X10110" s="43"/>
      <c r="Y10110" s="43"/>
    </row>
    <row r="10111" spans="6:25" s="42" customFormat="1" x14ac:dyDescent="0.25">
      <c r="F10111" s="43"/>
      <c r="P10111" s="43"/>
      <c r="Q10111" s="43"/>
      <c r="R10111" s="43"/>
      <c r="S10111" s="43"/>
      <c r="T10111" s="43"/>
      <c r="U10111" s="43"/>
      <c r="V10111" s="43"/>
      <c r="W10111" s="43"/>
      <c r="X10111" s="43"/>
      <c r="Y10111" s="43"/>
    </row>
    <row r="10112" spans="6:25" s="42" customFormat="1" x14ac:dyDescent="0.25">
      <c r="F10112" s="43"/>
      <c r="P10112" s="43"/>
      <c r="Q10112" s="43"/>
      <c r="R10112" s="43"/>
      <c r="S10112" s="43"/>
      <c r="T10112" s="43"/>
      <c r="U10112" s="43"/>
      <c r="V10112" s="43"/>
      <c r="W10112" s="43"/>
      <c r="X10112" s="43"/>
      <c r="Y10112" s="43"/>
    </row>
    <row r="10113" spans="6:25" s="42" customFormat="1" x14ac:dyDescent="0.25">
      <c r="F10113" s="43"/>
      <c r="P10113" s="43"/>
      <c r="Q10113" s="43"/>
      <c r="R10113" s="43"/>
      <c r="S10113" s="43"/>
      <c r="T10113" s="43"/>
      <c r="U10113" s="43"/>
      <c r="V10113" s="43"/>
      <c r="W10113" s="43"/>
      <c r="X10113" s="43"/>
      <c r="Y10113" s="43"/>
    </row>
    <row r="10114" spans="6:25" s="42" customFormat="1" x14ac:dyDescent="0.25">
      <c r="F10114" s="43"/>
      <c r="P10114" s="43"/>
      <c r="Q10114" s="43"/>
      <c r="R10114" s="43"/>
      <c r="S10114" s="43"/>
      <c r="T10114" s="43"/>
      <c r="U10114" s="43"/>
      <c r="V10114" s="43"/>
      <c r="W10114" s="43"/>
      <c r="X10114" s="43"/>
      <c r="Y10114" s="43"/>
    </row>
    <row r="10115" spans="6:25" s="42" customFormat="1" x14ac:dyDescent="0.25">
      <c r="F10115" s="43"/>
      <c r="P10115" s="43"/>
      <c r="Q10115" s="43"/>
      <c r="R10115" s="43"/>
      <c r="S10115" s="43"/>
      <c r="T10115" s="43"/>
      <c r="U10115" s="43"/>
      <c r="V10115" s="43"/>
      <c r="W10115" s="43"/>
      <c r="X10115" s="43"/>
      <c r="Y10115" s="43"/>
    </row>
    <row r="10116" spans="6:25" s="42" customFormat="1" x14ac:dyDescent="0.25">
      <c r="F10116" s="43"/>
      <c r="P10116" s="43"/>
      <c r="Q10116" s="43"/>
      <c r="R10116" s="43"/>
      <c r="S10116" s="43"/>
      <c r="T10116" s="43"/>
      <c r="U10116" s="43"/>
      <c r="V10116" s="43"/>
      <c r="W10116" s="43"/>
      <c r="X10116" s="43"/>
      <c r="Y10116" s="43"/>
    </row>
    <row r="10117" spans="6:25" s="42" customFormat="1" x14ac:dyDescent="0.25">
      <c r="F10117" s="43"/>
      <c r="P10117" s="43"/>
      <c r="Q10117" s="43"/>
      <c r="R10117" s="43"/>
      <c r="S10117" s="43"/>
      <c r="T10117" s="43"/>
      <c r="U10117" s="43"/>
      <c r="V10117" s="43"/>
      <c r="W10117" s="43"/>
      <c r="X10117" s="43"/>
      <c r="Y10117" s="43"/>
    </row>
    <row r="10118" spans="6:25" s="42" customFormat="1" x14ac:dyDescent="0.25">
      <c r="F10118" s="43"/>
      <c r="P10118" s="43"/>
      <c r="Q10118" s="43"/>
      <c r="R10118" s="43"/>
      <c r="S10118" s="43"/>
      <c r="T10118" s="43"/>
      <c r="U10118" s="43"/>
      <c r="V10118" s="43"/>
      <c r="W10118" s="43"/>
      <c r="X10118" s="43"/>
      <c r="Y10118" s="43"/>
    </row>
    <row r="10119" spans="6:25" s="42" customFormat="1" x14ac:dyDescent="0.25">
      <c r="F10119" s="43"/>
      <c r="P10119" s="43"/>
      <c r="Q10119" s="43"/>
      <c r="R10119" s="43"/>
      <c r="S10119" s="43"/>
      <c r="T10119" s="43"/>
      <c r="U10119" s="43"/>
      <c r="V10119" s="43"/>
      <c r="W10119" s="43"/>
      <c r="X10119" s="43"/>
      <c r="Y10119" s="43"/>
    </row>
    <row r="10120" spans="6:25" s="42" customFormat="1" x14ac:dyDescent="0.25">
      <c r="F10120" s="43"/>
      <c r="P10120" s="43"/>
      <c r="Q10120" s="43"/>
      <c r="R10120" s="43"/>
      <c r="S10120" s="43"/>
      <c r="T10120" s="43"/>
      <c r="U10120" s="43"/>
      <c r="V10120" s="43"/>
      <c r="W10120" s="43"/>
      <c r="X10120" s="43"/>
      <c r="Y10120" s="43"/>
    </row>
    <row r="10121" spans="6:25" s="42" customFormat="1" x14ac:dyDescent="0.25">
      <c r="F10121" s="43"/>
      <c r="P10121" s="43"/>
      <c r="Q10121" s="43"/>
      <c r="R10121" s="43"/>
      <c r="S10121" s="43"/>
      <c r="T10121" s="43"/>
      <c r="U10121" s="43"/>
      <c r="V10121" s="43"/>
      <c r="W10121" s="43"/>
      <c r="X10121" s="43"/>
      <c r="Y10121" s="43"/>
    </row>
    <row r="10122" spans="6:25" s="42" customFormat="1" x14ac:dyDescent="0.25">
      <c r="F10122" s="43"/>
      <c r="P10122" s="43"/>
      <c r="Q10122" s="43"/>
      <c r="R10122" s="43"/>
      <c r="S10122" s="43"/>
      <c r="T10122" s="43"/>
      <c r="U10122" s="43"/>
      <c r="V10122" s="43"/>
      <c r="W10122" s="43"/>
      <c r="X10122" s="43"/>
      <c r="Y10122" s="43"/>
    </row>
    <row r="10123" spans="6:25" s="42" customFormat="1" x14ac:dyDescent="0.25">
      <c r="F10123" s="43"/>
      <c r="P10123" s="43"/>
      <c r="Q10123" s="43"/>
      <c r="R10123" s="43"/>
      <c r="S10123" s="43"/>
      <c r="T10123" s="43"/>
      <c r="U10123" s="43"/>
      <c r="V10123" s="43"/>
      <c r="W10123" s="43"/>
      <c r="X10123" s="43"/>
      <c r="Y10123" s="43"/>
    </row>
    <row r="10124" spans="6:25" s="42" customFormat="1" x14ac:dyDescent="0.25">
      <c r="F10124" s="43"/>
      <c r="P10124" s="43"/>
      <c r="Q10124" s="43"/>
      <c r="R10124" s="43"/>
      <c r="S10124" s="43"/>
      <c r="T10124" s="43"/>
      <c r="U10124" s="43"/>
      <c r="V10124" s="43"/>
      <c r="W10124" s="43"/>
      <c r="X10124" s="43"/>
      <c r="Y10124" s="43"/>
    </row>
    <row r="10125" spans="6:25" s="42" customFormat="1" x14ac:dyDescent="0.25">
      <c r="F10125" s="43"/>
      <c r="P10125" s="43"/>
      <c r="Q10125" s="43"/>
      <c r="R10125" s="43"/>
      <c r="S10125" s="43"/>
      <c r="T10125" s="43"/>
      <c r="U10125" s="43"/>
      <c r="V10125" s="43"/>
      <c r="W10125" s="43"/>
      <c r="X10125" s="43"/>
      <c r="Y10125" s="43"/>
    </row>
    <row r="10126" spans="6:25" s="42" customFormat="1" x14ac:dyDescent="0.25">
      <c r="F10126" s="43"/>
      <c r="P10126" s="43"/>
      <c r="Q10126" s="43"/>
      <c r="R10126" s="43"/>
      <c r="S10126" s="43"/>
      <c r="T10126" s="43"/>
      <c r="U10126" s="43"/>
      <c r="V10126" s="43"/>
      <c r="W10126" s="43"/>
      <c r="X10126" s="43"/>
      <c r="Y10126" s="43"/>
    </row>
    <row r="10127" spans="6:25" s="42" customFormat="1" x14ac:dyDescent="0.25">
      <c r="F10127" s="43"/>
      <c r="P10127" s="43"/>
      <c r="Q10127" s="43"/>
      <c r="R10127" s="43"/>
      <c r="S10127" s="43"/>
      <c r="T10127" s="43"/>
      <c r="U10127" s="43"/>
      <c r="V10127" s="43"/>
      <c r="W10127" s="43"/>
      <c r="X10127" s="43"/>
      <c r="Y10127" s="43"/>
    </row>
    <row r="10128" spans="6:25" s="42" customFormat="1" x14ac:dyDescent="0.25">
      <c r="F10128" s="43"/>
      <c r="P10128" s="43"/>
      <c r="Q10128" s="43"/>
      <c r="R10128" s="43"/>
      <c r="S10128" s="43"/>
      <c r="T10128" s="43"/>
      <c r="U10128" s="43"/>
      <c r="V10128" s="43"/>
      <c r="W10128" s="43"/>
      <c r="X10128" s="43"/>
      <c r="Y10128" s="43"/>
    </row>
    <row r="10129" spans="6:25" s="42" customFormat="1" x14ac:dyDescent="0.25">
      <c r="F10129" s="43"/>
      <c r="P10129" s="43"/>
      <c r="Q10129" s="43"/>
      <c r="R10129" s="43"/>
      <c r="S10129" s="43"/>
      <c r="T10129" s="43"/>
      <c r="U10129" s="43"/>
      <c r="V10129" s="43"/>
      <c r="W10129" s="43"/>
      <c r="X10129" s="43"/>
      <c r="Y10129" s="43"/>
    </row>
    <row r="10130" spans="6:25" s="42" customFormat="1" x14ac:dyDescent="0.25">
      <c r="F10130" s="43"/>
      <c r="P10130" s="43"/>
      <c r="Q10130" s="43"/>
      <c r="R10130" s="43"/>
      <c r="S10130" s="43"/>
      <c r="T10130" s="43"/>
      <c r="U10130" s="43"/>
      <c r="V10130" s="43"/>
      <c r="W10130" s="43"/>
      <c r="X10130" s="43"/>
      <c r="Y10130" s="43"/>
    </row>
    <row r="10131" spans="6:25" s="42" customFormat="1" x14ac:dyDescent="0.25">
      <c r="F10131" s="43"/>
      <c r="P10131" s="43"/>
      <c r="Q10131" s="43"/>
      <c r="R10131" s="43"/>
      <c r="S10131" s="43"/>
      <c r="T10131" s="43"/>
      <c r="U10131" s="43"/>
      <c r="V10131" s="43"/>
      <c r="W10131" s="43"/>
      <c r="X10131" s="43"/>
      <c r="Y10131" s="43"/>
    </row>
    <row r="10132" spans="6:25" s="42" customFormat="1" x14ac:dyDescent="0.25">
      <c r="F10132" s="43"/>
      <c r="P10132" s="43"/>
      <c r="Q10132" s="43"/>
      <c r="R10132" s="43"/>
      <c r="S10132" s="43"/>
      <c r="T10132" s="43"/>
      <c r="U10132" s="43"/>
      <c r="V10132" s="43"/>
      <c r="W10132" s="43"/>
      <c r="X10132" s="43"/>
      <c r="Y10132" s="43"/>
    </row>
    <row r="10133" spans="6:25" s="42" customFormat="1" x14ac:dyDescent="0.25">
      <c r="F10133" s="43"/>
      <c r="P10133" s="43"/>
      <c r="Q10133" s="43"/>
      <c r="R10133" s="43"/>
      <c r="S10133" s="43"/>
      <c r="T10133" s="43"/>
      <c r="U10133" s="43"/>
      <c r="V10133" s="43"/>
      <c r="W10133" s="43"/>
      <c r="X10133" s="43"/>
      <c r="Y10133" s="43"/>
    </row>
    <row r="10134" spans="6:25" s="42" customFormat="1" x14ac:dyDescent="0.25">
      <c r="F10134" s="43"/>
      <c r="P10134" s="43"/>
      <c r="Q10134" s="43"/>
      <c r="R10134" s="43"/>
      <c r="S10134" s="43"/>
      <c r="T10134" s="43"/>
      <c r="U10134" s="43"/>
      <c r="V10134" s="43"/>
      <c r="W10134" s="43"/>
      <c r="X10134" s="43"/>
      <c r="Y10134" s="43"/>
    </row>
    <row r="10135" spans="6:25" s="42" customFormat="1" x14ac:dyDescent="0.25">
      <c r="F10135" s="43"/>
      <c r="P10135" s="43"/>
      <c r="Q10135" s="43"/>
      <c r="R10135" s="43"/>
      <c r="S10135" s="43"/>
      <c r="T10135" s="43"/>
      <c r="U10135" s="43"/>
      <c r="V10135" s="43"/>
      <c r="W10135" s="43"/>
      <c r="X10135" s="43"/>
      <c r="Y10135" s="43"/>
    </row>
    <row r="10136" spans="6:25" s="42" customFormat="1" x14ac:dyDescent="0.25">
      <c r="F10136" s="43"/>
      <c r="P10136" s="43"/>
      <c r="Q10136" s="43"/>
      <c r="R10136" s="43"/>
      <c r="S10136" s="43"/>
      <c r="T10136" s="43"/>
      <c r="U10136" s="43"/>
      <c r="V10136" s="43"/>
      <c r="W10136" s="43"/>
      <c r="X10136" s="43"/>
      <c r="Y10136" s="43"/>
    </row>
    <row r="10137" spans="6:25" s="42" customFormat="1" x14ac:dyDescent="0.25">
      <c r="F10137" s="43"/>
      <c r="P10137" s="43"/>
      <c r="Q10137" s="43"/>
      <c r="R10137" s="43"/>
      <c r="S10137" s="43"/>
      <c r="T10137" s="43"/>
      <c r="U10137" s="43"/>
      <c r="V10137" s="43"/>
      <c r="W10137" s="43"/>
      <c r="X10137" s="43"/>
      <c r="Y10137" s="43"/>
    </row>
    <row r="10138" spans="6:25" s="42" customFormat="1" x14ac:dyDescent="0.25">
      <c r="F10138" s="43"/>
      <c r="P10138" s="43"/>
      <c r="Q10138" s="43"/>
      <c r="R10138" s="43"/>
      <c r="S10138" s="43"/>
      <c r="T10138" s="43"/>
      <c r="U10138" s="43"/>
      <c r="V10138" s="43"/>
      <c r="W10138" s="43"/>
      <c r="X10138" s="43"/>
      <c r="Y10138" s="43"/>
    </row>
    <row r="10139" spans="6:25" s="42" customFormat="1" x14ac:dyDescent="0.25">
      <c r="F10139" s="43"/>
      <c r="P10139" s="43"/>
      <c r="Q10139" s="43"/>
      <c r="R10139" s="43"/>
      <c r="S10139" s="43"/>
      <c r="T10139" s="43"/>
      <c r="U10139" s="43"/>
      <c r="V10139" s="43"/>
      <c r="W10139" s="43"/>
      <c r="X10139" s="43"/>
      <c r="Y10139" s="43"/>
    </row>
    <row r="10140" spans="6:25" s="42" customFormat="1" x14ac:dyDescent="0.25">
      <c r="F10140" s="43"/>
      <c r="P10140" s="43"/>
      <c r="Q10140" s="43"/>
      <c r="R10140" s="43"/>
      <c r="S10140" s="43"/>
      <c r="T10140" s="43"/>
      <c r="U10140" s="43"/>
      <c r="V10140" s="43"/>
      <c r="W10140" s="43"/>
      <c r="X10140" s="43"/>
      <c r="Y10140" s="43"/>
    </row>
    <row r="10141" spans="6:25" s="42" customFormat="1" x14ac:dyDescent="0.25">
      <c r="F10141" s="43"/>
      <c r="P10141" s="43"/>
      <c r="Q10141" s="43"/>
      <c r="R10141" s="43"/>
      <c r="S10141" s="43"/>
      <c r="T10141" s="43"/>
      <c r="U10141" s="43"/>
      <c r="V10141" s="43"/>
      <c r="W10141" s="43"/>
      <c r="X10141" s="43"/>
      <c r="Y10141" s="43"/>
    </row>
    <row r="10142" spans="6:25" s="42" customFormat="1" x14ac:dyDescent="0.25">
      <c r="F10142" s="43"/>
      <c r="P10142" s="43"/>
      <c r="Q10142" s="43"/>
      <c r="R10142" s="43"/>
      <c r="S10142" s="43"/>
      <c r="T10142" s="43"/>
      <c r="U10142" s="43"/>
      <c r="V10142" s="43"/>
      <c r="W10142" s="43"/>
      <c r="X10142" s="43"/>
      <c r="Y10142" s="43"/>
    </row>
    <row r="10143" spans="6:25" s="42" customFormat="1" x14ac:dyDescent="0.25">
      <c r="F10143" s="43"/>
      <c r="P10143" s="43"/>
      <c r="Q10143" s="43"/>
      <c r="R10143" s="43"/>
      <c r="S10143" s="43"/>
      <c r="T10143" s="43"/>
      <c r="U10143" s="43"/>
      <c r="V10143" s="43"/>
      <c r="W10143" s="43"/>
      <c r="X10143" s="43"/>
      <c r="Y10143" s="43"/>
    </row>
    <row r="10144" spans="6:25" s="42" customFormat="1" x14ac:dyDescent="0.25">
      <c r="F10144" s="43"/>
      <c r="P10144" s="43"/>
      <c r="Q10144" s="43"/>
      <c r="R10144" s="43"/>
      <c r="S10144" s="43"/>
      <c r="T10144" s="43"/>
      <c r="U10144" s="43"/>
      <c r="V10144" s="43"/>
      <c r="W10144" s="43"/>
      <c r="X10144" s="43"/>
      <c r="Y10144" s="43"/>
    </row>
    <row r="10145" spans="6:25" s="42" customFormat="1" x14ac:dyDescent="0.25">
      <c r="F10145" s="43"/>
      <c r="P10145" s="43"/>
      <c r="Q10145" s="43"/>
      <c r="R10145" s="43"/>
      <c r="S10145" s="43"/>
      <c r="T10145" s="43"/>
      <c r="U10145" s="43"/>
      <c r="V10145" s="43"/>
      <c r="W10145" s="43"/>
      <c r="X10145" s="43"/>
      <c r="Y10145" s="43"/>
    </row>
    <row r="10146" spans="6:25" s="42" customFormat="1" x14ac:dyDescent="0.25">
      <c r="F10146" s="43"/>
      <c r="P10146" s="43"/>
      <c r="Q10146" s="43"/>
      <c r="R10146" s="43"/>
      <c r="S10146" s="43"/>
      <c r="T10146" s="43"/>
      <c r="U10146" s="43"/>
      <c r="V10146" s="43"/>
      <c r="W10146" s="43"/>
      <c r="X10146" s="43"/>
      <c r="Y10146" s="43"/>
    </row>
    <row r="10147" spans="6:25" s="42" customFormat="1" x14ac:dyDescent="0.25">
      <c r="F10147" s="43"/>
      <c r="P10147" s="43"/>
      <c r="Q10147" s="43"/>
      <c r="R10147" s="43"/>
      <c r="S10147" s="43"/>
      <c r="T10147" s="43"/>
      <c r="U10147" s="43"/>
      <c r="V10147" s="43"/>
      <c r="W10147" s="43"/>
      <c r="X10147" s="43"/>
      <c r="Y10147" s="43"/>
    </row>
    <row r="10148" spans="6:25" s="42" customFormat="1" x14ac:dyDescent="0.25">
      <c r="F10148" s="43"/>
      <c r="P10148" s="43"/>
      <c r="Q10148" s="43"/>
      <c r="R10148" s="43"/>
      <c r="S10148" s="43"/>
      <c r="T10148" s="43"/>
      <c r="U10148" s="43"/>
      <c r="V10148" s="43"/>
      <c r="W10148" s="43"/>
      <c r="X10148" s="43"/>
      <c r="Y10148" s="43"/>
    </row>
    <row r="10149" spans="6:25" s="42" customFormat="1" x14ac:dyDescent="0.25">
      <c r="F10149" s="43"/>
      <c r="P10149" s="43"/>
      <c r="Q10149" s="43"/>
      <c r="R10149" s="43"/>
      <c r="S10149" s="43"/>
      <c r="T10149" s="43"/>
      <c r="U10149" s="43"/>
      <c r="V10149" s="43"/>
      <c r="W10149" s="43"/>
      <c r="X10149" s="43"/>
      <c r="Y10149" s="43"/>
    </row>
    <row r="10150" spans="6:25" s="42" customFormat="1" x14ac:dyDescent="0.25">
      <c r="F10150" s="43"/>
      <c r="P10150" s="43"/>
      <c r="Q10150" s="43"/>
      <c r="R10150" s="43"/>
      <c r="S10150" s="43"/>
      <c r="T10150" s="43"/>
      <c r="U10150" s="43"/>
      <c r="V10150" s="43"/>
      <c r="W10150" s="43"/>
      <c r="X10150" s="43"/>
      <c r="Y10150" s="43"/>
    </row>
    <row r="10151" spans="6:25" s="42" customFormat="1" x14ac:dyDescent="0.25">
      <c r="F10151" s="43"/>
      <c r="P10151" s="43"/>
      <c r="Q10151" s="43"/>
      <c r="R10151" s="43"/>
      <c r="S10151" s="43"/>
      <c r="T10151" s="43"/>
      <c r="U10151" s="43"/>
      <c r="V10151" s="43"/>
      <c r="W10151" s="43"/>
      <c r="X10151" s="43"/>
      <c r="Y10151" s="43"/>
    </row>
    <row r="10152" spans="6:25" s="42" customFormat="1" x14ac:dyDescent="0.25">
      <c r="F10152" s="43"/>
      <c r="P10152" s="43"/>
      <c r="Q10152" s="43"/>
      <c r="R10152" s="43"/>
      <c r="S10152" s="43"/>
      <c r="T10152" s="43"/>
      <c r="U10152" s="43"/>
      <c r="V10152" s="43"/>
      <c r="W10152" s="43"/>
      <c r="X10152" s="43"/>
      <c r="Y10152" s="43"/>
    </row>
    <row r="10153" spans="6:25" s="42" customFormat="1" x14ac:dyDescent="0.25">
      <c r="F10153" s="43"/>
      <c r="P10153" s="43"/>
      <c r="Q10153" s="43"/>
      <c r="R10153" s="43"/>
      <c r="S10153" s="43"/>
      <c r="T10153" s="43"/>
      <c r="U10153" s="43"/>
      <c r="V10153" s="43"/>
      <c r="W10153" s="43"/>
      <c r="X10153" s="43"/>
      <c r="Y10153" s="43"/>
    </row>
    <row r="10154" spans="6:25" s="42" customFormat="1" x14ac:dyDescent="0.25">
      <c r="F10154" s="43"/>
      <c r="P10154" s="43"/>
      <c r="Q10154" s="43"/>
      <c r="R10154" s="43"/>
      <c r="S10154" s="43"/>
      <c r="T10154" s="43"/>
      <c r="U10154" s="43"/>
      <c r="V10154" s="43"/>
      <c r="W10154" s="43"/>
      <c r="X10154" s="43"/>
      <c r="Y10154" s="43"/>
    </row>
    <row r="10155" spans="6:25" s="42" customFormat="1" x14ac:dyDescent="0.25">
      <c r="F10155" s="43"/>
      <c r="P10155" s="43"/>
      <c r="Q10155" s="43"/>
      <c r="R10155" s="43"/>
      <c r="S10155" s="43"/>
      <c r="T10155" s="43"/>
      <c r="U10155" s="43"/>
      <c r="V10155" s="43"/>
      <c r="W10155" s="43"/>
      <c r="X10155" s="43"/>
      <c r="Y10155" s="43"/>
    </row>
    <row r="10156" spans="6:25" s="42" customFormat="1" x14ac:dyDescent="0.25">
      <c r="F10156" s="43"/>
      <c r="P10156" s="43"/>
      <c r="Q10156" s="43"/>
      <c r="R10156" s="43"/>
      <c r="S10156" s="43"/>
      <c r="T10156" s="43"/>
      <c r="U10156" s="43"/>
      <c r="V10156" s="43"/>
      <c r="W10156" s="43"/>
      <c r="X10156" s="43"/>
      <c r="Y10156" s="43"/>
    </row>
    <row r="10157" spans="6:25" s="42" customFormat="1" x14ac:dyDescent="0.25">
      <c r="F10157" s="43"/>
      <c r="P10157" s="43"/>
      <c r="Q10157" s="43"/>
      <c r="R10157" s="43"/>
      <c r="S10157" s="43"/>
      <c r="T10157" s="43"/>
      <c r="U10157" s="43"/>
      <c r="V10157" s="43"/>
      <c r="W10157" s="43"/>
      <c r="X10157" s="43"/>
      <c r="Y10157" s="43"/>
    </row>
    <row r="10158" spans="6:25" s="42" customFormat="1" x14ac:dyDescent="0.25">
      <c r="F10158" s="43"/>
      <c r="P10158" s="43"/>
      <c r="Q10158" s="43"/>
      <c r="R10158" s="43"/>
      <c r="S10158" s="43"/>
      <c r="T10158" s="43"/>
      <c r="U10158" s="43"/>
      <c r="V10158" s="43"/>
      <c r="W10158" s="43"/>
      <c r="X10158" s="43"/>
      <c r="Y10158" s="43"/>
    </row>
    <row r="10159" spans="6:25" s="42" customFormat="1" x14ac:dyDescent="0.25">
      <c r="F10159" s="43"/>
      <c r="P10159" s="43"/>
      <c r="Q10159" s="43"/>
      <c r="R10159" s="43"/>
      <c r="S10159" s="43"/>
      <c r="T10159" s="43"/>
      <c r="U10159" s="43"/>
      <c r="V10159" s="43"/>
      <c r="W10159" s="43"/>
      <c r="X10159" s="43"/>
      <c r="Y10159" s="43"/>
    </row>
    <row r="10160" spans="6:25" s="42" customFormat="1" x14ac:dyDescent="0.25">
      <c r="F10160" s="43"/>
      <c r="P10160" s="43"/>
      <c r="Q10160" s="43"/>
      <c r="R10160" s="43"/>
      <c r="S10160" s="43"/>
      <c r="T10160" s="43"/>
      <c r="U10160" s="43"/>
      <c r="V10160" s="43"/>
      <c r="W10160" s="43"/>
      <c r="X10160" s="43"/>
      <c r="Y10160" s="43"/>
    </row>
    <row r="10161" spans="6:25" s="42" customFormat="1" x14ac:dyDescent="0.25">
      <c r="F10161" s="43"/>
      <c r="P10161" s="43"/>
      <c r="Q10161" s="43"/>
      <c r="R10161" s="43"/>
      <c r="S10161" s="43"/>
      <c r="T10161" s="43"/>
      <c r="U10161" s="43"/>
      <c r="V10161" s="43"/>
      <c r="W10161" s="43"/>
      <c r="X10161" s="43"/>
      <c r="Y10161" s="43"/>
    </row>
    <row r="10162" spans="6:25" s="42" customFormat="1" x14ac:dyDescent="0.25">
      <c r="F10162" s="43"/>
      <c r="P10162" s="43"/>
      <c r="Q10162" s="43"/>
      <c r="R10162" s="43"/>
      <c r="S10162" s="43"/>
      <c r="T10162" s="43"/>
      <c r="U10162" s="43"/>
      <c r="V10162" s="43"/>
      <c r="W10162" s="43"/>
      <c r="X10162" s="43"/>
      <c r="Y10162" s="43"/>
    </row>
    <row r="10163" spans="6:25" s="42" customFormat="1" x14ac:dyDescent="0.25">
      <c r="F10163" s="43"/>
      <c r="P10163" s="43"/>
      <c r="Q10163" s="43"/>
      <c r="R10163" s="43"/>
      <c r="S10163" s="43"/>
      <c r="T10163" s="43"/>
      <c r="U10163" s="43"/>
      <c r="V10163" s="43"/>
      <c r="W10163" s="43"/>
      <c r="X10163" s="43"/>
      <c r="Y10163" s="43"/>
    </row>
    <row r="10164" spans="6:25" s="42" customFormat="1" x14ac:dyDescent="0.25">
      <c r="F10164" s="43"/>
      <c r="P10164" s="43"/>
      <c r="Q10164" s="43"/>
      <c r="R10164" s="43"/>
      <c r="S10164" s="43"/>
      <c r="T10164" s="43"/>
      <c r="U10164" s="43"/>
      <c r="V10164" s="43"/>
      <c r="W10164" s="43"/>
      <c r="X10164" s="43"/>
      <c r="Y10164" s="43"/>
    </row>
    <row r="10165" spans="6:25" s="42" customFormat="1" x14ac:dyDescent="0.25">
      <c r="F10165" s="43"/>
      <c r="P10165" s="43"/>
      <c r="Q10165" s="43"/>
      <c r="R10165" s="43"/>
      <c r="S10165" s="43"/>
      <c r="T10165" s="43"/>
      <c r="U10165" s="43"/>
      <c r="V10165" s="43"/>
      <c r="W10165" s="43"/>
      <c r="X10165" s="43"/>
      <c r="Y10165" s="43"/>
    </row>
    <row r="10166" spans="6:25" s="42" customFormat="1" x14ac:dyDescent="0.25">
      <c r="F10166" s="43"/>
      <c r="P10166" s="43"/>
      <c r="Q10166" s="43"/>
      <c r="R10166" s="43"/>
      <c r="S10166" s="43"/>
      <c r="T10166" s="43"/>
      <c r="U10166" s="43"/>
      <c r="V10166" s="43"/>
      <c r="W10166" s="43"/>
      <c r="X10166" s="43"/>
      <c r="Y10166" s="43"/>
    </row>
    <row r="10167" spans="6:25" s="42" customFormat="1" x14ac:dyDescent="0.25">
      <c r="F10167" s="43"/>
      <c r="P10167" s="43"/>
      <c r="Q10167" s="43"/>
      <c r="R10167" s="43"/>
      <c r="S10167" s="43"/>
      <c r="T10167" s="43"/>
      <c r="U10167" s="43"/>
      <c r="V10167" s="43"/>
      <c r="W10167" s="43"/>
      <c r="X10167" s="43"/>
      <c r="Y10167" s="43"/>
    </row>
    <row r="10168" spans="6:25" s="42" customFormat="1" x14ac:dyDescent="0.25">
      <c r="F10168" s="43"/>
      <c r="P10168" s="43"/>
      <c r="Q10168" s="43"/>
      <c r="R10168" s="43"/>
      <c r="S10168" s="43"/>
      <c r="T10168" s="43"/>
      <c r="U10168" s="43"/>
      <c r="V10168" s="43"/>
      <c r="W10168" s="43"/>
      <c r="X10168" s="43"/>
      <c r="Y10168" s="43"/>
    </row>
    <row r="10169" spans="6:25" s="42" customFormat="1" x14ac:dyDescent="0.25">
      <c r="F10169" s="43"/>
      <c r="P10169" s="43"/>
      <c r="Q10169" s="43"/>
      <c r="R10169" s="43"/>
      <c r="S10169" s="43"/>
      <c r="T10169" s="43"/>
      <c r="U10169" s="43"/>
      <c r="V10169" s="43"/>
      <c r="W10169" s="43"/>
      <c r="X10169" s="43"/>
      <c r="Y10169" s="43"/>
    </row>
    <row r="10170" spans="6:25" s="42" customFormat="1" x14ac:dyDescent="0.25">
      <c r="F10170" s="43"/>
      <c r="P10170" s="43"/>
      <c r="Q10170" s="43"/>
      <c r="R10170" s="43"/>
      <c r="S10170" s="43"/>
      <c r="T10170" s="43"/>
      <c r="U10170" s="43"/>
      <c r="V10170" s="43"/>
      <c r="W10170" s="43"/>
      <c r="X10170" s="43"/>
      <c r="Y10170" s="43"/>
    </row>
    <row r="10171" spans="6:25" s="42" customFormat="1" x14ac:dyDescent="0.25">
      <c r="F10171" s="43"/>
      <c r="P10171" s="43"/>
      <c r="Q10171" s="43"/>
      <c r="R10171" s="43"/>
      <c r="S10171" s="43"/>
      <c r="T10171" s="43"/>
      <c r="U10171" s="43"/>
      <c r="V10171" s="43"/>
      <c r="W10171" s="43"/>
      <c r="X10171" s="43"/>
      <c r="Y10171" s="43"/>
    </row>
    <row r="10172" spans="6:25" s="42" customFormat="1" x14ac:dyDescent="0.25">
      <c r="F10172" s="43"/>
      <c r="P10172" s="43"/>
      <c r="Q10172" s="43"/>
      <c r="R10172" s="43"/>
      <c r="S10172" s="43"/>
      <c r="T10172" s="43"/>
      <c r="U10172" s="43"/>
      <c r="V10172" s="43"/>
      <c r="W10172" s="43"/>
      <c r="X10172" s="43"/>
      <c r="Y10172" s="43"/>
    </row>
    <row r="10173" spans="6:25" s="42" customFormat="1" x14ac:dyDescent="0.25">
      <c r="F10173" s="43"/>
      <c r="P10173" s="43"/>
      <c r="Q10173" s="43"/>
      <c r="R10173" s="43"/>
      <c r="S10173" s="43"/>
      <c r="T10173" s="43"/>
      <c r="U10173" s="43"/>
      <c r="V10173" s="43"/>
      <c r="W10173" s="43"/>
      <c r="X10173" s="43"/>
      <c r="Y10173" s="43"/>
    </row>
    <row r="10174" spans="6:25" s="42" customFormat="1" x14ac:dyDescent="0.25">
      <c r="F10174" s="43"/>
      <c r="P10174" s="43"/>
      <c r="Q10174" s="43"/>
      <c r="R10174" s="43"/>
      <c r="S10174" s="43"/>
      <c r="T10174" s="43"/>
      <c r="U10174" s="43"/>
      <c r="V10174" s="43"/>
      <c r="W10174" s="43"/>
      <c r="X10174" s="43"/>
      <c r="Y10174" s="43"/>
    </row>
    <row r="10175" spans="6:25" s="42" customFormat="1" x14ac:dyDescent="0.25">
      <c r="F10175" s="43"/>
      <c r="P10175" s="43"/>
      <c r="Q10175" s="43"/>
      <c r="R10175" s="43"/>
      <c r="S10175" s="43"/>
      <c r="T10175" s="43"/>
      <c r="U10175" s="43"/>
      <c r="V10175" s="43"/>
      <c r="W10175" s="43"/>
      <c r="X10175" s="43"/>
      <c r="Y10175" s="43"/>
    </row>
    <row r="10176" spans="6:25" s="42" customFormat="1" x14ac:dyDescent="0.25">
      <c r="F10176" s="43"/>
      <c r="P10176" s="43"/>
      <c r="Q10176" s="43"/>
      <c r="R10176" s="43"/>
      <c r="S10176" s="43"/>
      <c r="T10176" s="43"/>
      <c r="U10176" s="43"/>
      <c r="V10176" s="43"/>
      <c r="W10176" s="43"/>
      <c r="X10176" s="43"/>
      <c r="Y10176" s="43"/>
    </row>
    <row r="10177" spans="6:25" s="42" customFormat="1" x14ac:dyDescent="0.25">
      <c r="F10177" s="43"/>
      <c r="P10177" s="43"/>
      <c r="Q10177" s="43"/>
      <c r="R10177" s="43"/>
      <c r="S10177" s="43"/>
      <c r="T10177" s="43"/>
      <c r="U10177" s="43"/>
      <c r="V10177" s="43"/>
      <c r="W10177" s="43"/>
      <c r="X10177" s="43"/>
      <c r="Y10177" s="43"/>
    </row>
    <row r="10178" spans="6:25" s="42" customFormat="1" x14ac:dyDescent="0.25">
      <c r="F10178" s="43"/>
      <c r="P10178" s="43"/>
      <c r="Q10178" s="43"/>
      <c r="R10178" s="43"/>
      <c r="S10178" s="43"/>
      <c r="T10178" s="43"/>
      <c r="U10178" s="43"/>
      <c r="V10178" s="43"/>
      <c r="W10178" s="43"/>
      <c r="X10178" s="43"/>
      <c r="Y10178" s="43"/>
    </row>
    <row r="10179" spans="6:25" s="42" customFormat="1" x14ac:dyDescent="0.25">
      <c r="F10179" s="43"/>
      <c r="P10179" s="43"/>
      <c r="Q10179" s="43"/>
      <c r="R10179" s="43"/>
      <c r="S10179" s="43"/>
      <c r="T10179" s="43"/>
      <c r="U10179" s="43"/>
      <c r="V10179" s="43"/>
      <c r="W10179" s="43"/>
      <c r="X10179" s="43"/>
      <c r="Y10179" s="43"/>
    </row>
    <row r="10180" spans="6:25" s="42" customFormat="1" x14ac:dyDescent="0.25">
      <c r="F10180" s="43"/>
      <c r="P10180" s="43"/>
      <c r="Q10180" s="43"/>
      <c r="R10180" s="43"/>
      <c r="S10180" s="43"/>
      <c r="T10180" s="43"/>
      <c r="U10180" s="43"/>
      <c r="V10180" s="43"/>
      <c r="W10180" s="43"/>
      <c r="X10180" s="43"/>
      <c r="Y10180" s="43"/>
    </row>
    <row r="10181" spans="6:25" s="42" customFormat="1" x14ac:dyDescent="0.25">
      <c r="F10181" s="43"/>
      <c r="P10181" s="43"/>
      <c r="Q10181" s="43"/>
      <c r="R10181" s="43"/>
      <c r="S10181" s="43"/>
      <c r="T10181" s="43"/>
      <c r="U10181" s="43"/>
      <c r="V10181" s="43"/>
      <c r="W10181" s="43"/>
      <c r="X10181" s="43"/>
      <c r="Y10181" s="43"/>
    </row>
    <row r="10182" spans="6:25" s="42" customFormat="1" x14ac:dyDescent="0.25">
      <c r="F10182" s="43"/>
      <c r="P10182" s="43"/>
      <c r="Q10182" s="43"/>
      <c r="R10182" s="43"/>
      <c r="S10182" s="43"/>
      <c r="T10182" s="43"/>
      <c r="U10182" s="43"/>
      <c r="V10182" s="43"/>
      <c r="W10182" s="43"/>
      <c r="X10182" s="43"/>
      <c r="Y10182" s="43"/>
    </row>
    <row r="10183" spans="6:25" s="42" customFormat="1" x14ac:dyDescent="0.25">
      <c r="F10183" s="43"/>
      <c r="P10183" s="43"/>
      <c r="Q10183" s="43"/>
      <c r="R10183" s="43"/>
      <c r="S10183" s="43"/>
      <c r="T10183" s="43"/>
      <c r="U10183" s="43"/>
      <c r="V10183" s="43"/>
      <c r="W10183" s="43"/>
      <c r="X10183" s="43"/>
      <c r="Y10183" s="43"/>
    </row>
    <row r="10184" spans="6:25" s="42" customFormat="1" x14ac:dyDescent="0.25">
      <c r="F10184" s="43"/>
      <c r="P10184" s="43"/>
      <c r="Q10184" s="43"/>
      <c r="R10184" s="43"/>
      <c r="S10184" s="43"/>
      <c r="T10184" s="43"/>
      <c r="U10184" s="43"/>
      <c r="V10184" s="43"/>
      <c r="W10184" s="43"/>
      <c r="X10184" s="43"/>
      <c r="Y10184" s="43"/>
    </row>
    <row r="10185" spans="6:25" s="42" customFormat="1" x14ac:dyDescent="0.25">
      <c r="F10185" s="43"/>
      <c r="P10185" s="43"/>
      <c r="Q10185" s="43"/>
      <c r="R10185" s="43"/>
      <c r="S10185" s="43"/>
      <c r="T10185" s="43"/>
      <c r="U10185" s="43"/>
      <c r="V10185" s="43"/>
      <c r="W10185" s="43"/>
      <c r="X10185" s="43"/>
      <c r="Y10185" s="43"/>
    </row>
    <row r="10186" spans="6:25" s="42" customFormat="1" x14ac:dyDescent="0.25">
      <c r="F10186" s="43"/>
      <c r="P10186" s="43"/>
      <c r="Q10186" s="43"/>
      <c r="R10186" s="43"/>
      <c r="S10186" s="43"/>
      <c r="T10186" s="43"/>
      <c r="U10186" s="43"/>
      <c r="V10186" s="43"/>
      <c r="W10186" s="43"/>
      <c r="X10186" s="43"/>
      <c r="Y10186" s="43"/>
    </row>
    <row r="10187" spans="6:25" s="42" customFormat="1" x14ac:dyDescent="0.25">
      <c r="F10187" s="43"/>
      <c r="P10187" s="43"/>
      <c r="Q10187" s="43"/>
      <c r="R10187" s="43"/>
      <c r="S10187" s="43"/>
      <c r="T10187" s="43"/>
      <c r="U10187" s="43"/>
      <c r="V10187" s="43"/>
      <c r="W10187" s="43"/>
      <c r="X10187" s="43"/>
      <c r="Y10187" s="43"/>
    </row>
    <row r="10188" spans="6:25" s="42" customFormat="1" x14ac:dyDescent="0.25">
      <c r="F10188" s="43"/>
      <c r="P10188" s="43"/>
      <c r="Q10188" s="43"/>
      <c r="R10188" s="43"/>
      <c r="S10188" s="43"/>
      <c r="T10188" s="43"/>
      <c r="U10188" s="43"/>
      <c r="V10188" s="43"/>
      <c r="W10188" s="43"/>
      <c r="X10188" s="43"/>
      <c r="Y10188" s="43"/>
    </row>
    <row r="10189" spans="6:25" s="42" customFormat="1" x14ac:dyDescent="0.25">
      <c r="F10189" s="43"/>
      <c r="P10189" s="43"/>
      <c r="Q10189" s="43"/>
      <c r="R10189" s="43"/>
      <c r="S10189" s="43"/>
      <c r="T10189" s="43"/>
      <c r="U10189" s="43"/>
      <c r="V10189" s="43"/>
      <c r="W10189" s="43"/>
      <c r="X10189" s="43"/>
      <c r="Y10189" s="43"/>
    </row>
    <row r="10190" spans="6:25" s="42" customFormat="1" x14ac:dyDescent="0.25">
      <c r="F10190" s="43"/>
      <c r="P10190" s="43"/>
      <c r="Q10190" s="43"/>
      <c r="R10190" s="43"/>
      <c r="S10190" s="43"/>
      <c r="T10190" s="43"/>
      <c r="U10190" s="43"/>
      <c r="V10190" s="43"/>
      <c r="W10190" s="43"/>
      <c r="X10190" s="43"/>
      <c r="Y10190" s="43"/>
    </row>
    <row r="10191" spans="6:25" s="42" customFormat="1" x14ac:dyDescent="0.25">
      <c r="F10191" s="43"/>
      <c r="P10191" s="43"/>
      <c r="Q10191" s="43"/>
      <c r="R10191" s="43"/>
      <c r="S10191" s="43"/>
      <c r="T10191" s="43"/>
      <c r="U10191" s="43"/>
      <c r="V10191" s="43"/>
      <c r="W10191" s="43"/>
      <c r="X10191" s="43"/>
      <c r="Y10191" s="43"/>
    </row>
    <row r="10192" spans="6:25" s="42" customFormat="1" x14ac:dyDescent="0.25">
      <c r="F10192" s="43"/>
      <c r="P10192" s="43"/>
      <c r="Q10192" s="43"/>
      <c r="R10192" s="43"/>
      <c r="S10192" s="43"/>
      <c r="T10192" s="43"/>
      <c r="U10192" s="43"/>
      <c r="V10192" s="43"/>
      <c r="W10192" s="43"/>
      <c r="X10192" s="43"/>
      <c r="Y10192" s="43"/>
    </row>
    <row r="10193" spans="6:25" s="42" customFormat="1" x14ac:dyDescent="0.25">
      <c r="F10193" s="43"/>
      <c r="P10193" s="43"/>
      <c r="Q10193" s="43"/>
      <c r="R10193" s="43"/>
      <c r="S10193" s="43"/>
      <c r="T10193" s="43"/>
      <c r="U10193" s="43"/>
      <c r="V10193" s="43"/>
      <c r="W10193" s="43"/>
      <c r="X10193" s="43"/>
      <c r="Y10193" s="43"/>
    </row>
    <row r="10194" spans="6:25" s="42" customFormat="1" x14ac:dyDescent="0.25">
      <c r="F10194" s="43"/>
      <c r="P10194" s="43"/>
      <c r="Q10194" s="43"/>
      <c r="R10194" s="43"/>
      <c r="S10194" s="43"/>
      <c r="T10194" s="43"/>
      <c r="U10194" s="43"/>
      <c r="V10194" s="43"/>
      <c r="W10194" s="43"/>
      <c r="X10194" s="43"/>
      <c r="Y10194" s="43"/>
    </row>
    <row r="10195" spans="6:25" s="42" customFormat="1" x14ac:dyDescent="0.25">
      <c r="F10195" s="43"/>
      <c r="P10195" s="43"/>
      <c r="Q10195" s="43"/>
      <c r="R10195" s="43"/>
      <c r="S10195" s="43"/>
      <c r="T10195" s="43"/>
      <c r="U10195" s="43"/>
      <c r="V10195" s="43"/>
      <c r="W10195" s="43"/>
      <c r="X10195" s="43"/>
      <c r="Y10195" s="43"/>
    </row>
    <row r="10196" spans="6:25" s="42" customFormat="1" x14ac:dyDescent="0.25">
      <c r="F10196" s="43"/>
      <c r="P10196" s="43"/>
      <c r="Q10196" s="43"/>
      <c r="R10196" s="43"/>
      <c r="S10196" s="43"/>
      <c r="T10196" s="43"/>
      <c r="U10196" s="43"/>
      <c r="V10196" s="43"/>
      <c r="W10196" s="43"/>
      <c r="X10196" s="43"/>
      <c r="Y10196" s="43"/>
    </row>
    <row r="10197" spans="6:25" s="42" customFormat="1" x14ac:dyDescent="0.25">
      <c r="F10197" s="43"/>
      <c r="P10197" s="43"/>
      <c r="Q10197" s="43"/>
      <c r="R10197" s="43"/>
      <c r="S10197" s="43"/>
      <c r="T10197" s="43"/>
      <c r="U10197" s="43"/>
      <c r="V10197" s="43"/>
      <c r="W10197" s="43"/>
      <c r="X10197" s="43"/>
      <c r="Y10197" s="43"/>
    </row>
    <row r="10198" spans="6:25" s="42" customFormat="1" x14ac:dyDescent="0.25">
      <c r="F10198" s="43"/>
      <c r="P10198" s="43"/>
      <c r="Q10198" s="43"/>
      <c r="R10198" s="43"/>
      <c r="S10198" s="43"/>
      <c r="T10198" s="43"/>
      <c r="U10198" s="43"/>
      <c r="V10198" s="43"/>
      <c r="W10198" s="43"/>
      <c r="X10198" s="43"/>
      <c r="Y10198" s="43"/>
    </row>
    <row r="10199" spans="6:25" s="42" customFormat="1" x14ac:dyDescent="0.25">
      <c r="F10199" s="43"/>
      <c r="P10199" s="43"/>
      <c r="Q10199" s="43"/>
      <c r="R10199" s="43"/>
      <c r="S10199" s="43"/>
      <c r="T10199" s="43"/>
      <c r="U10199" s="43"/>
      <c r="V10199" s="43"/>
      <c r="W10199" s="43"/>
      <c r="X10199" s="43"/>
      <c r="Y10199" s="43"/>
    </row>
    <row r="10200" spans="6:25" s="42" customFormat="1" x14ac:dyDescent="0.25">
      <c r="F10200" s="43"/>
      <c r="P10200" s="43"/>
      <c r="Q10200" s="43"/>
      <c r="R10200" s="43"/>
      <c r="S10200" s="43"/>
      <c r="T10200" s="43"/>
      <c r="U10200" s="43"/>
      <c r="V10200" s="43"/>
      <c r="W10200" s="43"/>
      <c r="X10200" s="43"/>
      <c r="Y10200" s="43"/>
    </row>
    <row r="10201" spans="6:25" s="42" customFormat="1" x14ac:dyDescent="0.25">
      <c r="F10201" s="43"/>
      <c r="P10201" s="43"/>
      <c r="Q10201" s="43"/>
      <c r="R10201" s="43"/>
      <c r="S10201" s="43"/>
      <c r="T10201" s="43"/>
      <c r="U10201" s="43"/>
      <c r="V10201" s="43"/>
      <c r="W10201" s="43"/>
      <c r="X10201" s="43"/>
      <c r="Y10201" s="43"/>
    </row>
    <row r="10202" spans="6:25" s="42" customFormat="1" x14ac:dyDescent="0.25">
      <c r="F10202" s="43"/>
      <c r="P10202" s="43"/>
      <c r="Q10202" s="43"/>
      <c r="R10202" s="43"/>
      <c r="S10202" s="43"/>
      <c r="T10202" s="43"/>
      <c r="U10202" s="43"/>
      <c r="V10202" s="43"/>
      <c r="W10202" s="43"/>
      <c r="X10202" s="43"/>
      <c r="Y10202" s="43"/>
    </row>
    <row r="10203" spans="6:25" s="42" customFormat="1" x14ac:dyDescent="0.25">
      <c r="F10203" s="43"/>
      <c r="P10203" s="43"/>
      <c r="Q10203" s="43"/>
      <c r="R10203" s="43"/>
      <c r="S10203" s="43"/>
      <c r="T10203" s="43"/>
      <c r="U10203" s="43"/>
      <c r="V10203" s="43"/>
      <c r="W10203" s="43"/>
      <c r="X10203" s="43"/>
      <c r="Y10203" s="43"/>
    </row>
    <row r="10204" spans="6:25" s="42" customFormat="1" x14ac:dyDescent="0.25">
      <c r="F10204" s="43"/>
      <c r="P10204" s="43"/>
      <c r="Q10204" s="43"/>
      <c r="R10204" s="43"/>
      <c r="S10204" s="43"/>
      <c r="T10204" s="43"/>
      <c r="U10204" s="43"/>
      <c r="V10204" s="43"/>
      <c r="W10204" s="43"/>
      <c r="X10204" s="43"/>
      <c r="Y10204" s="43"/>
    </row>
    <row r="10205" spans="6:25" s="42" customFormat="1" x14ac:dyDescent="0.25">
      <c r="F10205" s="43"/>
      <c r="P10205" s="43"/>
      <c r="Q10205" s="43"/>
      <c r="R10205" s="43"/>
      <c r="S10205" s="43"/>
      <c r="T10205" s="43"/>
      <c r="U10205" s="43"/>
      <c r="V10205" s="43"/>
      <c r="W10205" s="43"/>
      <c r="X10205" s="43"/>
      <c r="Y10205" s="43"/>
    </row>
    <row r="10206" spans="6:25" s="42" customFormat="1" x14ac:dyDescent="0.25">
      <c r="F10206" s="43"/>
      <c r="P10206" s="43"/>
      <c r="Q10206" s="43"/>
      <c r="R10206" s="43"/>
      <c r="S10206" s="43"/>
      <c r="T10206" s="43"/>
      <c r="U10206" s="43"/>
      <c r="V10206" s="43"/>
      <c r="W10206" s="43"/>
      <c r="X10206" s="43"/>
      <c r="Y10206" s="43"/>
    </row>
    <row r="10207" spans="6:25" s="42" customFormat="1" x14ac:dyDescent="0.25">
      <c r="F10207" s="43"/>
      <c r="P10207" s="43"/>
      <c r="Q10207" s="43"/>
      <c r="R10207" s="43"/>
      <c r="S10207" s="43"/>
      <c r="T10207" s="43"/>
      <c r="U10207" s="43"/>
      <c r="V10207" s="43"/>
      <c r="W10207" s="43"/>
      <c r="X10207" s="43"/>
      <c r="Y10207" s="43"/>
    </row>
    <row r="10208" spans="6:25" s="42" customFormat="1" x14ac:dyDescent="0.25">
      <c r="F10208" s="43"/>
      <c r="P10208" s="43"/>
      <c r="Q10208" s="43"/>
      <c r="R10208" s="43"/>
      <c r="S10208" s="43"/>
      <c r="T10208" s="43"/>
      <c r="U10208" s="43"/>
      <c r="V10208" s="43"/>
      <c r="W10208" s="43"/>
      <c r="X10208" s="43"/>
      <c r="Y10208" s="43"/>
    </row>
    <row r="10209" spans="6:25" s="42" customFormat="1" x14ac:dyDescent="0.25">
      <c r="F10209" s="43"/>
      <c r="P10209" s="43"/>
      <c r="Q10209" s="43"/>
      <c r="R10209" s="43"/>
      <c r="S10209" s="43"/>
      <c r="T10209" s="43"/>
      <c r="U10209" s="43"/>
      <c r="V10209" s="43"/>
      <c r="W10209" s="43"/>
      <c r="X10209" s="43"/>
      <c r="Y10209" s="43"/>
    </row>
    <row r="10210" spans="6:25" s="42" customFormat="1" x14ac:dyDescent="0.25">
      <c r="F10210" s="43"/>
      <c r="P10210" s="43"/>
      <c r="Q10210" s="43"/>
      <c r="R10210" s="43"/>
      <c r="S10210" s="43"/>
      <c r="T10210" s="43"/>
      <c r="U10210" s="43"/>
      <c r="V10210" s="43"/>
      <c r="W10210" s="43"/>
      <c r="X10210" s="43"/>
      <c r="Y10210" s="43"/>
    </row>
    <row r="10211" spans="6:25" s="42" customFormat="1" x14ac:dyDescent="0.25">
      <c r="F10211" s="43"/>
      <c r="P10211" s="43"/>
      <c r="Q10211" s="43"/>
      <c r="R10211" s="43"/>
      <c r="S10211" s="43"/>
      <c r="T10211" s="43"/>
      <c r="U10211" s="43"/>
      <c r="V10211" s="43"/>
      <c r="W10211" s="43"/>
      <c r="X10211" s="43"/>
      <c r="Y10211" s="43"/>
    </row>
    <row r="10212" spans="6:25" s="42" customFormat="1" x14ac:dyDescent="0.25">
      <c r="F10212" s="43"/>
      <c r="P10212" s="43"/>
      <c r="Q10212" s="43"/>
      <c r="R10212" s="43"/>
      <c r="S10212" s="43"/>
      <c r="T10212" s="43"/>
      <c r="U10212" s="43"/>
      <c r="V10212" s="43"/>
      <c r="W10212" s="43"/>
      <c r="X10212" s="43"/>
      <c r="Y10212" s="43"/>
    </row>
    <row r="10213" spans="6:25" s="42" customFormat="1" x14ac:dyDescent="0.25">
      <c r="F10213" s="43"/>
      <c r="P10213" s="43"/>
      <c r="Q10213" s="43"/>
      <c r="R10213" s="43"/>
      <c r="S10213" s="43"/>
      <c r="T10213" s="43"/>
      <c r="U10213" s="43"/>
      <c r="V10213" s="43"/>
      <c r="W10213" s="43"/>
      <c r="X10213" s="43"/>
      <c r="Y10213" s="43"/>
    </row>
    <row r="10214" spans="6:25" s="42" customFormat="1" x14ac:dyDescent="0.25">
      <c r="F10214" s="43"/>
      <c r="P10214" s="43"/>
      <c r="Q10214" s="43"/>
      <c r="R10214" s="43"/>
      <c r="S10214" s="43"/>
      <c r="T10214" s="43"/>
      <c r="U10214" s="43"/>
      <c r="V10214" s="43"/>
      <c r="W10214" s="43"/>
      <c r="X10214" s="43"/>
      <c r="Y10214" s="43"/>
    </row>
    <row r="10215" spans="6:25" s="42" customFormat="1" x14ac:dyDescent="0.25">
      <c r="F10215" s="43"/>
      <c r="P10215" s="43"/>
      <c r="Q10215" s="43"/>
      <c r="R10215" s="43"/>
      <c r="S10215" s="43"/>
      <c r="T10215" s="43"/>
      <c r="U10215" s="43"/>
      <c r="V10215" s="43"/>
      <c r="W10215" s="43"/>
      <c r="X10215" s="43"/>
      <c r="Y10215" s="43"/>
    </row>
    <row r="10216" spans="6:25" s="42" customFormat="1" x14ac:dyDescent="0.25">
      <c r="F10216" s="43"/>
      <c r="P10216" s="43"/>
      <c r="Q10216" s="43"/>
      <c r="R10216" s="43"/>
      <c r="S10216" s="43"/>
      <c r="T10216" s="43"/>
      <c r="U10216" s="43"/>
      <c r="V10216" s="43"/>
      <c r="W10216" s="43"/>
      <c r="X10216" s="43"/>
      <c r="Y10216" s="43"/>
    </row>
    <row r="10217" spans="6:25" s="42" customFormat="1" x14ac:dyDescent="0.25">
      <c r="F10217" s="43"/>
      <c r="P10217" s="43"/>
      <c r="Q10217" s="43"/>
      <c r="R10217" s="43"/>
      <c r="S10217" s="43"/>
      <c r="T10217" s="43"/>
      <c r="U10217" s="43"/>
      <c r="V10217" s="43"/>
      <c r="W10217" s="43"/>
      <c r="X10217" s="43"/>
      <c r="Y10217" s="43"/>
    </row>
    <row r="10218" spans="6:25" s="42" customFormat="1" x14ac:dyDescent="0.25">
      <c r="F10218" s="43"/>
      <c r="P10218" s="43"/>
      <c r="Q10218" s="43"/>
      <c r="R10218" s="43"/>
      <c r="S10218" s="43"/>
      <c r="T10218" s="43"/>
      <c r="U10218" s="43"/>
      <c r="V10218" s="43"/>
      <c r="W10218" s="43"/>
      <c r="X10218" s="43"/>
      <c r="Y10218" s="43"/>
    </row>
    <row r="10219" spans="6:25" s="42" customFormat="1" x14ac:dyDescent="0.25">
      <c r="F10219" s="43"/>
      <c r="P10219" s="43"/>
      <c r="Q10219" s="43"/>
      <c r="R10219" s="43"/>
      <c r="S10219" s="43"/>
      <c r="T10219" s="43"/>
      <c r="U10219" s="43"/>
      <c r="V10219" s="43"/>
      <c r="W10219" s="43"/>
      <c r="X10219" s="43"/>
      <c r="Y10219" s="43"/>
    </row>
    <row r="10220" spans="6:25" s="42" customFormat="1" x14ac:dyDescent="0.25">
      <c r="F10220" s="43"/>
      <c r="P10220" s="43"/>
      <c r="Q10220" s="43"/>
      <c r="R10220" s="43"/>
      <c r="S10220" s="43"/>
      <c r="T10220" s="43"/>
      <c r="U10220" s="43"/>
      <c r="V10220" s="43"/>
      <c r="W10220" s="43"/>
      <c r="X10220" s="43"/>
      <c r="Y10220" s="43"/>
    </row>
    <row r="10221" spans="6:25" s="42" customFormat="1" x14ac:dyDescent="0.25">
      <c r="F10221" s="43"/>
      <c r="P10221" s="43"/>
      <c r="Q10221" s="43"/>
      <c r="R10221" s="43"/>
      <c r="S10221" s="43"/>
      <c r="T10221" s="43"/>
      <c r="U10221" s="43"/>
      <c r="V10221" s="43"/>
      <c r="W10221" s="43"/>
      <c r="X10221" s="43"/>
      <c r="Y10221" s="43"/>
    </row>
    <row r="10222" spans="6:25" s="42" customFormat="1" x14ac:dyDescent="0.25">
      <c r="F10222" s="43"/>
      <c r="P10222" s="43"/>
      <c r="Q10222" s="43"/>
      <c r="R10222" s="43"/>
      <c r="S10222" s="43"/>
      <c r="T10222" s="43"/>
      <c r="U10222" s="43"/>
      <c r="V10222" s="43"/>
      <c r="W10222" s="43"/>
      <c r="X10222" s="43"/>
      <c r="Y10222" s="43"/>
    </row>
    <row r="10223" spans="6:25" s="42" customFormat="1" x14ac:dyDescent="0.25">
      <c r="F10223" s="43"/>
      <c r="P10223" s="43"/>
      <c r="Q10223" s="43"/>
      <c r="R10223" s="43"/>
      <c r="S10223" s="43"/>
      <c r="T10223" s="43"/>
      <c r="U10223" s="43"/>
      <c r="V10223" s="43"/>
      <c r="W10223" s="43"/>
      <c r="X10223" s="43"/>
      <c r="Y10223" s="43"/>
    </row>
    <row r="10224" spans="6:25" s="42" customFormat="1" x14ac:dyDescent="0.25">
      <c r="F10224" s="43"/>
      <c r="P10224" s="43"/>
      <c r="Q10224" s="43"/>
      <c r="R10224" s="43"/>
      <c r="S10224" s="43"/>
      <c r="T10224" s="43"/>
      <c r="U10224" s="43"/>
      <c r="V10224" s="43"/>
      <c r="W10224" s="43"/>
      <c r="X10224" s="43"/>
      <c r="Y10224" s="43"/>
    </row>
    <row r="10225" spans="6:25" s="42" customFormat="1" x14ac:dyDescent="0.25">
      <c r="F10225" s="43"/>
      <c r="P10225" s="43"/>
      <c r="Q10225" s="43"/>
      <c r="R10225" s="43"/>
      <c r="S10225" s="43"/>
      <c r="T10225" s="43"/>
      <c r="U10225" s="43"/>
      <c r="V10225" s="43"/>
      <c r="W10225" s="43"/>
      <c r="X10225" s="43"/>
      <c r="Y10225" s="43"/>
    </row>
    <row r="10226" spans="6:25" s="42" customFormat="1" x14ac:dyDescent="0.25">
      <c r="F10226" s="43"/>
      <c r="P10226" s="43"/>
      <c r="Q10226" s="43"/>
      <c r="R10226" s="43"/>
      <c r="S10226" s="43"/>
      <c r="T10226" s="43"/>
      <c r="U10226" s="43"/>
      <c r="V10226" s="43"/>
      <c r="W10226" s="43"/>
      <c r="X10226" s="43"/>
      <c r="Y10226" s="43"/>
    </row>
    <row r="10227" spans="6:25" s="42" customFormat="1" x14ac:dyDescent="0.25">
      <c r="F10227" s="43"/>
      <c r="P10227" s="43"/>
      <c r="Q10227" s="43"/>
      <c r="R10227" s="43"/>
      <c r="S10227" s="43"/>
      <c r="T10227" s="43"/>
      <c r="U10227" s="43"/>
      <c r="V10227" s="43"/>
      <c r="W10227" s="43"/>
      <c r="X10227" s="43"/>
      <c r="Y10227" s="43"/>
    </row>
    <row r="10228" spans="6:25" s="42" customFormat="1" x14ac:dyDescent="0.25">
      <c r="F10228" s="43"/>
      <c r="P10228" s="43"/>
      <c r="Q10228" s="43"/>
      <c r="R10228" s="43"/>
      <c r="S10228" s="43"/>
      <c r="T10228" s="43"/>
      <c r="U10228" s="43"/>
      <c r="V10228" s="43"/>
      <c r="W10228" s="43"/>
      <c r="X10228" s="43"/>
      <c r="Y10228" s="43"/>
    </row>
    <row r="10229" spans="6:25" s="42" customFormat="1" x14ac:dyDescent="0.25">
      <c r="F10229" s="43"/>
      <c r="P10229" s="43"/>
      <c r="Q10229" s="43"/>
      <c r="R10229" s="43"/>
      <c r="S10229" s="43"/>
      <c r="T10229" s="43"/>
      <c r="U10229" s="43"/>
      <c r="V10229" s="43"/>
      <c r="W10229" s="43"/>
      <c r="X10229" s="43"/>
      <c r="Y10229" s="43"/>
    </row>
    <row r="10230" spans="6:25" s="42" customFormat="1" x14ac:dyDescent="0.25">
      <c r="F10230" s="43"/>
      <c r="P10230" s="43"/>
      <c r="Q10230" s="43"/>
      <c r="R10230" s="43"/>
      <c r="S10230" s="43"/>
      <c r="T10230" s="43"/>
      <c r="U10230" s="43"/>
      <c r="V10230" s="43"/>
      <c r="W10230" s="43"/>
      <c r="X10230" s="43"/>
      <c r="Y10230" s="43"/>
    </row>
    <row r="10231" spans="6:25" s="42" customFormat="1" x14ac:dyDescent="0.25">
      <c r="F10231" s="43"/>
      <c r="P10231" s="43"/>
      <c r="Q10231" s="43"/>
      <c r="R10231" s="43"/>
      <c r="S10231" s="43"/>
      <c r="T10231" s="43"/>
      <c r="U10231" s="43"/>
      <c r="V10231" s="43"/>
      <c r="W10231" s="43"/>
      <c r="X10231" s="43"/>
      <c r="Y10231" s="43"/>
    </row>
    <row r="10232" spans="6:25" s="42" customFormat="1" x14ac:dyDescent="0.25">
      <c r="F10232" s="43"/>
      <c r="P10232" s="43"/>
      <c r="Q10232" s="43"/>
      <c r="R10232" s="43"/>
      <c r="S10232" s="43"/>
      <c r="T10232" s="43"/>
      <c r="U10232" s="43"/>
      <c r="V10232" s="43"/>
      <c r="W10232" s="43"/>
      <c r="X10232" s="43"/>
      <c r="Y10232" s="43"/>
    </row>
    <row r="10233" spans="6:25" s="42" customFormat="1" x14ac:dyDescent="0.25">
      <c r="F10233" s="43"/>
      <c r="P10233" s="43"/>
      <c r="Q10233" s="43"/>
      <c r="R10233" s="43"/>
      <c r="S10233" s="43"/>
      <c r="T10233" s="43"/>
      <c r="U10233" s="43"/>
      <c r="V10233" s="43"/>
      <c r="W10233" s="43"/>
      <c r="X10233" s="43"/>
      <c r="Y10233" s="43"/>
    </row>
    <row r="10234" spans="6:25" s="42" customFormat="1" x14ac:dyDescent="0.25">
      <c r="F10234" s="43"/>
      <c r="P10234" s="43"/>
      <c r="Q10234" s="43"/>
      <c r="R10234" s="43"/>
      <c r="S10234" s="43"/>
      <c r="T10234" s="43"/>
      <c r="U10234" s="43"/>
      <c r="V10234" s="43"/>
      <c r="W10234" s="43"/>
      <c r="X10234" s="43"/>
      <c r="Y10234" s="43"/>
    </row>
    <row r="10235" spans="6:25" s="42" customFormat="1" x14ac:dyDescent="0.25">
      <c r="F10235" s="43"/>
      <c r="P10235" s="43"/>
      <c r="Q10235" s="43"/>
      <c r="R10235" s="43"/>
      <c r="S10235" s="43"/>
      <c r="T10235" s="43"/>
      <c r="U10235" s="43"/>
      <c r="V10235" s="43"/>
      <c r="W10235" s="43"/>
      <c r="X10235" s="43"/>
      <c r="Y10235" s="43"/>
    </row>
    <row r="10236" spans="6:25" s="42" customFormat="1" x14ac:dyDescent="0.25">
      <c r="F10236" s="43"/>
      <c r="P10236" s="43"/>
      <c r="Q10236" s="43"/>
      <c r="R10236" s="43"/>
      <c r="S10236" s="43"/>
      <c r="T10236" s="43"/>
      <c r="U10236" s="43"/>
      <c r="V10236" s="43"/>
      <c r="W10236" s="43"/>
      <c r="X10236" s="43"/>
      <c r="Y10236" s="43"/>
    </row>
    <row r="10237" spans="6:25" s="42" customFormat="1" x14ac:dyDescent="0.25">
      <c r="F10237" s="43"/>
      <c r="P10237" s="43"/>
      <c r="Q10237" s="43"/>
      <c r="R10237" s="43"/>
      <c r="S10237" s="43"/>
      <c r="T10237" s="43"/>
      <c r="U10237" s="43"/>
      <c r="V10237" s="43"/>
      <c r="W10237" s="43"/>
      <c r="X10237" s="43"/>
      <c r="Y10237" s="43"/>
    </row>
    <row r="10238" spans="6:25" s="42" customFormat="1" x14ac:dyDescent="0.25">
      <c r="F10238" s="43"/>
      <c r="P10238" s="43"/>
      <c r="Q10238" s="43"/>
      <c r="R10238" s="43"/>
      <c r="S10238" s="43"/>
      <c r="T10238" s="43"/>
      <c r="U10238" s="43"/>
      <c r="V10238" s="43"/>
      <c r="W10238" s="43"/>
      <c r="X10238" s="43"/>
      <c r="Y10238" s="43"/>
    </row>
    <row r="10239" spans="6:25" s="42" customFormat="1" x14ac:dyDescent="0.25">
      <c r="F10239" s="43"/>
      <c r="P10239" s="43"/>
      <c r="Q10239" s="43"/>
      <c r="R10239" s="43"/>
      <c r="S10239" s="43"/>
      <c r="T10239" s="43"/>
      <c r="U10239" s="43"/>
      <c r="V10239" s="43"/>
      <c r="W10239" s="43"/>
      <c r="X10239" s="43"/>
      <c r="Y10239" s="43"/>
    </row>
    <row r="10240" spans="6:25" s="42" customFormat="1" x14ac:dyDescent="0.25">
      <c r="F10240" s="43"/>
      <c r="P10240" s="43"/>
      <c r="Q10240" s="43"/>
      <c r="R10240" s="43"/>
      <c r="S10240" s="43"/>
      <c r="T10240" s="43"/>
      <c r="U10240" s="43"/>
      <c r="V10240" s="43"/>
      <c r="W10240" s="43"/>
      <c r="X10240" s="43"/>
      <c r="Y10240" s="43"/>
    </row>
    <row r="10241" spans="6:25" s="42" customFormat="1" x14ac:dyDescent="0.25">
      <c r="F10241" s="43"/>
      <c r="P10241" s="43"/>
      <c r="Q10241" s="43"/>
      <c r="R10241" s="43"/>
      <c r="S10241" s="43"/>
      <c r="T10241" s="43"/>
      <c r="U10241" s="43"/>
      <c r="V10241" s="43"/>
      <c r="W10241" s="43"/>
      <c r="X10241" s="43"/>
      <c r="Y10241" s="43"/>
    </row>
    <row r="10242" spans="6:25" s="42" customFormat="1" x14ac:dyDescent="0.25">
      <c r="F10242" s="43"/>
      <c r="P10242" s="43"/>
      <c r="Q10242" s="43"/>
      <c r="R10242" s="43"/>
      <c r="S10242" s="43"/>
      <c r="T10242" s="43"/>
      <c r="U10242" s="43"/>
      <c r="V10242" s="43"/>
      <c r="W10242" s="43"/>
      <c r="X10242" s="43"/>
      <c r="Y10242" s="43"/>
    </row>
    <row r="10243" spans="6:25" s="42" customFormat="1" x14ac:dyDescent="0.25">
      <c r="F10243" s="43"/>
      <c r="P10243" s="43"/>
      <c r="Q10243" s="43"/>
      <c r="R10243" s="43"/>
      <c r="S10243" s="43"/>
      <c r="T10243" s="43"/>
      <c r="U10243" s="43"/>
      <c r="V10243" s="43"/>
      <c r="W10243" s="43"/>
      <c r="X10243" s="43"/>
      <c r="Y10243" s="43"/>
    </row>
    <row r="10244" spans="6:25" s="42" customFormat="1" x14ac:dyDescent="0.25">
      <c r="F10244" s="43"/>
      <c r="P10244" s="43"/>
      <c r="Q10244" s="43"/>
      <c r="R10244" s="43"/>
      <c r="S10244" s="43"/>
      <c r="T10244" s="43"/>
      <c r="U10244" s="43"/>
      <c r="V10244" s="43"/>
      <c r="W10244" s="43"/>
      <c r="X10244" s="43"/>
      <c r="Y10244" s="43"/>
    </row>
    <row r="10245" spans="6:25" s="42" customFormat="1" x14ac:dyDescent="0.25">
      <c r="F10245" s="43"/>
      <c r="P10245" s="43"/>
      <c r="Q10245" s="43"/>
      <c r="R10245" s="43"/>
      <c r="S10245" s="43"/>
      <c r="T10245" s="43"/>
      <c r="U10245" s="43"/>
      <c r="V10245" s="43"/>
      <c r="W10245" s="43"/>
      <c r="X10245" s="43"/>
      <c r="Y10245" s="43"/>
    </row>
    <row r="10246" spans="6:25" s="42" customFormat="1" x14ac:dyDescent="0.25">
      <c r="F10246" s="43"/>
      <c r="P10246" s="43"/>
      <c r="Q10246" s="43"/>
      <c r="R10246" s="43"/>
      <c r="S10246" s="43"/>
      <c r="T10246" s="43"/>
      <c r="U10246" s="43"/>
      <c r="V10246" s="43"/>
      <c r="W10246" s="43"/>
      <c r="X10246" s="43"/>
      <c r="Y10246" s="43"/>
    </row>
    <row r="10247" spans="6:25" s="42" customFormat="1" x14ac:dyDescent="0.25">
      <c r="F10247" s="43"/>
      <c r="P10247" s="43"/>
      <c r="Q10247" s="43"/>
      <c r="R10247" s="43"/>
      <c r="S10247" s="43"/>
      <c r="T10247" s="43"/>
      <c r="U10247" s="43"/>
      <c r="V10247" s="43"/>
      <c r="W10247" s="43"/>
      <c r="X10247" s="43"/>
      <c r="Y10247" s="43"/>
    </row>
    <row r="10248" spans="6:25" s="42" customFormat="1" x14ac:dyDescent="0.25">
      <c r="F10248" s="43"/>
      <c r="P10248" s="43"/>
      <c r="Q10248" s="43"/>
      <c r="R10248" s="43"/>
      <c r="S10248" s="43"/>
      <c r="T10248" s="43"/>
      <c r="U10248" s="43"/>
      <c r="V10248" s="43"/>
      <c r="W10248" s="43"/>
      <c r="X10248" s="43"/>
      <c r="Y10248" s="43"/>
    </row>
    <row r="10249" spans="6:25" s="42" customFormat="1" x14ac:dyDescent="0.25">
      <c r="F10249" s="43"/>
      <c r="P10249" s="43"/>
      <c r="Q10249" s="43"/>
      <c r="R10249" s="43"/>
      <c r="S10249" s="43"/>
      <c r="T10249" s="43"/>
      <c r="U10249" s="43"/>
      <c r="V10249" s="43"/>
      <c r="W10249" s="43"/>
      <c r="X10249" s="43"/>
      <c r="Y10249" s="43"/>
    </row>
    <row r="10250" spans="6:25" s="42" customFormat="1" x14ac:dyDescent="0.25">
      <c r="F10250" s="43"/>
      <c r="P10250" s="43"/>
      <c r="Q10250" s="43"/>
      <c r="R10250" s="43"/>
      <c r="S10250" s="43"/>
      <c r="T10250" s="43"/>
      <c r="U10250" s="43"/>
      <c r="V10250" s="43"/>
      <c r="W10250" s="43"/>
      <c r="X10250" s="43"/>
      <c r="Y10250" s="43"/>
    </row>
    <row r="10251" spans="6:25" s="42" customFormat="1" x14ac:dyDescent="0.25">
      <c r="F10251" s="43"/>
      <c r="P10251" s="43"/>
      <c r="Q10251" s="43"/>
      <c r="R10251" s="43"/>
      <c r="S10251" s="43"/>
      <c r="T10251" s="43"/>
      <c r="U10251" s="43"/>
      <c r="V10251" s="43"/>
      <c r="W10251" s="43"/>
      <c r="X10251" s="43"/>
      <c r="Y10251" s="43"/>
    </row>
    <row r="10252" spans="6:25" s="42" customFormat="1" x14ac:dyDescent="0.25">
      <c r="F10252" s="43"/>
      <c r="P10252" s="43"/>
      <c r="Q10252" s="43"/>
      <c r="R10252" s="43"/>
      <c r="S10252" s="43"/>
      <c r="T10252" s="43"/>
      <c r="U10252" s="43"/>
      <c r="V10252" s="43"/>
      <c r="W10252" s="43"/>
      <c r="X10252" s="43"/>
      <c r="Y10252" s="43"/>
    </row>
    <row r="10253" spans="6:25" s="42" customFormat="1" x14ac:dyDescent="0.25">
      <c r="F10253" s="43"/>
      <c r="P10253" s="43"/>
      <c r="Q10253" s="43"/>
      <c r="R10253" s="43"/>
      <c r="S10253" s="43"/>
      <c r="T10253" s="43"/>
      <c r="U10253" s="43"/>
      <c r="V10253" s="43"/>
      <c r="W10253" s="43"/>
      <c r="X10253" s="43"/>
      <c r="Y10253" s="43"/>
    </row>
    <row r="10254" spans="6:25" s="42" customFormat="1" x14ac:dyDescent="0.25">
      <c r="F10254" s="43"/>
      <c r="P10254" s="43"/>
      <c r="Q10254" s="43"/>
      <c r="R10254" s="43"/>
      <c r="S10254" s="43"/>
      <c r="T10254" s="43"/>
      <c r="U10254" s="43"/>
      <c r="V10254" s="43"/>
      <c r="W10254" s="43"/>
      <c r="X10254" s="43"/>
      <c r="Y10254" s="43"/>
    </row>
    <row r="10255" spans="6:25" s="42" customFormat="1" x14ac:dyDescent="0.25">
      <c r="F10255" s="43"/>
      <c r="P10255" s="43"/>
      <c r="Q10255" s="43"/>
      <c r="R10255" s="43"/>
      <c r="S10255" s="43"/>
      <c r="T10255" s="43"/>
      <c r="U10255" s="43"/>
      <c r="V10255" s="43"/>
      <c r="W10255" s="43"/>
      <c r="X10255" s="43"/>
      <c r="Y10255" s="43"/>
    </row>
    <row r="10256" spans="6:25" s="42" customFormat="1" x14ac:dyDescent="0.25">
      <c r="F10256" s="43"/>
      <c r="P10256" s="43"/>
      <c r="Q10256" s="43"/>
      <c r="R10256" s="43"/>
      <c r="S10256" s="43"/>
      <c r="T10256" s="43"/>
      <c r="U10256" s="43"/>
      <c r="V10256" s="43"/>
      <c r="W10256" s="43"/>
      <c r="X10256" s="43"/>
      <c r="Y10256" s="43"/>
    </row>
    <row r="10257" spans="6:25" s="42" customFormat="1" x14ac:dyDescent="0.25">
      <c r="F10257" s="43"/>
      <c r="P10257" s="43"/>
      <c r="Q10257" s="43"/>
      <c r="R10257" s="43"/>
      <c r="S10257" s="43"/>
      <c r="T10257" s="43"/>
      <c r="U10257" s="43"/>
      <c r="V10257" s="43"/>
      <c r="W10257" s="43"/>
      <c r="X10257" s="43"/>
      <c r="Y10257" s="43"/>
    </row>
    <row r="10258" spans="6:25" s="42" customFormat="1" x14ac:dyDescent="0.25">
      <c r="F10258" s="43"/>
      <c r="P10258" s="43"/>
      <c r="Q10258" s="43"/>
      <c r="R10258" s="43"/>
      <c r="S10258" s="43"/>
      <c r="T10258" s="43"/>
      <c r="U10258" s="43"/>
      <c r="V10258" s="43"/>
      <c r="W10258" s="43"/>
      <c r="X10258" s="43"/>
      <c r="Y10258" s="43"/>
    </row>
    <row r="10259" spans="6:25" s="42" customFormat="1" x14ac:dyDescent="0.25">
      <c r="F10259" s="43"/>
      <c r="P10259" s="43"/>
      <c r="Q10259" s="43"/>
      <c r="R10259" s="43"/>
      <c r="S10259" s="43"/>
      <c r="T10259" s="43"/>
      <c r="U10259" s="43"/>
      <c r="V10259" s="43"/>
      <c r="W10259" s="43"/>
      <c r="X10259" s="43"/>
      <c r="Y10259" s="43"/>
    </row>
    <row r="10260" spans="6:25" s="42" customFormat="1" x14ac:dyDescent="0.25">
      <c r="F10260" s="43"/>
      <c r="P10260" s="43"/>
      <c r="Q10260" s="43"/>
      <c r="R10260" s="43"/>
      <c r="S10260" s="43"/>
      <c r="T10260" s="43"/>
      <c r="U10260" s="43"/>
      <c r="V10260" s="43"/>
      <c r="W10260" s="43"/>
      <c r="X10260" s="43"/>
      <c r="Y10260" s="43"/>
    </row>
    <row r="10261" spans="6:25" s="42" customFormat="1" x14ac:dyDescent="0.25">
      <c r="F10261" s="43"/>
      <c r="P10261" s="43"/>
      <c r="Q10261" s="43"/>
      <c r="R10261" s="43"/>
      <c r="S10261" s="43"/>
      <c r="T10261" s="43"/>
      <c r="U10261" s="43"/>
      <c r="V10261" s="43"/>
      <c r="W10261" s="43"/>
      <c r="X10261" s="43"/>
      <c r="Y10261" s="43"/>
    </row>
    <row r="10262" spans="6:25" s="42" customFormat="1" x14ac:dyDescent="0.25">
      <c r="F10262" s="43"/>
      <c r="P10262" s="43"/>
      <c r="Q10262" s="43"/>
      <c r="R10262" s="43"/>
      <c r="S10262" s="43"/>
      <c r="T10262" s="43"/>
      <c r="U10262" s="43"/>
      <c r="V10262" s="43"/>
      <c r="W10262" s="43"/>
      <c r="X10262" s="43"/>
      <c r="Y10262" s="43"/>
    </row>
    <row r="10263" spans="6:25" s="42" customFormat="1" x14ac:dyDescent="0.25">
      <c r="F10263" s="43"/>
      <c r="P10263" s="43"/>
      <c r="Q10263" s="43"/>
      <c r="R10263" s="43"/>
      <c r="S10263" s="43"/>
      <c r="T10263" s="43"/>
      <c r="U10263" s="43"/>
      <c r="V10263" s="43"/>
      <c r="W10263" s="43"/>
      <c r="X10263" s="43"/>
      <c r="Y10263" s="43"/>
    </row>
    <row r="10264" spans="6:25" s="42" customFormat="1" x14ac:dyDescent="0.25">
      <c r="F10264" s="43"/>
      <c r="P10264" s="43"/>
      <c r="Q10264" s="43"/>
      <c r="R10264" s="43"/>
      <c r="S10264" s="43"/>
      <c r="T10264" s="43"/>
      <c r="U10264" s="43"/>
      <c r="V10264" s="43"/>
      <c r="W10264" s="43"/>
      <c r="X10264" s="43"/>
      <c r="Y10264" s="43"/>
    </row>
    <row r="10265" spans="6:25" s="42" customFormat="1" x14ac:dyDescent="0.25">
      <c r="F10265" s="43"/>
      <c r="P10265" s="43"/>
      <c r="Q10265" s="43"/>
      <c r="R10265" s="43"/>
      <c r="S10265" s="43"/>
      <c r="T10265" s="43"/>
      <c r="U10265" s="43"/>
      <c r="V10265" s="43"/>
      <c r="W10265" s="43"/>
      <c r="X10265" s="43"/>
      <c r="Y10265" s="43"/>
    </row>
    <row r="10266" spans="6:25" s="42" customFormat="1" x14ac:dyDescent="0.25">
      <c r="F10266" s="43"/>
      <c r="P10266" s="43"/>
      <c r="Q10266" s="43"/>
      <c r="R10266" s="43"/>
      <c r="S10266" s="43"/>
      <c r="T10266" s="43"/>
      <c r="U10266" s="43"/>
      <c r="V10266" s="43"/>
      <c r="W10266" s="43"/>
      <c r="X10266" s="43"/>
      <c r="Y10266" s="43"/>
    </row>
    <row r="10267" spans="6:25" s="42" customFormat="1" x14ac:dyDescent="0.25">
      <c r="F10267" s="43"/>
      <c r="P10267" s="43"/>
      <c r="Q10267" s="43"/>
      <c r="R10267" s="43"/>
      <c r="S10267" s="43"/>
      <c r="T10267" s="43"/>
      <c r="U10267" s="43"/>
      <c r="V10267" s="43"/>
      <c r="W10267" s="43"/>
      <c r="X10267" s="43"/>
      <c r="Y10267" s="43"/>
    </row>
    <row r="10268" spans="6:25" s="42" customFormat="1" x14ac:dyDescent="0.25">
      <c r="F10268" s="43"/>
      <c r="P10268" s="43"/>
      <c r="Q10268" s="43"/>
      <c r="R10268" s="43"/>
      <c r="S10268" s="43"/>
      <c r="T10268" s="43"/>
      <c r="U10268" s="43"/>
      <c r="V10268" s="43"/>
      <c r="W10268" s="43"/>
      <c r="X10268" s="43"/>
      <c r="Y10268" s="43"/>
    </row>
    <row r="10269" spans="6:25" s="42" customFormat="1" x14ac:dyDescent="0.25">
      <c r="F10269" s="43"/>
      <c r="P10269" s="43"/>
      <c r="Q10269" s="43"/>
      <c r="R10269" s="43"/>
      <c r="S10269" s="43"/>
      <c r="T10269" s="43"/>
      <c r="U10269" s="43"/>
      <c r="V10269" s="43"/>
      <c r="W10269" s="43"/>
      <c r="X10269" s="43"/>
      <c r="Y10269" s="43"/>
    </row>
    <row r="10270" spans="6:25" s="42" customFormat="1" x14ac:dyDescent="0.25">
      <c r="F10270" s="43"/>
      <c r="P10270" s="43"/>
      <c r="Q10270" s="43"/>
      <c r="R10270" s="43"/>
      <c r="S10270" s="43"/>
      <c r="T10270" s="43"/>
      <c r="U10270" s="43"/>
      <c r="V10270" s="43"/>
      <c r="W10270" s="43"/>
      <c r="X10270" s="43"/>
      <c r="Y10270" s="43"/>
    </row>
    <row r="10271" spans="6:25" s="42" customFormat="1" x14ac:dyDescent="0.25">
      <c r="F10271" s="43"/>
      <c r="P10271" s="43"/>
      <c r="Q10271" s="43"/>
      <c r="R10271" s="43"/>
      <c r="S10271" s="43"/>
      <c r="T10271" s="43"/>
      <c r="U10271" s="43"/>
      <c r="V10271" s="43"/>
      <c r="W10271" s="43"/>
      <c r="X10271" s="43"/>
      <c r="Y10271" s="43"/>
    </row>
    <row r="10272" spans="6:25" s="42" customFormat="1" x14ac:dyDescent="0.25">
      <c r="F10272" s="43"/>
      <c r="P10272" s="43"/>
      <c r="Q10272" s="43"/>
      <c r="R10272" s="43"/>
      <c r="S10272" s="43"/>
      <c r="T10272" s="43"/>
      <c r="U10272" s="43"/>
      <c r="V10272" s="43"/>
      <c r="W10272" s="43"/>
      <c r="X10272" s="43"/>
      <c r="Y10272" s="43"/>
    </row>
    <row r="10273" spans="6:25" s="42" customFormat="1" x14ac:dyDescent="0.25">
      <c r="F10273" s="43"/>
      <c r="P10273" s="43"/>
      <c r="Q10273" s="43"/>
      <c r="R10273" s="43"/>
      <c r="S10273" s="43"/>
      <c r="T10273" s="43"/>
      <c r="U10273" s="43"/>
      <c r="V10273" s="43"/>
      <c r="W10273" s="43"/>
      <c r="X10273" s="43"/>
      <c r="Y10273" s="43"/>
    </row>
    <row r="10274" spans="6:25" s="42" customFormat="1" x14ac:dyDescent="0.25">
      <c r="F10274" s="43"/>
      <c r="P10274" s="43"/>
      <c r="Q10274" s="43"/>
      <c r="R10274" s="43"/>
      <c r="S10274" s="43"/>
      <c r="T10274" s="43"/>
      <c r="U10274" s="43"/>
      <c r="V10274" s="43"/>
      <c r="W10274" s="43"/>
      <c r="X10274" s="43"/>
      <c r="Y10274" s="43"/>
    </row>
    <row r="10275" spans="6:25" s="42" customFormat="1" x14ac:dyDescent="0.25">
      <c r="F10275" s="43"/>
      <c r="P10275" s="43"/>
      <c r="Q10275" s="43"/>
      <c r="R10275" s="43"/>
      <c r="S10275" s="43"/>
      <c r="T10275" s="43"/>
      <c r="U10275" s="43"/>
      <c r="V10275" s="43"/>
      <c r="W10275" s="43"/>
      <c r="X10275" s="43"/>
      <c r="Y10275" s="43"/>
    </row>
    <row r="10276" spans="6:25" s="42" customFormat="1" x14ac:dyDescent="0.25">
      <c r="F10276" s="43"/>
      <c r="P10276" s="43"/>
      <c r="Q10276" s="43"/>
      <c r="R10276" s="43"/>
      <c r="S10276" s="43"/>
      <c r="T10276" s="43"/>
      <c r="U10276" s="43"/>
      <c r="V10276" s="43"/>
      <c r="W10276" s="43"/>
      <c r="X10276" s="43"/>
      <c r="Y10276" s="43"/>
    </row>
    <row r="10277" spans="6:25" s="42" customFormat="1" x14ac:dyDescent="0.25">
      <c r="F10277" s="43"/>
      <c r="P10277" s="43"/>
      <c r="Q10277" s="43"/>
      <c r="R10277" s="43"/>
      <c r="S10277" s="43"/>
      <c r="T10277" s="43"/>
      <c r="U10277" s="43"/>
      <c r="V10277" s="43"/>
      <c r="W10277" s="43"/>
      <c r="X10277" s="43"/>
      <c r="Y10277" s="43"/>
    </row>
    <row r="10278" spans="6:25" s="42" customFormat="1" x14ac:dyDescent="0.25">
      <c r="F10278" s="43"/>
      <c r="P10278" s="43"/>
      <c r="Q10278" s="43"/>
      <c r="R10278" s="43"/>
      <c r="S10278" s="43"/>
      <c r="T10278" s="43"/>
      <c r="U10278" s="43"/>
      <c r="V10278" s="43"/>
      <c r="W10278" s="43"/>
      <c r="X10278" s="43"/>
      <c r="Y10278" s="43"/>
    </row>
    <row r="10279" spans="6:25" s="42" customFormat="1" x14ac:dyDescent="0.25">
      <c r="F10279" s="43"/>
      <c r="P10279" s="43"/>
      <c r="Q10279" s="43"/>
      <c r="R10279" s="43"/>
      <c r="S10279" s="43"/>
      <c r="T10279" s="43"/>
      <c r="U10279" s="43"/>
      <c r="V10279" s="43"/>
      <c r="W10279" s="43"/>
      <c r="X10279" s="43"/>
      <c r="Y10279" s="43"/>
    </row>
    <row r="10280" spans="6:25" s="42" customFormat="1" x14ac:dyDescent="0.25">
      <c r="F10280" s="43"/>
      <c r="P10280" s="43"/>
      <c r="Q10280" s="43"/>
      <c r="R10280" s="43"/>
      <c r="S10280" s="43"/>
      <c r="T10280" s="43"/>
      <c r="U10280" s="43"/>
      <c r="V10280" s="43"/>
      <c r="W10280" s="43"/>
      <c r="X10280" s="43"/>
      <c r="Y10280" s="43"/>
    </row>
    <row r="10281" spans="6:25" s="42" customFormat="1" x14ac:dyDescent="0.25">
      <c r="F10281" s="43"/>
      <c r="P10281" s="43"/>
      <c r="Q10281" s="43"/>
      <c r="R10281" s="43"/>
      <c r="S10281" s="43"/>
      <c r="T10281" s="43"/>
      <c r="U10281" s="43"/>
      <c r="V10281" s="43"/>
      <c r="W10281" s="43"/>
      <c r="X10281" s="43"/>
      <c r="Y10281" s="43"/>
    </row>
    <row r="10282" spans="6:25" s="42" customFormat="1" x14ac:dyDescent="0.25">
      <c r="F10282" s="43"/>
      <c r="P10282" s="43"/>
      <c r="Q10282" s="43"/>
      <c r="R10282" s="43"/>
      <c r="S10282" s="43"/>
      <c r="T10282" s="43"/>
      <c r="U10282" s="43"/>
      <c r="V10282" s="43"/>
      <c r="W10282" s="43"/>
      <c r="X10282" s="43"/>
      <c r="Y10282" s="43"/>
    </row>
    <row r="10283" spans="6:25" s="42" customFormat="1" x14ac:dyDescent="0.25">
      <c r="F10283" s="43"/>
      <c r="P10283" s="43"/>
      <c r="Q10283" s="43"/>
      <c r="R10283" s="43"/>
      <c r="S10283" s="43"/>
      <c r="T10283" s="43"/>
      <c r="U10283" s="43"/>
      <c r="V10283" s="43"/>
      <c r="W10283" s="43"/>
      <c r="X10283" s="43"/>
      <c r="Y10283" s="43"/>
    </row>
    <row r="10284" spans="6:25" s="42" customFormat="1" x14ac:dyDescent="0.25">
      <c r="F10284" s="43"/>
      <c r="P10284" s="43"/>
      <c r="Q10284" s="43"/>
      <c r="R10284" s="43"/>
      <c r="S10284" s="43"/>
      <c r="T10284" s="43"/>
      <c r="U10284" s="43"/>
      <c r="V10284" s="43"/>
      <c r="W10284" s="43"/>
      <c r="X10284" s="43"/>
      <c r="Y10284" s="43"/>
    </row>
    <row r="10285" spans="6:25" s="42" customFormat="1" x14ac:dyDescent="0.25">
      <c r="F10285" s="43"/>
      <c r="P10285" s="43"/>
      <c r="Q10285" s="43"/>
      <c r="R10285" s="43"/>
      <c r="S10285" s="43"/>
      <c r="T10285" s="43"/>
      <c r="U10285" s="43"/>
      <c r="V10285" s="43"/>
      <c r="W10285" s="43"/>
      <c r="X10285" s="43"/>
      <c r="Y10285" s="43"/>
    </row>
    <row r="10286" spans="6:25" s="42" customFormat="1" x14ac:dyDescent="0.25">
      <c r="F10286" s="43"/>
      <c r="P10286" s="43"/>
      <c r="Q10286" s="43"/>
      <c r="R10286" s="43"/>
      <c r="S10286" s="43"/>
      <c r="T10286" s="43"/>
      <c r="U10286" s="43"/>
      <c r="V10286" s="43"/>
      <c r="W10286" s="43"/>
      <c r="X10286" s="43"/>
      <c r="Y10286" s="43"/>
    </row>
    <row r="10287" spans="6:25" s="42" customFormat="1" x14ac:dyDescent="0.25">
      <c r="F10287" s="43"/>
      <c r="P10287" s="43"/>
      <c r="Q10287" s="43"/>
      <c r="R10287" s="43"/>
      <c r="S10287" s="43"/>
      <c r="T10287" s="43"/>
      <c r="U10287" s="43"/>
      <c r="V10287" s="43"/>
      <c r="W10287" s="43"/>
      <c r="X10287" s="43"/>
      <c r="Y10287" s="43"/>
    </row>
    <row r="10288" spans="6:25" s="42" customFormat="1" x14ac:dyDescent="0.25">
      <c r="F10288" s="43"/>
      <c r="P10288" s="43"/>
      <c r="Q10288" s="43"/>
      <c r="R10288" s="43"/>
      <c r="S10288" s="43"/>
      <c r="T10288" s="43"/>
      <c r="U10288" s="43"/>
      <c r="V10288" s="43"/>
      <c r="W10288" s="43"/>
      <c r="X10288" s="43"/>
      <c r="Y10288" s="43"/>
    </row>
    <row r="10289" spans="6:25" s="42" customFormat="1" x14ac:dyDescent="0.25">
      <c r="F10289" s="43"/>
      <c r="P10289" s="43"/>
      <c r="Q10289" s="43"/>
      <c r="R10289" s="43"/>
      <c r="S10289" s="43"/>
      <c r="T10289" s="43"/>
      <c r="U10289" s="43"/>
      <c r="V10289" s="43"/>
      <c r="W10289" s="43"/>
      <c r="X10289" s="43"/>
      <c r="Y10289" s="43"/>
    </row>
    <row r="10290" spans="6:25" s="42" customFormat="1" x14ac:dyDescent="0.25">
      <c r="F10290" s="43"/>
      <c r="P10290" s="43"/>
      <c r="Q10290" s="43"/>
      <c r="R10290" s="43"/>
      <c r="S10290" s="43"/>
      <c r="T10290" s="43"/>
      <c r="U10290" s="43"/>
      <c r="V10290" s="43"/>
      <c r="W10290" s="43"/>
      <c r="X10290" s="43"/>
      <c r="Y10290" s="43"/>
    </row>
    <row r="10291" spans="6:25" s="42" customFormat="1" x14ac:dyDescent="0.25">
      <c r="F10291" s="43"/>
      <c r="P10291" s="43"/>
      <c r="Q10291" s="43"/>
      <c r="R10291" s="43"/>
      <c r="S10291" s="43"/>
      <c r="T10291" s="43"/>
      <c r="U10291" s="43"/>
      <c r="V10291" s="43"/>
      <c r="W10291" s="43"/>
      <c r="X10291" s="43"/>
      <c r="Y10291" s="43"/>
    </row>
    <row r="10292" spans="6:25" s="42" customFormat="1" x14ac:dyDescent="0.25">
      <c r="F10292" s="43"/>
      <c r="P10292" s="43"/>
      <c r="Q10292" s="43"/>
      <c r="R10292" s="43"/>
      <c r="S10292" s="43"/>
      <c r="T10292" s="43"/>
      <c r="U10292" s="43"/>
      <c r="V10292" s="43"/>
      <c r="W10292" s="43"/>
      <c r="X10292" s="43"/>
      <c r="Y10292" s="43"/>
    </row>
    <row r="10293" spans="6:25" s="42" customFormat="1" x14ac:dyDescent="0.25">
      <c r="F10293" s="43"/>
      <c r="P10293" s="43"/>
      <c r="Q10293" s="43"/>
      <c r="R10293" s="43"/>
      <c r="S10293" s="43"/>
      <c r="T10293" s="43"/>
      <c r="U10293" s="43"/>
      <c r="V10293" s="43"/>
      <c r="W10293" s="43"/>
      <c r="X10293" s="43"/>
      <c r="Y10293" s="43"/>
    </row>
    <row r="10294" spans="6:25" s="42" customFormat="1" x14ac:dyDescent="0.25">
      <c r="F10294" s="43"/>
      <c r="P10294" s="43"/>
      <c r="Q10294" s="43"/>
      <c r="R10294" s="43"/>
      <c r="S10294" s="43"/>
      <c r="T10294" s="43"/>
      <c r="U10294" s="43"/>
      <c r="V10294" s="43"/>
      <c r="W10294" s="43"/>
      <c r="X10294" s="43"/>
      <c r="Y10294" s="43"/>
    </row>
    <row r="10295" spans="6:25" s="42" customFormat="1" x14ac:dyDescent="0.25">
      <c r="F10295" s="43"/>
      <c r="P10295" s="43"/>
      <c r="Q10295" s="43"/>
      <c r="R10295" s="43"/>
      <c r="S10295" s="43"/>
      <c r="T10295" s="43"/>
      <c r="U10295" s="43"/>
      <c r="V10295" s="43"/>
      <c r="W10295" s="43"/>
      <c r="X10295" s="43"/>
      <c r="Y10295" s="43"/>
    </row>
    <row r="10296" spans="6:25" s="42" customFormat="1" x14ac:dyDescent="0.25">
      <c r="F10296" s="43"/>
      <c r="P10296" s="43"/>
      <c r="Q10296" s="43"/>
      <c r="R10296" s="43"/>
      <c r="S10296" s="43"/>
      <c r="T10296" s="43"/>
      <c r="U10296" s="43"/>
      <c r="V10296" s="43"/>
      <c r="W10296" s="43"/>
      <c r="X10296" s="43"/>
      <c r="Y10296" s="43"/>
    </row>
    <row r="10297" spans="6:25" s="42" customFormat="1" x14ac:dyDescent="0.25">
      <c r="F10297" s="43"/>
      <c r="P10297" s="43"/>
      <c r="Q10297" s="43"/>
      <c r="R10297" s="43"/>
      <c r="S10297" s="43"/>
      <c r="T10297" s="43"/>
      <c r="U10297" s="43"/>
      <c r="V10297" s="43"/>
      <c r="W10297" s="43"/>
      <c r="X10297" s="43"/>
      <c r="Y10297" s="43"/>
    </row>
    <row r="10298" spans="6:25" s="42" customFormat="1" x14ac:dyDescent="0.25">
      <c r="F10298" s="43"/>
      <c r="P10298" s="43"/>
      <c r="Q10298" s="43"/>
      <c r="R10298" s="43"/>
      <c r="S10298" s="43"/>
      <c r="T10298" s="43"/>
      <c r="U10298" s="43"/>
      <c r="V10298" s="43"/>
      <c r="W10298" s="43"/>
      <c r="X10298" s="43"/>
      <c r="Y10298" s="43"/>
    </row>
    <row r="10299" spans="6:25" s="42" customFormat="1" x14ac:dyDescent="0.25">
      <c r="F10299" s="43"/>
      <c r="P10299" s="43"/>
      <c r="Q10299" s="43"/>
      <c r="R10299" s="43"/>
      <c r="S10299" s="43"/>
      <c r="T10299" s="43"/>
      <c r="U10299" s="43"/>
      <c r="V10299" s="43"/>
      <c r="W10299" s="43"/>
      <c r="X10299" s="43"/>
      <c r="Y10299" s="43"/>
    </row>
    <row r="10300" spans="6:25" s="42" customFormat="1" x14ac:dyDescent="0.25">
      <c r="F10300" s="43"/>
      <c r="P10300" s="43"/>
      <c r="Q10300" s="43"/>
      <c r="R10300" s="43"/>
      <c r="S10300" s="43"/>
      <c r="T10300" s="43"/>
      <c r="U10300" s="43"/>
      <c r="V10300" s="43"/>
      <c r="W10300" s="43"/>
      <c r="X10300" s="43"/>
      <c r="Y10300" s="43"/>
    </row>
    <row r="10301" spans="6:25" s="42" customFormat="1" x14ac:dyDescent="0.25">
      <c r="F10301" s="43"/>
      <c r="P10301" s="43"/>
      <c r="Q10301" s="43"/>
      <c r="R10301" s="43"/>
      <c r="S10301" s="43"/>
      <c r="T10301" s="43"/>
      <c r="U10301" s="43"/>
      <c r="V10301" s="43"/>
      <c r="W10301" s="43"/>
      <c r="X10301" s="43"/>
      <c r="Y10301" s="43"/>
    </row>
    <row r="10302" spans="6:25" s="42" customFormat="1" x14ac:dyDescent="0.25">
      <c r="F10302" s="43"/>
      <c r="P10302" s="43"/>
      <c r="Q10302" s="43"/>
      <c r="R10302" s="43"/>
      <c r="S10302" s="43"/>
      <c r="T10302" s="43"/>
      <c r="U10302" s="43"/>
      <c r="V10302" s="43"/>
      <c r="W10302" s="43"/>
      <c r="X10302" s="43"/>
      <c r="Y10302" s="43"/>
    </row>
    <row r="10303" spans="6:25" s="42" customFormat="1" x14ac:dyDescent="0.25">
      <c r="F10303" s="43"/>
      <c r="P10303" s="43"/>
      <c r="Q10303" s="43"/>
      <c r="R10303" s="43"/>
      <c r="S10303" s="43"/>
      <c r="T10303" s="43"/>
      <c r="U10303" s="43"/>
      <c r="V10303" s="43"/>
      <c r="W10303" s="43"/>
      <c r="X10303" s="43"/>
      <c r="Y10303" s="43"/>
    </row>
    <row r="10304" spans="6:25" s="42" customFormat="1" x14ac:dyDescent="0.25">
      <c r="F10304" s="43"/>
      <c r="P10304" s="43"/>
      <c r="Q10304" s="43"/>
      <c r="R10304" s="43"/>
      <c r="S10304" s="43"/>
      <c r="T10304" s="43"/>
      <c r="U10304" s="43"/>
      <c r="V10304" s="43"/>
      <c r="W10304" s="43"/>
      <c r="X10304" s="43"/>
      <c r="Y10304" s="43"/>
    </row>
    <row r="10305" spans="6:25" s="42" customFormat="1" x14ac:dyDescent="0.25">
      <c r="F10305" s="43"/>
      <c r="P10305" s="43"/>
      <c r="Q10305" s="43"/>
      <c r="R10305" s="43"/>
      <c r="S10305" s="43"/>
      <c r="T10305" s="43"/>
      <c r="U10305" s="43"/>
      <c r="V10305" s="43"/>
      <c r="W10305" s="43"/>
      <c r="X10305" s="43"/>
      <c r="Y10305" s="43"/>
    </row>
    <row r="10306" spans="6:25" s="42" customFormat="1" x14ac:dyDescent="0.25">
      <c r="F10306" s="43"/>
      <c r="P10306" s="43"/>
      <c r="Q10306" s="43"/>
      <c r="R10306" s="43"/>
      <c r="S10306" s="43"/>
      <c r="T10306" s="43"/>
      <c r="U10306" s="43"/>
      <c r="V10306" s="43"/>
      <c r="W10306" s="43"/>
      <c r="X10306" s="43"/>
      <c r="Y10306" s="43"/>
    </row>
    <row r="10307" spans="6:25" s="42" customFormat="1" x14ac:dyDescent="0.25">
      <c r="F10307" s="43"/>
      <c r="P10307" s="43"/>
      <c r="Q10307" s="43"/>
      <c r="R10307" s="43"/>
      <c r="S10307" s="43"/>
      <c r="T10307" s="43"/>
      <c r="U10307" s="43"/>
      <c r="V10307" s="43"/>
      <c r="W10307" s="43"/>
      <c r="X10307" s="43"/>
      <c r="Y10307" s="43"/>
    </row>
    <row r="10308" spans="6:25" s="42" customFormat="1" x14ac:dyDescent="0.25">
      <c r="F10308" s="43"/>
      <c r="P10308" s="43"/>
      <c r="Q10308" s="43"/>
      <c r="R10308" s="43"/>
      <c r="S10308" s="43"/>
      <c r="T10308" s="43"/>
      <c r="U10308" s="43"/>
      <c r="V10308" s="43"/>
      <c r="W10308" s="43"/>
      <c r="X10308" s="43"/>
      <c r="Y10308" s="43"/>
    </row>
    <row r="10309" spans="6:25" s="42" customFormat="1" x14ac:dyDescent="0.25">
      <c r="F10309" s="43"/>
      <c r="P10309" s="43"/>
      <c r="Q10309" s="43"/>
      <c r="R10309" s="43"/>
      <c r="S10309" s="43"/>
      <c r="T10309" s="43"/>
      <c r="U10309" s="43"/>
      <c r="V10309" s="43"/>
      <c r="W10309" s="43"/>
      <c r="X10309" s="43"/>
      <c r="Y10309" s="43"/>
    </row>
    <row r="10310" spans="6:25" s="42" customFormat="1" x14ac:dyDescent="0.25">
      <c r="F10310" s="43"/>
      <c r="P10310" s="43"/>
      <c r="Q10310" s="43"/>
      <c r="R10310" s="43"/>
      <c r="S10310" s="43"/>
      <c r="T10310" s="43"/>
      <c r="U10310" s="43"/>
      <c r="V10310" s="43"/>
      <c r="W10310" s="43"/>
      <c r="X10310" s="43"/>
      <c r="Y10310" s="43"/>
    </row>
    <row r="10311" spans="6:25" s="42" customFormat="1" x14ac:dyDescent="0.25">
      <c r="F10311" s="43"/>
      <c r="P10311" s="43"/>
      <c r="Q10311" s="43"/>
      <c r="R10311" s="43"/>
      <c r="S10311" s="43"/>
      <c r="T10311" s="43"/>
      <c r="U10311" s="43"/>
      <c r="V10311" s="43"/>
      <c r="W10311" s="43"/>
      <c r="X10311" s="43"/>
      <c r="Y10311" s="43"/>
    </row>
    <row r="10312" spans="6:25" s="42" customFormat="1" x14ac:dyDescent="0.25">
      <c r="F10312" s="43"/>
      <c r="P10312" s="43"/>
      <c r="Q10312" s="43"/>
      <c r="R10312" s="43"/>
      <c r="S10312" s="43"/>
      <c r="T10312" s="43"/>
      <c r="U10312" s="43"/>
      <c r="V10312" s="43"/>
      <c r="W10312" s="43"/>
      <c r="X10312" s="43"/>
      <c r="Y10312" s="43"/>
    </row>
    <row r="10313" spans="6:25" s="42" customFormat="1" x14ac:dyDescent="0.25">
      <c r="F10313" s="43"/>
      <c r="P10313" s="43"/>
      <c r="Q10313" s="43"/>
      <c r="R10313" s="43"/>
      <c r="S10313" s="43"/>
      <c r="T10313" s="43"/>
      <c r="U10313" s="43"/>
      <c r="V10313" s="43"/>
      <c r="W10313" s="43"/>
      <c r="X10313" s="43"/>
      <c r="Y10313" s="43"/>
    </row>
    <row r="10314" spans="6:25" s="42" customFormat="1" x14ac:dyDescent="0.25">
      <c r="F10314" s="43"/>
      <c r="P10314" s="43"/>
      <c r="Q10314" s="43"/>
      <c r="R10314" s="43"/>
      <c r="S10314" s="43"/>
      <c r="T10314" s="43"/>
      <c r="U10314" s="43"/>
      <c r="V10314" s="43"/>
      <c r="W10314" s="43"/>
      <c r="X10314" s="43"/>
      <c r="Y10314" s="43"/>
    </row>
    <row r="10315" spans="6:25" s="42" customFormat="1" x14ac:dyDescent="0.25">
      <c r="F10315" s="43"/>
      <c r="P10315" s="43"/>
      <c r="Q10315" s="43"/>
      <c r="R10315" s="43"/>
      <c r="S10315" s="43"/>
      <c r="T10315" s="43"/>
      <c r="U10315" s="43"/>
      <c r="V10315" s="43"/>
      <c r="W10315" s="43"/>
      <c r="X10315" s="43"/>
      <c r="Y10315" s="43"/>
    </row>
    <row r="10316" spans="6:25" s="42" customFormat="1" x14ac:dyDescent="0.25">
      <c r="F10316" s="43"/>
      <c r="P10316" s="43"/>
      <c r="Q10316" s="43"/>
      <c r="R10316" s="43"/>
      <c r="S10316" s="43"/>
      <c r="T10316" s="43"/>
      <c r="U10316" s="43"/>
      <c r="V10316" s="43"/>
      <c r="W10316" s="43"/>
      <c r="X10316" s="43"/>
      <c r="Y10316" s="43"/>
    </row>
    <row r="10317" spans="6:25" s="42" customFormat="1" x14ac:dyDescent="0.25">
      <c r="F10317" s="43"/>
      <c r="P10317" s="43"/>
      <c r="Q10317" s="43"/>
      <c r="R10317" s="43"/>
      <c r="S10317" s="43"/>
      <c r="T10317" s="43"/>
      <c r="U10317" s="43"/>
      <c r="V10317" s="43"/>
      <c r="W10317" s="43"/>
      <c r="X10317" s="43"/>
      <c r="Y10317" s="43"/>
    </row>
    <row r="10318" spans="6:25" s="42" customFormat="1" x14ac:dyDescent="0.25">
      <c r="F10318" s="43"/>
      <c r="P10318" s="43"/>
      <c r="Q10318" s="43"/>
      <c r="R10318" s="43"/>
      <c r="S10318" s="43"/>
      <c r="T10318" s="43"/>
      <c r="U10318" s="43"/>
      <c r="V10318" s="43"/>
      <c r="W10318" s="43"/>
      <c r="X10318" s="43"/>
      <c r="Y10318" s="43"/>
    </row>
    <row r="10319" spans="6:25" s="42" customFormat="1" x14ac:dyDescent="0.25">
      <c r="F10319" s="43"/>
      <c r="P10319" s="43"/>
      <c r="Q10319" s="43"/>
      <c r="R10319" s="43"/>
      <c r="S10319" s="43"/>
      <c r="T10319" s="43"/>
      <c r="U10319" s="43"/>
      <c r="V10319" s="43"/>
      <c r="W10319" s="43"/>
      <c r="X10319" s="43"/>
      <c r="Y10319" s="43"/>
    </row>
    <row r="10320" spans="6:25" s="42" customFormat="1" x14ac:dyDescent="0.25">
      <c r="F10320" s="43"/>
      <c r="P10320" s="43"/>
      <c r="Q10320" s="43"/>
      <c r="R10320" s="43"/>
      <c r="S10320" s="43"/>
      <c r="T10320" s="43"/>
      <c r="U10320" s="43"/>
      <c r="V10320" s="43"/>
      <c r="W10320" s="43"/>
      <c r="X10320" s="43"/>
      <c r="Y10320" s="43"/>
    </row>
    <row r="10321" spans="6:25" s="42" customFormat="1" x14ac:dyDescent="0.25">
      <c r="F10321" s="43"/>
      <c r="P10321" s="43"/>
      <c r="Q10321" s="43"/>
      <c r="R10321" s="43"/>
      <c r="S10321" s="43"/>
      <c r="T10321" s="43"/>
      <c r="U10321" s="43"/>
      <c r="V10321" s="43"/>
      <c r="W10321" s="43"/>
      <c r="X10321" s="43"/>
      <c r="Y10321" s="43"/>
    </row>
    <row r="10322" spans="6:25" s="42" customFormat="1" x14ac:dyDescent="0.25">
      <c r="F10322" s="43"/>
      <c r="P10322" s="43"/>
      <c r="Q10322" s="43"/>
      <c r="R10322" s="43"/>
      <c r="S10322" s="43"/>
      <c r="T10322" s="43"/>
      <c r="U10322" s="43"/>
      <c r="V10322" s="43"/>
      <c r="W10322" s="43"/>
      <c r="X10322" s="43"/>
      <c r="Y10322" s="43"/>
    </row>
    <row r="10323" spans="6:25" s="42" customFormat="1" x14ac:dyDescent="0.25">
      <c r="F10323" s="43"/>
      <c r="P10323" s="43"/>
      <c r="Q10323" s="43"/>
      <c r="R10323" s="43"/>
      <c r="S10323" s="43"/>
      <c r="T10323" s="43"/>
      <c r="U10323" s="43"/>
      <c r="V10323" s="43"/>
      <c r="W10323" s="43"/>
      <c r="X10323" s="43"/>
      <c r="Y10323" s="43"/>
    </row>
    <row r="10324" spans="6:25" s="42" customFormat="1" x14ac:dyDescent="0.25">
      <c r="F10324" s="43"/>
      <c r="P10324" s="43"/>
      <c r="Q10324" s="43"/>
      <c r="R10324" s="43"/>
      <c r="S10324" s="43"/>
      <c r="T10324" s="43"/>
      <c r="U10324" s="43"/>
      <c r="V10324" s="43"/>
      <c r="W10324" s="43"/>
      <c r="X10324" s="43"/>
      <c r="Y10324" s="43"/>
    </row>
    <row r="10325" spans="6:25" s="42" customFormat="1" x14ac:dyDescent="0.25">
      <c r="F10325" s="43"/>
      <c r="P10325" s="43"/>
      <c r="Q10325" s="43"/>
      <c r="R10325" s="43"/>
      <c r="S10325" s="43"/>
      <c r="T10325" s="43"/>
      <c r="U10325" s="43"/>
      <c r="V10325" s="43"/>
      <c r="W10325" s="43"/>
      <c r="X10325" s="43"/>
      <c r="Y10325" s="43"/>
    </row>
    <row r="10326" spans="6:25" s="42" customFormat="1" x14ac:dyDescent="0.25">
      <c r="F10326" s="43"/>
      <c r="P10326" s="43"/>
      <c r="Q10326" s="43"/>
      <c r="R10326" s="43"/>
      <c r="S10326" s="43"/>
      <c r="T10326" s="43"/>
      <c r="U10326" s="43"/>
      <c r="V10326" s="43"/>
      <c r="W10326" s="43"/>
      <c r="X10326" s="43"/>
      <c r="Y10326" s="43"/>
    </row>
    <row r="10327" spans="6:25" s="42" customFormat="1" x14ac:dyDescent="0.25">
      <c r="F10327" s="43"/>
      <c r="P10327" s="43"/>
      <c r="Q10327" s="43"/>
      <c r="R10327" s="43"/>
      <c r="S10327" s="43"/>
      <c r="T10327" s="43"/>
      <c r="U10327" s="43"/>
      <c r="V10327" s="43"/>
      <c r="W10327" s="43"/>
      <c r="X10327" s="43"/>
      <c r="Y10327" s="43"/>
    </row>
    <row r="10328" spans="6:25" s="42" customFormat="1" x14ac:dyDescent="0.25">
      <c r="F10328" s="43"/>
      <c r="P10328" s="43"/>
      <c r="Q10328" s="43"/>
      <c r="R10328" s="43"/>
      <c r="S10328" s="43"/>
      <c r="T10328" s="43"/>
      <c r="U10328" s="43"/>
      <c r="V10328" s="43"/>
      <c r="W10328" s="43"/>
      <c r="X10328" s="43"/>
      <c r="Y10328" s="43"/>
    </row>
    <row r="10329" spans="6:25" s="42" customFormat="1" x14ac:dyDescent="0.25">
      <c r="F10329" s="43"/>
      <c r="P10329" s="43"/>
      <c r="Q10329" s="43"/>
      <c r="R10329" s="43"/>
      <c r="S10329" s="43"/>
      <c r="T10329" s="43"/>
      <c r="U10329" s="43"/>
      <c r="V10329" s="43"/>
      <c r="W10329" s="43"/>
      <c r="X10329" s="43"/>
      <c r="Y10329" s="43"/>
    </row>
    <row r="10330" spans="6:25" s="42" customFormat="1" x14ac:dyDescent="0.25">
      <c r="F10330" s="43"/>
      <c r="P10330" s="43"/>
      <c r="Q10330" s="43"/>
      <c r="R10330" s="43"/>
      <c r="S10330" s="43"/>
      <c r="T10330" s="43"/>
      <c r="U10330" s="43"/>
      <c r="V10330" s="43"/>
      <c r="W10330" s="43"/>
      <c r="X10330" s="43"/>
      <c r="Y10330" s="43"/>
    </row>
    <row r="10331" spans="6:25" s="42" customFormat="1" x14ac:dyDescent="0.25">
      <c r="F10331" s="43"/>
      <c r="P10331" s="43"/>
      <c r="Q10331" s="43"/>
      <c r="R10331" s="43"/>
      <c r="S10331" s="43"/>
      <c r="T10331" s="43"/>
      <c r="U10331" s="43"/>
      <c r="V10331" s="43"/>
      <c r="W10331" s="43"/>
      <c r="X10331" s="43"/>
      <c r="Y10331" s="43"/>
    </row>
    <row r="10332" spans="6:25" s="42" customFormat="1" x14ac:dyDescent="0.25">
      <c r="F10332" s="43"/>
      <c r="P10332" s="43"/>
      <c r="Q10332" s="43"/>
      <c r="R10332" s="43"/>
      <c r="S10332" s="43"/>
      <c r="T10332" s="43"/>
      <c r="U10332" s="43"/>
      <c r="V10332" s="43"/>
      <c r="W10332" s="43"/>
      <c r="X10332" s="43"/>
      <c r="Y10332" s="43"/>
    </row>
    <row r="10333" spans="6:25" s="42" customFormat="1" x14ac:dyDescent="0.25">
      <c r="F10333" s="43"/>
      <c r="P10333" s="43"/>
      <c r="Q10333" s="43"/>
      <c r="R10333" s="43"/>
      <c r="S10333" s="43"/>
      <c r="T10333" s="43"/>
      <c r="U10333" s="43"/>
      <c r="V10333" s="43"/>
      <c r="W10333" s="43"/>
      <c r="X10333" s="43"/>
      <c r="Y10333" s="43"/>
    </row>
    <row r="10334" spans="6:25" s="42" customFormat="1" x14ac:dyDescent="0.25">
      <c r="F10334" s="43"/>
      <c r="P10334" s="43"/>
      <c r="Q10334" s="43"/>
      <c r="R10334" s="43"/>
      <c r="S10334" s="43"/>
      <c r="T10334" s="43"/>
      <c r="U10334" s="43"/>
      <c r="V10334" s="43"/>
      <c r="W10334" s="43"/>
      <c r="X10334" s="43"/>
      <c r="Y10334" s="43"/>
    </row>
    <row r="10335" spans="6:25" s="42" customFormat="1" x14ac:dyDescent="0.25">
      <c r="F10335" s="43"/>
      <c r="P10335" s="43"/>
      <c r="Q10335" s="43"/>
      <c r="R10335" s="43"/>
      <c r="S10335" s="43"/>
      <c r="T10335" s="43"/>
      <c r="U10335" s="43"/>
      <c r="V10335" s="43"/>
      <c r="W10335" s="43"/>
      <c r="X10335" s="43"/>
      <c r="Y10335" s="43"/>
    </row>
    <row r="10336" spans="6:25" s="42" customFormat="1" x14ac:dyDescent="0.25">
      <c r="F10336" s="43"/>
      <c r="P10336" s="43"/>
      <c r="Q10336" s="43"/>
      <c r="R10336" s="43"/>
      <c r="S10336" s="43"/>
      <c r="T10336" s="43"/>
      <c r="U10336" s="43"/>
      <c r="V10336" s="43"/>
      <c r="W10336" s="43"/>
      <c r="X10336" s="43"/>
      <c r="Y10336" s="43"/>
    </row>
    <row r="10337" spans="6:25" s="42" customFormat="1" x14ac:dyDescent="0.25">
      <c r="F10337" s="43"/>
      <c r="P10337" s="43"/>
      <c r="Q10337" s="43"/>
      <c r="R10337" s="43"/>
      <c r="S10337" s="43"/>
      <c r="T10337" s="43"/>
      <c r="U10337" s="43"/>
      <c r="V10337" s="43"/>
      <c r="W10337" s="43"/>
      <c r="X10337" s="43"/>
      <c r="Y10337" s="43"/>
    </row>
    <row r="10338" spans="6:25" s="42" customFormat="1" x14ac:dyDescent="0.25">
      <c r="F10338" s="43"/>
      <c r="P10338" s="43"/>
      <c r="Q10338" s="43"/>
      <c r="R10338" s="43"/>
      <c r="S10338" s="43"/>
      <c r="T10338" s="43"/>
      <c r="U10338" s="43"/>
      <c r="V10338" s="43"/>
      <c r="W10338" s="43"/>
      <c r="X10338" s="43"/>
      <c r="Y10338" s="43"/>
    </row>
    <row r="10339" spans="6:25" s="42" customFormat="1" x14ac:dyDescent="0.25">
      <c r="F10339" s="43"/>
      <c r="P10339" s="43"/>
      <c r="Q10339" s="43"/>
      <c r="R10339" s="43"/>
      <c r="S10339" s="43"/>
      <c r="T10339" s="43"/>
      <c r="U10339" s="43"/>
      <c r="V10339" s="43"/>
      <c r="W10339" s="43"/>
      <c r="X10339" s="43"/>
      <c r="Y10339" s="43"/>
    </row>
    <row r="10340" spans="6:25" s="42" customFormat="1" x14ac:dyDescent="0.25">
      <c r="F10340" s="43"/>
      <c r="P10340" s="43"/>
      <c r="Q10340" s="43"/>
      <c r="R10340" s="43"/>
      <c r="S10340" s="43"/>
      <c r="T10340" s="43"/>
      <c r="U10340" s="43"/>
      <c r="V10340" s="43"/>
      <c r="W10340" s="43"/>
      <c r="X10340" s="43"/>
      <c r="Y10340" s="43"/>
    </row>
    <row r="10341" spans="6:25" s="42" customFormat="1" x14ac:dyDescent="0.25">
      <c r="F10341" s="43"/>
      <c r="P10341" s="43"/>
      <c r="Q10341" s="43"/>
      <c r="R10341" s="43"/>
      <c r="S10341" s="43"/>
      <c r="T10341" s="43"/>
      <c r="U10341" s="43"/>
      <c r="V10341" s="43"/>
      <c r="W10341" s="43"/>
      <c r="X10341" s="43"/>
      <c r="Y10341" s="43"/>
    </row>
    <row r="10342" spans="6:25" s="42" customFormat="1" x14ac:dyDescent="0.25">
      <c r="F10342" s="43"/>
      <c r="P10342" s="43"/>
      <c r="Q10342" s="43"/>
      <c r="R10342" s="43"/>
      <c r="S10342" s="43"/>
      <c r="T10342" s="43"/>
      <c r="U10342" s="43"/>
      <c r="V10342" s="43"/>
      <c r="W10342" s="43"/>
      <c r="X10342" s="43"/>
      <c r="Y10342" s="43"/>
    </row>
    <row r="10343" spans="6:25" s="42" customFormat="1" x14ac:dyDescent="0.25">
      <c r="F10343" s="43"/>
      <c r="P10343" s="43"/>
      <c r="Q10343" s="43"/>
      <c r="R10343" s="43"/>
      <c r="S10343" s="43"/>
      <c r="T10343" s="43"/>
      <c r="U10343" s="43"/>
      <c r="V10343" s="43"/>
      <c r="W10343" s="43"/>
      <c r="X10343" s="43"/>
      <c r="Y10343" s="43"/>
    </row>
    <row r="10344" spans="6:25" s="42" customFormat="1" x14ac:dyDescent="0.25">
      <c r="F10344" s="43"/>
      <c r="P10344" s="43"/>
      <c r="Q10344" s="43"/>
      <c r="R10344" s="43"/>
      <c r="S10344" s="43"/>
      <c r="T10344" s="43"/>
      <c r="U10344" s="43"/>
      <c r="V10344" s="43"/>
      <c r="W10344" s="43"/>
      <c r="X10344" s="43"/>
      <c r="Y10344" s="43"/>
    </row>
    <row r="10345" spans="6:25" s="42" customFormat="1" x14ac:dyDescent="0.25">
      <c r="F10345" s="43"/>
      <c r="P10345" s="43"/>
      <c r="Q10345" s="43"/>
      <c r="R10345" s="43"/>
      <c r="S10345" s="43"/>
      <c r="T10345" s="43"/>
      <c r="U10345" s="43"/>
      <c r="V10345" s="43"/>
      <c r="W10345" s="43"/>
      <c r="X10345" s="43"/>
      <c r="Y10345" s="43"/>
    </row>
    <row r="10346" spans="6:25" s="42" customFormat="1" x14ac:dyDescent="0.25">
      <c r="F10346" s="43"/>
      <c r="P10346" s="43"/>
      <c r="Q10346" s="43"/>
      <c r="R10346" s="43"/>
      <c r="S10346" s="43"/>
      <c r="T10346" s="43"/>
      <c r="U10346" s="43"/>
      <c r="V10346" s="43"/>
      <c r="W10346" s="43"/>
      <c r="X10346" s="43"/>
      <c r="Y10346" s="43"/>
    </row>
    <row r="10347" spans="6:25" s="42" customFormat="1" x14ac:dyDescent="0.25">
      <c r="F10347" s="43"/>
      <c r="P10347" s="43"/>
      <c r="Q10347" s="43"/>
      <c r="R10347" s="43"/>
      <c r="S10347" s="43"/>
      <c r="T10347" s="43"/>
      <c r="U10347" s="43"/>
      <c r="V10347" s="43"/>
      <c r="W10347" s="43"/>
      <c r="X10347" s="43"/>
      <c r="Y10347" s="43"/>
    </row>
    <row r="10348" spans="6:25" s="42" customFormat="1" x14ac:dyDescent="0.25">
      <c r="F10348" s="43"/>
      <c r="P10348" s="43"/>
      <c r="Q10348" s="43"/>
      <c r="R10348" s="43"/>
      <c r="S10348" s="43"/>
      <c r="T10348" s="43"/>
      <c r="U10348" s="43"/>
      <c r="V10348" s="43"/>
      <c r="W10348" s="43"/>
      <c r="X10348" s="43"/>
      <c r="Y10348" s="43"/>
    </row>
    <row r="10349" spans="6:25" s="42" customFormat="1" x14ac:dyDescent="0.25">
      <c r="F10349" s="43"/>
      <c r="P10349" s="43"/>
      <c r="Q10349" s="43"/>
      <c r="R10349" s="43"/>
      <c r="S10349" s="43"/>
      <c r="T10349" s="43"/>
      <c r="U10349" s="43"/>
      <c r="V10349" s="43"/>
      <c r="W10349" s="43"/>
      <c r="X10349" s="43"/>
      <c r="Y10349" s="43"/>
    </row>
    <row r="10350" spans="6:25" s="42" customFormat="1" x14ac:dyDescent="0.25">
      <c r="F10350" s="43"/>
      <c r="P10350" s="43"/>
      <c r="Q10350" s="43"/>
      <c r="R10350" s="43"/>
      <c r="S10350" s="43"/>
      <c r="T10350" s="43"/>
      <c r="U10350" s="43"/>
      <c r="V10350" s="43"/>
      <c r="W10350" s="43"/>
      <c r="X10350" s="43"/>
      <c r="Y10350" s="43"/>
    </row>
    <row r="10351" spans="6:25" s="42" customFormat="1" x14ac:dyDescent="0.25">
      <c r="F10351" s="43"/>
      <c r="P10351" s="43"/>
      <c r="Q10351" s="43"/>
      <c r="R10351" s="43"/>
      <c r="S10351" s="43"/>
      <c r="T10351" s="43"/>
      <c r="U10351" s="43"/>
      <c r="V10351" s="43"/>
      <c r="W10351" s="43"/>
      <c r="X10351" s="43"/>
      <c r="Y10351" s="43"/>
    </row>
    <row r="10352" spans="6:25" s="42" customFormat="1" x14ac:dyDescent="0.25">
      <c r="F10352" s="43"/>
      <c r="P10352" s="43"/>
      <c r="Q10352" s="43"/>
      <c r="R10352" s="43"/>
      <c r="S10352" s="43"/>
      <c r="T10352" s="43"/>
      <c r="U10352" s="43"/>
      <c r="V10352" s="43"/>
      <c r="W10352" s="43"/>
      <c r="X10352" s="43"/>
      <c r="Y10352" s="43"/>
    </row>
    <row r="10353" spans="6:25" s="42" customFormat="1" x14ac:dyDescent="0.25">
      <c r="F10353" s="43"/>
      <c r="P10353" s="43"/>
      <c r="Q10353" s="43"/>
      <c r="R10353" s="43"/>
      <c r="S10353" s="43"/>
      <c r="T10353" s="43"/>
      <c r="U10353" s="43"/>
      <c r="V10353" s="43"/>
      <c r="W10353" s="43"/>
      <c r="X10353" s="43"/>
      <c r="Y10353" s="43"/>
    </row>
    <row r="10354" spans="6:25" s="42" customFormat="1" x14ac:dyDescent="0.25">
      <c r="F10354" s="43"/>
      <c r="P10354" s="43"/>
      <c r="Q10354" s="43"/>
      <c r="R10354" s="43"/>
      <c r="S10354" s="43"/>
      <c r="T10354" s="43"/>
      <c r="U10354" s="43"/>
      <c r="V10354" s="43"/>
      <c r="W10354" s="43"/>
      <c r="X10354" s="43"/>
      <c r="Y10354" s="43"/>
    </row>
    <row r="10355" spans="6:25" s="42" customFormat="1" x14ac:dyDescent="0.25">
      <c r="F10355" s="43"/>
      <c r="P10355" s="43"/>
      <c r="Q10355" s="43"/>
      <c r="R10355" s="43"/>
      <c r="S10355" s="43"/>
      <c r="T10355" s="43"/>
      <c r="U10355" s="43"/>
      <c r="V10355" s="43"/>
      <c r="W10355" s="43"/>
      <c r="X10355" s="43"/>
      <c r="Y10355" s="43"/>
    </row>
    <row r="10356" spans="6:25" s="42" customFormat="1" x14ac:dyDescent="0.25">
      <c r="F10356" s="43"/>
      <c r="P10356" s="43"/>
      <c r="Q10356" s="43"/>
      <c r="R10356" s="43"/>
      <c r="S10356" s="43"/>
      <c r="T10356" s="43"/>
      <c r="U10356" s="43"/>
      <c r="V10356" s="43"/>
      <c r="W10356" s="43"/>
      <c r="X10356" s="43"/>
      <c r="Y10356" s="43"/>
    </row>
    <row r="10357" spans="6:25" s="42" customFormat="1" x14ac:dyDescent="0.25">
      <c r="F10357" s="43"/>
      <c r="P10357" s="43"/>
      <c r="Q10357" s="43"/>
      <c r="R10357" s="43"/>
      <c r="S10357" s="43"/>
      <c r="T10357" s="43"/>
      <c r="U10357" s="43"/>
      <c r="V10357" s="43"/>
      <c r="W10357" s="43"/>
      <c r="X10357" s="43"/>
      <c r="Y10357" s="43"/>
    </row>
    <row r="10358" spans="6:25" s="42" customFormat="1" x14ac:dyDescent="0.25">
      <c r="F10358" s="43"/>
      <c r="P10358" s="43"/>
      <c r="Q10358" s="43"/>
      <c r="R10358" s="43"/>
      <c r="S10358" s="43"/>
      <c r="T10358" s="43"/>
      <c r="U10358" s="43"/>
      <c r="V10358" s="43"/>
      <c r="W10358" s="43"/>
      <c r="X10358" s="43"/>
      <c r="Y10358" s="43"/>
    </row>
    <row r="10359" spans="6:25" s="42" customFormat="1" x14ac:dyDescent="0.25">
      <c r="F10359" s="43"/>
      <c r="P10359" s="43"/>
      <c r="Q10359" s="43"/>
      <c r="R10359" s="43"/>
      <c r="S10359" s="43"/>
      <c r="T10359" s="43"/>
      <c r="U10359" s="43"/>
      <c r="V10359" s="43"/>
      <c r="W10359" s="43"/>
      <c r="X10359" s="43"/>
      <c r="Y10359" s="43"/>
    </row>
    <row r="10360" spans="6:25" s="42" customFormat="1" x14ac:dyDescent="0.25">
      <c r="F10360" s="43"/>
      <c r="P10360" s="43"/>
      <c r="Q10360" s="43"/>
      <c r="R10360" s="43"/>
      <c r="S10360" s="43"/>
      <c r="T10360" s="43"/>
      <c r="U10360" s="43"/>
      <c r="V10360" s="43"/>
      <c r="W10360" s="43"/>
      <c r="X10360" s="43"/>
      <c r="Y10360" s="43"/>
    </row>
    <row r="10361" spans="6:25" s="42" customFormat="1" x14ac:dyDescent="0.25">
      <c r="F10361" s="43"/>
      <c r="P10361" s="43"/>
      <c r="Q10361" s="43"/>
      <c r="R10361" s="43"/>
      <c r="S10361" s="43"/>
      <c r="T10361" s="43"/>
      <c r="U10361" s="43"/>
      <c r="V10361" s="43"/>
      <c r="W10361" s="43"/>
      <c r="X10361" s="43"/>
      <c r="Y10361" s="43"/>
    </row>
    <row r="10362" spans="6:25" s="42" customFormat="1" x14ac:dyDescent="0.25">
      <c r="F10362" s="43"/>
      <c r="P10362" s="43"/>
      <c r="Q10362" s="43"/>
      <c r="R10362" s="43"/>
      <c r="S10362" s="43"/>
      <c r="T10362" s="43"/>
      <c r="U10362" s="43"/>
      <c r="V10362" s="43"/>
      <c r="W10362" s="43"/>
      <c r="X10362" s="43"/>
      <c r="Y10362" s="43"/>
    </row>
    <row r="10363" spans="6:25" s="42" customFormat="1" x14ac:dyDescent="0.25">
      <c r="F10363" s="43"/>
      <c r="P10363" s="43"/>
      <c r="Q10363" s="43"/>
      <c r="R10363" s="43"/>
      <c r="S10363" s="43"/>
      <c r="T10363" s="43"/>
      <c r="U10363" s="43"/>
      <c r="V10363" s="43"/>
      <c r="W10363" s="43"/>
      <c r="X10363" s="43"/>
      <c r="Y10363" s="43"/>
    </row>
    <row r="10364" spans="6:25" s="42" customFormat="1" x14ac:dyDescent="0.25">
      <c r="F10364" s="43"/>
      <c r="P10364" s="43"/>
      <c r="Q10364" s="43"/>
      <c r="R10364" s="43"/>
      <c r="S10364" s="43"/>
      <c r="T10364" s="43"/>
      <c r="U10364" s="43"/>
      <c r="V10364" s="43"/>
      <c r="W10364" s="43"/>
      <c r="X10364" s="43"/>
      <c r="Y10364" s="43"/>
    </row>
    <row r="10365" spans="6:25" s="42" customFormat="1" x14ac:dyDescent="0.25">
      <c r="F10365" s="43"/>
      <c r="P10365" s="43"/>
      <c r="Q10365" s="43"/>
      <c r="R10365" s="43"/>
      <c r="S10365" s="43"/>
      <c r="T10365" s="43"/>
      <c r="U10365" s="43"/>
      <c r="V10365" s="43"/>
      <c r="W10365" s="43"/>
      <c r="X10365" s="43"/>
      <c r="Y10365" s="43"/>
    </row>
    <row r="10366" spans="6:25" s="42" customFormat="1" x14ac:dyDescent="0.25">
      <c r="F10366" s="43"/>
      <c r="P10366" s="43"/>
      <c r="Q10366" s="43"/>
      <c r="R10366" s="43"/>
      <c r="S10366" s="43"/>
      <c r="T10366" s="43"/>
      <c r="U10366" s="43"/>
      <c r="V10366" s="43"/>
      <c r="W10366" s="43"/>
      <c r="X10366" s="43"/>
      <c r="Y10366" s="43"/>
    </row>
    <row r="10367" spans="6:25" s="42" customFormat="1" x14ac:dyDescent="0.25">
      <c r="F10367" s="43"/>
      <c r="P10367" s="43"/>
      <c r="Q10367" s="43"/>
      <c r="R10367" s="43"/>
      <c r="S10367" s="43"/>
      <c r="T10367" s="43"/>
      <c r="U10367" s="43"/>
      <c r="V10367" s="43"/>
      <c r="W10367" s="43"/>
      <c r="X10367" s="43"/>
      <c r="Y10367" s="43"/>
    </row>
    <row r="10368" spans="6:25" s="42" customFormat="1" x14ac:dyDescent="0.25">
      <c r="F10368" s="43"/>
      <c r="P10368" s="43"/>
      <c r="Q10368" s="43"/>
      <c r="R10368" s="43"/>
      <c r="S10368" s="43"/>
      <c r="T10368" s="43"/>
      <c r="U10368" s="43"/>
      <c r="V10368" s="43"/>
      <c r="W10368" s="43"/>
      <c r="X10368" s="43"/>
      <c r="Y10368" s="43"/>
    </row>
    <row r="10369" spans="6:25" s="42" customFormat="1" x14ac:dyDescent="0.25">
      <c r="F10369" s="43"/>
      <c r="P10369" s="43"/>
      <c r="Q10369" s="43"/>
      <c r="R10369" s="43"/>
      <c r="S10369" s="43"/>
      <c r="T10369" s="43"/>
      <c r="U10369" s="43"/>
      <c r="V10369" s="43"/>
      <c r="W10369" s="43"/>
      <c r="X10369" s="43"/>
      <c r="Y10369" s="43"/>
    </row>
    <row r="10370" spans="6:25" s="42" customFormat="1" x14ac:dyDescent="0.25">
      <c r="F10370" s="43"/>
      <c r="P10370" s="43"/>
      <c r="Q10370" s="43"/>
      <c r="R10370" s="43"/>
      <c r="S10370" s="43"/>
      <c r="T10370" s="43"/>
      <c r="U10370" s="43"/>
      <c r="V10370" s="43"/>
      <c r="W10370" s="43"/>
      <c r="X10370" s="43"/>
      <c r="Y10370" s="43"/>
    </row>
    <row r="10371" spans="6:25" s="42" customFormat="1" x14ac:dyDescent="0.25">
      <c r="F10371" s="43"/>
      <c r="P10371" s="43"/>
      <c r="Q10371" s="43"/>
      <c r="R10371" s="43"/>
      <c r="S10371" s="43"/>
      <c r="T10371" s="43"/>
      <c r="U10371" s="43"/>
      <c r="V10371" s="43"/>
      <c r="W10371" s="43"/>
      <c r="X10371" s="43"/>
      <c r="Y10371" s="43"/>
    </row>
    <row r="10372" spans="6:25" s="42" customFormat="1" x14ac:dyDescent="0.25">
      <c r="F10372" s="43"/>
      <c r="P10372" s="43"/>
      <c r="Q10372" s="43"/>
      <c r="R10372" s="43"/>
      <c r="S10372" s="43"/>
      <c r="T10372" s="43"/>
      <c r="U10372" s="43"/>
      <c r="V10372" s="43"/>
      <c r="W10372" s="43"/>
      <c r="X10372" s="43"/>
      <c r="Y10372" s="43"/>
    </row>
    <row r="10373" spans="6:25" s="42" customFormat="1" x14ac:dyDescent="0.25">
      <c r="F10373" s="43"/>
      <c r="P10373" s="43"/>
      <c r="Q10373" s="43"/>
      <c r="R10373" s="43"/>
      <c r="S10373" s="43"/>
      <c r="T10373" s="43"/>
      <c r="U10373" s="43"/>
      <c r="V10373" s="43"/>
      <c r="W10373" s="43"/>
      <c r="X10373" s="43"/>
      <c r="Y10373" s="43"/>
    </row>
    <row r="10374" spans="6:25" s="42" customFormat="1" x14ac:dyDescent="0.25">
      <c r="F10374" s="43"/>
      <c r="P10374" s="43"/>
      <c r="Q10374" s="43"/>
      <c r="R10374" s="43"/>
      <c r="S10374" s="43"/>
      <c r="T10374" s="43"/>
      <c r="U10374" s="43"/>
      <c r="V10374" s="43"/>
      <c r="W10374" s="43"/>
      <c r="X10374" s="43"/>
      <c r="Y10374" s="43"/>
    </row>
    <row r="10375" spans="6:25" s="42" customFormat="1" x14ac:dyDescent="0.25">
      <c r="F10375" s="43"/>
      <c r="P10375" s="43"/>
      <c r="Q10375" s="43"/>
      <c r="R10375" s="43"/>
      <c r="S10375" s="43"/>
      <c r="T10375" s="43"/>
      <c r="U10375" s="43"/>
      <c r="V10375" s="43"/>
      <c r="W10375" s="43"/>
      <c r="X10375" s="43"/>
      <c r="Y10375" s="43"/>
    </row>
    <row r="10376" spans="6:25" s="42" customFormat="1" x14ac:dyDescent="0.25">
      <c r="F10376" s="43"/>
      <c r="P10376" s="43"/>
      <c r="Q10376" s="43"/>
      <c r="R10376" s="43"/>
      <c r="S10376" s="43"/>
      <c r="T10376" s="43"/>
      <c r="U10376" s="43"/>
      <c r="V10376" s="43"/>
      <c r="W10376" s="43"/>
      <c r="X10376" s="43"/>
      <c r="Y10376" s="43"/>
    </row>
    <row r="10377" spans="6:25" s="42" customFormat="1" x14ac:dyDescent="0.25">
      <c r="F10377" s="43"/>
      <c r="P10377" s="43"/>
      <c r="Q10377" s="43"/>
      <c r="R10377" s="43"/>
      <c r="S10377" s="43"/>
      <c r="T10377" s="43"/>
      <c r="U10377" s="43"/>
      <c r="V10377" s="43"/>
      <c r="W10377" s="43"/>
      <c r="X10377" s="43"/>
      <c r="Y10377" s="43"/>
    </row>
    <row r="10378" spans="6:25" s="42" customFormat="1" x14ac:dyDescent="0.25">
      <c r="F10378" s="43"/>
      <c r="P10378" s="43"/>
      <c r="Q10378" s="43"/>
      <c r="R10378" s="43"/>
      <c r="S10378" s="43"/>
      <c r="T10378" s="43"/>
      <c r="U10378" s="43"/>
      <c r="V10378" s="43"/>
      <c r="W10378" s="43"/>
      <c r="X10378" s="43"/>
      <c r="Y10378" s="43"/>
    </row>
    <row r="10379" spans="6:25" s="42" customFormat="1" x14ac:dyDescent="0.25">
      <c r="F10379" s="43"/>
      <c r="P10379" s="43"/>
      <c r="Q10379" s="43"/>
      <c r="R10379" s="43"/>
      <c r="S10379" s="43"/>
      <c r="T10379" s="43"/>
      <c r="U10379" s="43"/>
      <c r="V10379" s="43"/>
      <c r="W10379" s="43"/>
      <c r="X10379" s="43"/>
      <c r="Y10379" s="43"/>
    </row>
    <row r="10380" spans="6:25" s="42" customFormat="1" x14ac:dyDescent="0.25">
      <c r="F10380" s="43"/>
      <c r="P10380" s="43"/>
      <c r="Q10380" s="43"/>
      <c r="R10380" s="43"/>
      <c r="S10380" s="43"/>
      <c r="T10380" s="43"/>
      <c r="U10380" s="43"/>
      <c r="V10380" s="43"/>
      <c r="W10380" s="43"/>
      <c r="X10380" s="43"/>
      <c r="Y10380" s="43"/>
    </row>
    <row r="10381" spans="6:25" s="42" customFormat="1" x14ac:dyDescent="0.25">
      <c r="F10381" s="43"/>
      <c r="P10381" s="43"/>
      <c r="Q10381" s="43"/>
      <c r="R10381" s="43"/>
      <c r="S10381" s="43"/>
      <c r="T10381" s="43"/>
      <c r="U10381" s="43"/>
      <c r="V10381" s="43"/>
      <c r="W10381" s="43"/>
      <c r="X10381" s="43"/>
      <c r="Y10381" s="43"/>
    </row>
    <row r="10382" spans="6:25" s="42" customFormat="1" x14ac:dyDescent="0.25">
      <c r="F10382" s="43"/>
      <c r="P10382" s="43"/>
      <c r="Q10382" s="43"/>
      <c r="R10382" s="43"/>
      <c r="S10382" s="43"/>
      <c r="T10382" s="43"/>
      <c r="U10382" s="43"/>
      <c r="V10382" s="43"/>
      <c r="W10382" s="43"/>
      <c r="X10382" s="43"/>
      <c r="Y10382" s="43"/>
    </row>
    <row r="10383" spans="6:25" s="42" customFormat="1" x14ac:dyDescent="0.25">
      <c r="F10383" s="43"/>
      <c r="P10383" s="43"/>
      <c r="Q10383" s="43"/>
      <c r="R10383" s="43"/>
      <c r="S10383" s="43"/>
      <c r="T10383" s="43"/>
      <c r="U10383" s="43"/>
      <c r="V10383" s="43"/>
      <c r="W10383" s="43"/>
      <c r="X10383" s="43"/>
      <c r="Y10383" s="43"/>
    </row>
    <row r="10384" spans="6:25" s="42" customFormat="1" x14ac:dyDescent="0.25">
      <c r="F10384" s="43"/>
      <c r="P10384" s="43"/>
      <c r="Q10384" s="43"/>
      <c r="R10384" s="43"/>
      <c r="S10384" s="43"/>
      <c r="T10384" s="43"/>
      <c r="U10384" s="43"/>
      <c r="V10384" s="43"/>
      <c r="W10384" s="43"/>
      <c r="X10384" s="43"/>
      <c r="Y10384" s="43"/>
    </row>
    <row r="10385" spans="6:25" s="42" customFormat="1" x14ac:dyDescent="0.25">
      <c r="F10385" s="43"/>
      <c r="P10385" s="43"/>
      <c r="Q10385" s="43"/>
      <c r="R10385" s="43"/>
      <c r="S10385" s="43"/>
      <c r="T10385" s="43"/>
      <c r="U10385" s="43"/>
      <c r="V10385" s="43"/>
      <c r="W10385" s="43"/>
      <c r="X10385" s="43"/>
      <c r="Y10385" s="43"/>
    </row>
    <row r="10386" spans="6:25" s="42" customFormat="1" x14ac:dyDescent="0.25">
      <c r="F10386" s="43"/>
      <c r="P10386" s="43"/>
      <c r="Q10386" s="43"/>
      <c r="R10386" s="43"/>
      <c r="S10386" s="43"/>
      <c r="T10386" s="43"/>
      <c r="U10386" s="43"/>
      <c r="V10386" s="43"/>
      <c r="W10386" s="43"/>
      <c r="X10386" s="43"/>
      <c r="Y10386" s="43"/>
    </row>
    <row r="10387" spans="6:25" s="42" customFormat="1" x14ac:dyDescent="0.25">
      <c r="F10387" s="43"/>
      <c r="P10387" s="43"/>
      <c r="Q10387" s="43"/>
      <c r="R10387" s="43"/>
      <c r="S10387" s="43"/>
      <c r="T10387" s="43"/>
      <c r="U10387" s="43"/>
      <c r="V10387" s="43"/>
      <c r="W10387" s="43"/>
      <c r="X10387" s="43"/>
      <c r="Y10387" s="43"/>
    </row>
    <row r="10388" spans="6:25" s="42" customFormat="1" x14ac:dyDescent="0.25">
      <c r="F10388" s="43"/>
      <c r="P10388" s="43"/>
      <c r="Q10388" s="43"/>
      <c r="R10388" s="43"/>
      <c r="S10388" s="43"/>
      <c r="T10388" s="43"/>
      <c r="U10388" s="43"/>
      <c r="V10388" s="43"/>
      <c r="W10388" s="43"/>
      <c r="X10388" s="43"/>
      <c r="Y10388" s="43"/>
    </row>
    <row r="10389" spans="6:25" s="42" customFormat="1" x14ac:dyDescent="0.25">
      <c r="F10389" s="43"/>
      <c r="P10389" s="43"/>
      <c r="Q10389" s="43"/>
      <c r="R10389" s="43"/>
      <c r="S10389" s="43"/>
      <c r="T10389" s="43"/>
      <c r="U10389" s="43"/>
      <c r="V10389" s="43"/>
      <c r="W10389" s="43"/>
      <c r="X10389" s="43"/>
      <c r="Y10389" s="43"/>
    </row>
    <row r="10390" spans="6:25" s="42" customFormat="1" x14ac:dyDescent="0.25">
      <c r="F10390" s="43"/>
      <c r="P10390" s="43"/>
      <c r="Q10390" s="43"/>
      <c r="R10390" s="43"/>
      <c r="S10390" s="43"/>
      <c r="T10390" s="43"/>
      <c r="U10390" s="43"/>
      <c r="V10390" s="43"/>
      <c r="W10390" s="43"/>
      <c r="X10390" s="43"/>
      <c r="Y10390" s="43"/>
    </row>
    <row r="10391" spans="6:25" s="42" customFormat="1" x14ac:dyDescent="0.25">
      <c r="F10391" s="43"/>
      <c r="P10391" s="43"/>
      <c r="Q10391" s="43"/>
      <c r="R10391" s="43"/>
      <c r="S10391" s="43"/>
      <c r="T10391" s="43"/>
      <c r="U10391" s="43"/>
      <c r="V10391" s="43"/>
      <c r="W10391" s="43"/>
      <c r="X10391" s="43"/>
      <c r="Y10391" s="43"/>
    </row>
    <row r="10392" spans="6:25" s="42" customFormat="1" x14ac:dyDescent="0.25">
      <c r="F10392" s="43"/>
      <c r="P10392" s="43"/>
      <c r="Q10392" s="43"/>
      <c r="R10392" s="43"/>
      <c r="S10392" s="43"/>
      <c r="T10392" s="43"/>
      <c r="U10392" s="43"/>
      <c r="V10392" s="43"/>
      <c r="W10392" s="43"/>
      <c r="X10392" s="43"/>
      <c r="Y10392" s="43"/>
    </row>
    <row r="10393" spans="6:25" s="42" customFormat="1" x14ac:dyDescent="0.25">
      <c r="F10393" s="43"/>
      <c r="P10393" s="43"/>
      <c r="Q10393" s="43"/>
      <c r="R10393" s="43"/>
      <c r="S10393" s="43"/>
      <c r="T10393" s="43"/>
      <c r="U10393" s="43"/>
      <c r="V10393" s="43"/>
      <c r="W10393" s="43"/>
      <c r="X10393" s="43"/>
      <c r="Y10393" s="43"/>
    </row>
    <row r="10394" spans="6:25" s="42" customFormat="1" x14ac:dyDescent="0.25">
      <c r="F10394" s="43"/>
      <c r="P10394" s="43"/>
      <c r="Q10394" s="43"/>
      <c r="R10394" s="43"/>
      <c r="S10394" s="43"/>
      <c r="T10394" s="43"/>
      <c r="U10394" s="43"/>
      <c r="V10394" s="43"/>
      <c r="W10394" s="43"/>
      <c r="X10394" s="43"/>
      <c r="Y10394" s="43"/>
    </row>
    <row r="10395" spans="6:25" s="42" customFormat="1" x14ac:dyDescent="0.25">
      <c r="F10395" s="43"/>
      <c r="P10395" s="43"/>
      <c r="Q10395" s="43"/>
      <c r="R10395" s="43"/>
      <c r="S10395" s="43"/>
      <c r="T10395" s="43"/>
      <c r="U10395" s="43"/>
      <c r="V10395" s="43"/>
      <c r="W10395" s="43"/>
      <c r="X10395" s="43"/>
      <c r="Y10395" s="43"/>
    </row>
    <row r="10396" spans="6:25" s="42" customFormat="1" x14ac:dyDescent="0.25">
      <c r="F10396" s="43"/>
      <c r="P10396" s="43"/>
      <c r="Q10396" s="43"/>
      <c r="R10396" s="43"/>
      <c r="S10396" s="43"/>
      <c r="T10396" s="43"/>
      <c r="U10396" s="43"/>
      <c r="V10396" s="43"/>
      <c r="W10396" s="43"/>
      <c r="X10396" s="43"/>
      <c r="Y10396" s="43"/>
    </row>
    <row r="10397" spans="6:25" s="42" customFormat="1" x14ac:dyDescent="0.25">
      <c r="F10397" s="43"/>
      <c r="P10397" s="43"/>
      <c r="Q10397" s="43"/>
      <c r="R10397" s="43"/>
      <c r="S10397" s="43"/>
      <c r="T10397" s="43"/>
      <c r="U10397" s="43"/>
      <c r="V10397" s="43"/>
      <c r="W10397" s="43"/>
      <c r="X10397" s="43"/>
      <c r="Y10397" s="43"/>
    </row>
    <row r="10398" spans="6:25" s="42" customFormat="1" x14ac:dyDescent="0.25">
      <c r="F10398" s="43"/>
      <c r="P10398" s="43"/>
      <c r="Q10398" s="43"/>
      <c r="R10398" s="43"/>
      <c r="S10398" s="43"/>
      <c r="T10398" s="43"/>
      <c r="U10398" s="43"/>
      <c r="V10398" s="43"/>
      <c r="W10398" s="43"/>
      <c r="X10398" s="43"/>
      <c r="Y10398" s="43"/>
    </row>
    <row r="10399" spans="6:25" s="42" customFormat="1" x14ac:dyDescent="0.25">
      <c r="F10399" s="43"/>
      <c r="P10399" s="43"/>
      <c r="Q10399" s="43"/>
      <c r="R10399" s="43"/>
      <c r="S10399" s="43"/>
      <c r="T10399" s="43"/>
      <c r="U10399" s="43"/>
      <c r="V10399" s="43"/>
      <c r="W10399" s="43"/>
      <c r="X10399" s="43"/>
      <c r="Y10399" s="43"/>
    </row>
    <row r="10400" spans="6:25" s="42" customFormat="1" x14ac:dyDescent="0.25">
      <c r="F10400" s="43"/>
      <c r="P10400" s="43"/>
      <c r="Q10400" s="43"/>
      <c r="R10400" s="43"/>
      <c r="S10400" s="43"/>
      <c r="T10400" s="43"/>
      <c r="U10400" s="43"/>
      <c r="V10400" s="43"/>
      <c r="W10400" s="43"/>
      <c r="X10400" s="43"/>
      <c r="Y10400" s="43"/>
    </row>
    <row r="10401" spans="6:25" s="42" customFormat="1" x14ac:dyDescent="0.25">
      <c r="F10401" s="43"/>
      <c r="P10401" s="43"/>
      <c r="Q10401" s="43"/>
      <c r="R10401" s="43"/>
      <c r="S10401" s="43"/>
      <c r="T10401" s="43"/>
      <c r="U10401" s="43"/>
      <c r="V10401" s="43"/>
      <c r="W10401" s="43"/>
      <c r="X10401" s="43"/>
      <c r="Y10401" s="43"/>
    </row>
    <row r="10402" spans="6:25" s="42" customFormat="1" x14ac:dyDescent="0.25">
      <c r="F10402" s="43"/>
      <c r="P10402" s="43"/>
      <c r="Q10402" s="43"/>
      <c r="R10402" s="43"/>
      <c r="S10402" s="43"/>
      <c r="T10402" s="43"/>
      <c r="U10402" s="43"/>
      <c r="V10402" s="43"/>
      <c r="W10402" s="43"/>
      <c r="X10402" s="43"/>
      <c r="Y10402" s="43"/>
    </row>
    <row r="10403" spans="6:25" s="42" customFormat="1" x14ac:dyDescent="0.25">
      <c r="F10403" s="43"/>
      <c r="P10403" s="43"/>
      <c r="Q10403" s="43"/>
      <c r="R10403" s="43"/>
      <c r="S10403" s="43"/>
      <c r="T10403" s="43"/>
      <c r="U10403" s="43"/>
      <c r="V10403" s="43"/>
      <c r="W10403" s="43"/>
      <c r="X10403" s="43"/>
      <c r="Y10403" s="43"/>
    </row>
    <row r="10404" spans="6:25" s="42" customFormat="1" x14ac:dyDescent="0.25">
      <c r="F10404" s="43"/>
      <c r="P10404" s="43"/>
      <c r="Q10404" s="43"/>
      <c r="R10404" s="43"/>
      <c r="S10404" s="43"/>
      <c r="T10404" s="43"/>
      <c r="U10404" s="43"/>
      <c r="V10404" s="43"/>
      <c r="W10404" s="43"/>
      <c r="X10404" s="43"/>
      <c r="Y10404" s="43"/>
    </row>
    <row r="10405" spans="6:25" s="42" customFormat="1" x14ac:dyDescent="0.25">
      <c r="F10405" s="43"/>
      <c r="P10405" s="43"/>
      <c r="Q10405" s="43"/>
      <c r="R10405" s="43"/>
      <c r="S10405" s="43"/>
      <c r="T10405" s="43"/>
      <c r="U10405" s="43"/>
      <c r="V10405" s="43"/>
      <c r="W10405" s="43"/>
      <c r="X10405" s="43"/>
      <c r="Y10405" s="43"/>
    </row>
    <row r="10406" spans="6:25" s="42" customFormat="1" x14ac:dyDescent="0.25">
      <c r="F10406" s="43"/>
      <c r="P10406" s="43"/>
      <c r="Q10406" s="43"/>
      <c r="R10406" s="43"/>
      <c r="S10406" s="43"/>
      <c r="T10406" s="43"/>
      <c r="U10406" s="43"/>
      <c r="V10406" s="43"/>
      <c r="W10406" s="43"/>
      <c r="X10406" s="43"/>
      <c r="Y10406" s="43"/>
    </row>
    <row r="10407" spans="6:25" s="42" customFormat="1" x14ac:dyDescent="0.25">
      <c r="F10407" s="43"/>
      <c r="P10407" s="43"/>
      <c r="Q10407" s="43"/>
      <c r="R10407" s="43"/>
      <c r="S10407" s="43"/>
      <c r="T10407" s="43"/>
      <c r="U10407" s="43"/>
      <c r="V10407" s="43"/>
      <c r="W10407" s="43"/>
      <c r="X10407" s="43"/>
      <c r="Y10407" s="43"/>
    </row>
    <row r="10408" spans="6:25" s="42" customFormat="1" x14ac:dyDescent="0.25">
      <c r="F10408" s="43"/>
      <c r="P10408" s="43"/>
      <c r="Q10408" s="43"/>
      <c r="R10408" s="43"/>
      <c r="S10408" s="43"/>
      <c r="T10408" s="43"/>
      <c r="U10408" s="43"/>
      <c r="V10408" s="43"/>
      <c r="W10408" s="43"/>
      <c r="X10408" s="43"/>
      <c r="Y10408" s="43"/>
    </row>
    <row r="10409" spans="6:25" s="42" customFormat="1" x14ac:dyDescent="0.25">
      <c r="F10409" s="43"/>
      <c r="P10409" s="43"/>
      <c r="Q10409" s="43"/>
      <c r="R10409" s="43"/>
      <c r="S10409" s="43"/>
      <c r="T10409" s="43"/>
      <c r="U10409" s="43"/>
      <c r="V10409" s="43"/>
      <c r="W10409" s="43"/>
      <c r="X10409" s="43"/>
      <c r="Y10409" s="43"/>
    </row>
    <row r="10410" spans="6:25" s="42" customFormat="1" x14ac:dyDescent="0.25">
      <c r="F10410" s="43"/>
      <c r="P10410" s="43"/>
      <c r="Q10410" s="43"/>
      <c r="R10410" s="43"/>
      <c r="S10410" s="43"/>
      <c r="T10410" s="43"/>
      <c r="U10410" s="43"/>
      <c r="V10410" s="43"/>
      <c r="W10410" s="43"/>
      <c r="X10410" s="43"/>
      <c r="Y10410" s="43"/>
    </row>
    <row r="10411" spans="6:25" s="42" customFormat="1" x14ac:dyDescent="0.25">
      <c r="F10411" s="43"/>
      <c r="P10411" s="43"/>
      <c r="Q10411" s="43"/>
      <c r="R10411" s="43"/>
      <c r="S10411" s="43"/>
      <c r="T10411" s="43"/>
      <c r="U10411" s="43"/>
      <c r="V10411" s="43"/>
      <c r="W10411" s="43"/>
      <c r="X10411" s="43"/>
      <c r="Y10411" s="43"/>
    </row>
    <row r="10412" spans="6:25" s="42" customFormat="1" x14ac:dyDescent="0.25">
      <c r="F10412" s="43"/>
      <c r="P10412" s="43"/>
      <c r="Q10412" s="43"/>
      <c r="R10412" s="43"/>
      <c r="S10412" s="43"/>
      <c r="T10412" s="43"/>
      <c r="U10412" s="43"/>
      <c r="V10412" s="43"/>
      <c r="W10412" s="43"/>
      <c r="X10412" s="43"/>
      <c r="Y10412" s="43"/>
    </row>
    <row r="10413" spans="6:25" s="42" customFormat="1" x14ac:dyDescent="0.25">
      <c r="F10413" s="43"/>
      <c r="P10413" s="43"/>
      <c r="Q10413" s="43"/>
      <c r="R10413" s="43"/>
      <c r="S10413" s="43"/>
      <c r="T10413" s="43"/>
      <c r="U10413" s="43"/>
      <c r="V10413" s="43"/>
      <c r="W10413" s="43"/>
      <c r="X10413" s="43"/>
      <c r="Y10413" s="43"/>
    </row>
    <row r="10414" spans="6:25" s="42" customFormat="1" x14ac:dyDescent="0.25">
      <c r="F10414" s="43"/>
      <c r="P10414" s="43"/>
      <c r="Q10414" s="43"/>
      <c r="R10414" s="43"/>
      <c r="S10414" s="43"/>
      <c r="T10414" s="43"/>
      <c r="U10414" s="43"/>
      <c r="V10414" s="43"/>
      <c r="W10414" s="43"/>
      <c r="X10414" s="43"/>
      <c r="Y10414" s="43"/>
    </row>
    <row r="10415" spans="6:25" s="42" customFormat="1" x14ac:dyDescent="0.25">
      <c r="F10415" s="43"/>
      <c r="P10415" s="43"/>
      <c r="Q10415" s="43"/>
      <c r="R10415" s="43"/>
      <c r="S10415" s="43"/>
      <c r="T10415" s="43"/>
      <c r="U10415" s="43"/>
      <c r="V10415" s="43"/>
      <c r="W10415" s="43"/>
      <c r="X10415" s="43"/>
      <c r="Y10415" s="43"/>
    </row>
    <row r="10416" spans="6:25" s="42" customFormat="1" x14ac:dyDescent="0.25">
      <c r="F10416" s="43"/>
      <c r="P10416" s="43"/>
      <c r="Q10416" s="43"/>
      <c r="R10416" s="43"/>
      <c r="S10416" s="43"/>
      <c r="T10416" s="43"/>
      <c r="U10416" s="43"/>
      <c r="V10416" s="43"/>
      <c r="W10416" s="43"/>
      <c r="X10416" s="43"/>
      <c r="Y10416" s="43"/>
    </row>
    <row r="10417" spans="6:25" s="42" customFormat="1" x14ac:dyDescent="0.25">
      <c r="F10417" s="43"/>
      <c r="P10417" s="43"/>
      <c r="Q10417" s="43"/>
      <c r="R10417" s="43"/>
      <c r="S10417" s="43"/>
      <c r="T10417" s="43"/>
      <c r="U10417" s="43"/>
      <c r="V10417" s="43"/>
      <c r="W10417" s="43"/>
      <c r="X10417" s="43"/>
      <c r="Y10417" s="43"/>
    </row>
    <row r="10418" spans="6:25" s="42" customFormat="1" x14ac:dyDescent="0.25">
      <c r="F10418" s="43"/>
      <c r="P10418" s="43"/>
      <c r="Q10418" s="43"/>
      <c r="R10418" s="43"/>
      <c r="S10418" s="43"/>
      <c r="T10418" s="43"/>
      <c r="U10418" s="43"/>
      <c r="V10418" s="43"/>
      <c r="W10418" s="43"/>
      <c r="X10418" s="43"/>
      <c r="Y10418" s="43"/>
    </row>
    <row r="10419" spans="6:25" s="42" customFormat="1" x14ac:dyDescent="0.25">
      <c r="F10419" s="43"/>
      <c r="P10419" s="43"/>
      <c r="Q10419" s="43"/>
      <c r="R10419" s="43"/>
      <c r="S10419" s="43"/>
      <c r="T10419" s="43"/>
      <c r="U10419" s="43"/>
      <c r="V10419" s="43"/>
      <c r="W10419" s="43"/>
      <c r="X10419" s="43"/>
      <c r="Y10419" s="43"/>
    </row>
    <row r="10420" spans="6:25" s="42" customFormat="1" x14ac:dyDescent="0.25">
      <c r="F10420" s="43"/>
      <c r="P10420" s="43"/>
      <c r="Q10420" s="43"/>
      <c r="R10420" s="43"/>
      <c r="S10420" s="43"/>
      <c r="T10420" s="43"/>
      <c r="U10420" s="43"/>
      <c r="V10420" s="43"/>
      <c r="W10420" s="43"/>
      <c r="X10420" s="43"/>
      <c r="Y10420" s="43"/>
    </row>
    <row r="10421" spans="6:25" s="42" customFormat="1" x14ac:dyDescent="0.25">
      <c r="F10421" s="43"/>
      <c r="P10421" s="43"/>
      <c r="Q10421" s="43"/>
      <c r="R10421" s="43"/>
      <c r="S10421" s="43"/>
      <c r="T10421" s="43"/>
      <c r="U10421" s="43"/>
      <c r="V10421" s="43"/>
      <c r="W10421" s="43"/>
      <c r="X10421" s="43"/>
      <c r="Y10421" s="43"/>
    </row>
    <row r="10422" spans="6:25" s="42" customFormat="1" x14ac:dyDescent="0.25">
      <c r="F10422" s="43"/>
      <c r="P10422" s="43"/>
      <c r="Q10422" s="43"/>
      <c r="R10422" s="43"/>
      <c r="S10422" s="43"/>
      <c r="T10422" s="43"/>
      <c r="U10422" s="43"/>
      <c r="V10422" s="43"/>
      <c r="W10422" s="43"/>
      <c r="X10422" s="43"/>
      <c r="Y10422" s="43"/>
    </row>
    <row r="10423" spans="6:25" s="42" customFormat="1" x14ac:dyDescent="0.25">
      <c r="F10423" s="43"/>
      <c r="P10423" s="43"/>
      <c r="Q10423" s="43"/>
      <c r="R10423" s="43"/>
      <c r="S10423" s="43"/>
      <c r="T10423" s="43"/>
      <c r="U10423" s="43"/>
      <c r="V10423" s="43"/>
      <c r="W10423" s="43"/>
      <c r="X10423" s="43"/>
      <c r="Y10423" s="43"/>
    </row>
    <row r="10424" spans="6:25" s="42" customFormat="1" x14ac:dyDescent="0.25">
      <c r="F10424" s="43"/>
      <c r="P10424" s="43"/>
      <c r="Q10424" s="43"/>
      <c r="R10424" s="43"/>
      <c r="S10424" s="43"/>
      <c r="T10424" s="43"/>
      <c r="U10424" s="43"/>
      <c r="V10424" s="43"/>
      <c r="W10424" s="43"/>
      <c r="X10424" s="43"/>
      <c r="Y10424" s="43"/>
    </row>
    <row r="10425" spans="6:25" s="42" customFormat="1" x14ac:dyDescent="0.25">
      <c r="F10425" s="43"/>
      <c r="P10425" s="43"/>
      <c r="Q10425" s="43"/>
      <c r="R10425" s="43"/>
      <c r="S10425" s="43"/>
      <c r="T10425" s="43"/>
      <c r="U10425" s="43"/>
      <c r="V10425" s="43"/>
      <c r="W10425" s="43"/>
      <c r="X10425" s="43"/>
      <c r="Y10425" s="43"/>
    </row>
    <row r="10426" spans="6:25" s="42" customFormat="1" x14ac:dyDescent="0.25">
      <c r="F10426" s="43"/>
      <c r="P10426" s="43"/>
      <c r="Q10426" s="43"/>
      <c r="R10426" s="43"/>
      <c r="S10426" s="43"/>
      <c r="T10426" s="43"/>
      <c r="U10426" s="43"/>
      <c r="V10426" s="43"/>
      <c r="W10426" s="43"/>
      <c r="X10426" s="43"/>
      <c r="Y10426" s="43"/>
    </row>
    <row r="10427" spans="6:25" s="42" customFormat="1" x14ac:dyDescent="0.25">
      <c r="F10427" s="43"/>
      <c r="P10427" s="43"/>
      <c r="Q10427" s="43"/>
      <c r="R10427" s="43"/>
      <c r="S10427" s="43"/>
      <c r="T10427" s="43"/>
      <c r="U10427" s="43"/>
      <c r="V10427" s="43"/>
      <c r="W10427" s="43"/>
      <c r="X10427" s="43"/>
      <c r="Y10427" s="43"/>
    </row>
    <row r="10428" spans="6:25" s="42" customFormat="1" x14ac:dyDescent="0.25">
      <c r="F10428" s="43"/>
      <c r="P10428" s="43"/>
      <c r="Q10428" s="43"/>
      <c r="R10428" s="43"/>
      <c r="S10428" s="43"/>
      <c r="T10428" s="43"/>
      <c r="U10428" s="43"/>
      <c r="V10428" s="43"/>
      <c r="W10428" s="43"/>
      <c r="X10428" s="43"/>
      <c r="Y10428" s="43"/>
    </row>
    <row r="10429" spans="6:25" s="42" customFormat="1" x14ac:dyDescent="0.25">
      <c r="F10429" s="43"/>
      <c r="P10429" s="43"/>
      <c r="Q10429" s="43"/>
      <c r="R10429" s="43"/>
      <c r="S10429" s="43"/>
      <c r="T10429" s="43"/>
      <c r="U10429" s="43"/>
      <c r="V10429" s="43"/>
      <c r="W10429" s="43"/>
      <c r="X10429" s="43"/>
      <c r="Y10429" s="43"/>
    </row>
    <row r="10430" spans="6:25" s="42" customFormat="1" x14ac:dyDescent="0.25">
      <c r="F10430" s="43"/>
      <c r="P10430" s="43"/>
      <c r="Q10430" s="43"/>
      <c r="R10430" s="43"/>
      <c r="S10430" s="43"/>
      <c r="T10430" s="43"/>
      <c r="U10430" s="43"/>
      <c r="V10430" s="43"/>
      <c r="W10430" s="43"/>
      <c r="X10430" s="43"/>
      <c r="Y10430" s="43"/>
    </row>
    <row r="10431" spans="6:25" s="42" customFormat="1" x14ac:dyDescent="0.25">
      <c r="F10431" s="43"/>
      <c r="P10431" s="43"/>
      <c r="Q10431" s="43"/>
      <c r="R10431" s="43"/>
      <c r="S10431" s="43"/>
      <c r="T10431" s="43"/>
      <c r="U10431" s="43"/>
      <c r="V10431" s="43"/>
      <c r="W10431" s="43"/>
      <c r="X10431" s="43"/>
      <c r="Y10431" s="43"/>
    </row>
    <row r="10432" spans="6:25" s="42" customFormat="1" x14ac:dyDescent="0.25">
      <c r="F10432" s="43"/>
      <c r="P10432" s="43"/>
      <c r="Q10432" s="43"/>
      <c r="R10432" s="43"/>
      <c r="S10432" s="43"/>
      <c r="T10432" s="43"/>
      <c r="U10432" s="43"/>
      <c r="V10432" s="43"/>
      <c r="W10432" s="43"/>
      <c r="X10432" s="43"/>
      <c r="Y10432" s="43"/>
    </row>
    <row r="10433" spans="6:25" s="42" customFormat="1" x14ac:dyDescent="0.25">
      <c r="F10433" s="43"/>
      <c r="P10433" s="43"/>
      <c r="Q10433" s="43"/>
      <c r="R10433" s="43"/>
      <c r="S10433" s="43"/>
      <c r="T10433" s="43"/>
      <c r="U10433" s="43"/>
      <c r="V10433" s="43"/>
      <c r="W10433" s="43"/>
      <c r="X10433" s="43"/>
      <c r="Y10433" s="43"/>
    </row>
    <row r="10434" spans="6:25" s="42" customFormat="1" x14ac:dyDescent="0.25">
      <c r="F10434" s="43"/>
      <c r="P10434" s="43"/>
      <c r="Q10434" s="43"/>
      <c r="R10434" s="43"/>
      <c r="S10434" s="43"/>
      <c r="T10434" s="43"/>
      <c r="U10434" s="43"/>
      <c r="V10434" s="43"/>
      <c r="W10434" s="43"/>
      <c r="X10434" s="43"/>
      <c r="Y10434" s="43"/>
    </row>
    <row r="10435" spans="6:25" s="42" customFormat="1" x14ac:dyDescent="0.25">
      <c r="F10435" s="43"/>
      <c r="P10435" s="43"/>
      <c r="Q10435" s="43"/>
      <c r="R10435" s="43"/>
      <c r="S10435" s="43"/>
      <c r="T10435" s="43"/>
      <c r="U10435" s="43"/>
      <c r="V10435" s="43"/>
      <c r="W10435" s="43"/>
      <c r="X10435" s="43"/>
      <c r="Y10435" s="43"/>
    </row>
    <row r="10436" spans="6:25" s="42" customFormat="1" x14ac:dyDescent="0.25">
      <c r="F10436" s="43"/>
      <c r="P10436" s="43"/>
      <c r="Q10436" s="43"/>
      <c r="R10436" s="43"/>
      <c r="S10436" s="43"/>
      <c r="T10436" s="43"/>
      <c r="U10436" s="43"/>
      <c r="V10436" s="43"/>
      <c r="W10436" s="43"/>
      <c r="X10436" s="43"/>
      <c r="Y10436" s="43"/>
    </row>
    <row r="10437" spans="6:25" s="42" customFormat="1" x14ac:dyDescent="0.25">
      <c r="F10437" s="43"/>
      <c r="P10437" s="43"/>
      <c r="Q10437" s="43"/>
      <c r="R10437" s="43"/>
      <c r="S10437" s="43"/>
      <c r="T10437" s="43"/>
      <c r="U10437" s="43"/>
      <c r="V10437" s="43"/>
      <c r="W10437" s="43"/>
      <c r="X10437" s="43"/>
      <c r="Y10437" s="43"/>
    </row>
    <row r="10438" spans="6:25" s="42" customFormat="1" x14ac:dyDescent="0.25">
      <c r="F10438" s="43"/>
      <c r="P10438" s="43"/>
      <c r="Q10438" s="43"/>
      <c r="R10438" s="43"/>
      <c r="S10438" s="43"/>
      <c r="T10438" s="43"/>
      <c r="U10438" s="43"/>
      <c r="V10438" s="43"/>
      <c r="W10438" s="43"/>
      <c r="X10438" s="43"/>
      <c r="Y10438" s="43"/>
    </row>
    <row r="10439" spans="6:25" s="42" customFormat="1" x14ac:dyDescent="0.25">
      <c r="F10439" s="43"/>
      <c r="P10439" s="43"/>
      <c r="Q10439" s="43"/>
      <c r="R10439" s="43"/>
      <c r="S10439" s="43"/>
      <c r="T10439" s="43"/>
      <c r="U10439" s="43"/>
      <c r="V10439" s="43"/>
      <c r="W10439" s="43"/>
      <c r="X10439" s="43"/>
      <c r="Y10439" s="43"/>
    </row>
    <row r="10440" spans="6:25" s="42" customFormat="1" x14ac:dyDescent="0.25">
      <c r="F10440" s="43"/>
      <c r="P10440" s="43"/>
      <c r="Q10440" s="43"/>
      <c r="R10440" s="43"/>
      <c r="S10440" s="43"/>
      <c r="T10440" s="43"/>
      <c r="U10440" s="43"/>
      <c r="V10440" s="43"/>
      <c r="W10440" s="43"/>
      <c r="X10440" s="43"/>
      <c r="Y10440" s="43"/>
    </row>
    <row r="10441" spans="6:25" s="42" customFormat="1" x14ac:dyDescent="0.25">
      <c r="F10441" s="43"/>
      <c r="P10441" s="43"/>
      <c r="Q10441" s="43"/>
      <c r="R10441" s="43"/>
      <c r="S10441" s="43"/>
      <c r="T10441" s="43"/>
      <c r="U10441" s="43"/>
      <c r="V10441" s="43"/>
      <c r="W10441" s="43"/>
      <c r="X10441" s="43"/>
      <c r="Y10441" s="43"/>
    </row>
    <row r="10442" spans="6:25" s="42" customFormat="1" x14ac:dyDescent="0.25">
      <c r="F10442" s="43"/>
      <c r="P10442" s="43"/>
      <c r="Q10442" s="43"/>
      <c r="R10442" s="43"/>
      <c r="S10442" s="43"/>
      <c r="T10442" s="43"/>
      <c r="U10442" s="43"/>
      <c r="V10442" s="43"/>
      <c r="W10442" s="43"/>
      <c r="X10442" s="43"/>
      <c r="Y10442" s="43"/>
    </row>
    <row r="10443" spans="6:25" s="42" customFormat="1" x14ac:dyDescent="0.25">
      <c r="F10443" s="43"/>
      <c r="P10443" s="43"/>
      <c r="Q10443" s="43"/>
      <c r="R10443" s="43"/>
      <c r="S10443" s="43"/>
      <c r="T10443" s="43"/>
      <c r="U10443" s="43"/>
      <c r="V10443" s="43"/>
      <c r="W10443" s="43"/>
      <c r="X10443" s="43"/>
      <c r="Y10443" s="43"/>
    </row>
    <row r="10444" spans="6:25" s="42" customFormat="1" x14ac:dyDescent="0.25">
      <c r="F10444" s="43"/>
      <c r="P10444" s="43"/>
      <c r="Q10444" s="43"/>
      <c r="R10444" s="43"/>
      <c r="S10444" s="43"/>
      <c r="T10444" s="43"/>
      <c r="U10444" s="43"/>
      <c r="V10444" s="43"/>
      <c r="W10444" s="43"/>
      <c r="X10444" s="43"/>
      <c r="Y10444" s="43"/>
    </row>
    <row r="10445" spans="6:25" s="42" customFormat="1" x14ac:dyDescent="0.25">
      <c r="F10445" s="43"/>
      <c r="P10445" s="43"/>
      <c r="Q10445" s="43"/>
      <c r="R10445" s="43"/>
      <c r="S10445" s="43"/>
      <c r="T10445" s="43"/>
      <c r="U10445" s="43"/>
      <c r="V10445" s="43"/>
      <c r="W10445" s="43"/>
      <c r="X10445" s="43"/>
      <c r="Y10445" s="43"/>
    </row>
    <row r="10446" spans="6:25" s="42" customFormat="1" x14ac:dyDescent="0.25">
      <c r="F10446" s="43"/>
      <c r="P10446" s="43"/>
      <c r="Q10446" s="43"/>
      <c r="R10446" s="43"/>
      <c r="S10446" s="43"/>
      <c r="T10446" s="43"/>
      <c r="U10446" s="43"/>
      <c r="V10446" s="43"/>
      <c r="W10446" s="43"/>
      <c r="X10446" s="43"/>
      <c r="Y10446" s="43"/>
    </row>
    <row r="10447" spans="6:25" s="42" customFormat="1" x14ac:dyDescent="0.25">
      <c r="F10447" s="43"/>
      <c r="P10447" s="43"/>
      <c r="Q10447" s="43"/>
      <c r="R10447" s="43"/>
      <c r="S10447" s="43"/>
      <c r="T10447" s="43"/>
      <c r="U10447" s="43"/>
      <c r="V10447" s="43"/>
      <c r="W10447" s="43"/>
      <c r="X10447" s="43"/>
      <c r="Y10447" s="43"/>
    </row>
    <row r="10448" spans="6:25" s="42" customFormat="1" x14ac:dyDescent="0.25">
      <c r="F10448" s="43"/>
      <c r="P10448" s="43"/>
      <c r="Q10448" s="43"/>
      <c r="R10448" s="43"/>
      <c r="S10448" s="43"/>
      <c r="T10448" s="43"/>
      <c r="U10448" s="43"/>
      <c r="V10448" s="43"/>
      <c r="W10448" s="43"/>
      <c r="X10448" s="43"/>
      <c r="Y10448" s="43"/>
    </row>
    <row r="10449" spans="6:25" s="42" customFormat="1" x14ac:dyDescent="0.25">
      <c r="F10449" s="43"/>
      <c r="P10449" s="43"/>
      <c r="Q10449" s="43"/>
      <c r="R10449" s="43"/>
      <c r="S10449" s="43"/>
      <c r="T10449" s="43"/>
      <c r="U10449" s="43"/>
      <c r="V10449" s="43"/>
      <c r="W10449" s="43"/>
      <c r="X10449" s="43"/>
      <c r="Y10449" s="43"/>
    </row>
    <row r="10450" spans="6:25" s="42" customFormat="1" x14ac:dyDescent="0.25">
      <c r="F10450" s="43"/>
      <c r="P10450" s="43"/>
      <c r="Q10450" s="43"/>
      <c r="R10450" s="43"/>
      <c r="S10450" s="43"/>
      <c r="T10450" s="43"/>
      <c r="U10450" s="43"/>
      <c r="V10450" s="43"/>
      <c r="W10450" s="43"/>
      <c r="X10450" s="43"/>
      <c r="Y10450" s="43"/>
    </row>
    <row r="10451" spans="6:25" s="42" customFormat="1" x14ac:dyDescent="0.25">
      <c r="F10451" s="43"/>
      <c r="P10451" s="43"/>
      <c r="Q10451" s="43"/>
      <c r="R10451" s="43"/>
      <c r="S10451" s="43"/>
      <c r="T10451" s="43"/>
      <c r="U10451" s="43"/>
      <c r="V10451" s="43"/>
      <c r="W10451" s="43"/>
      <c r="X10451" s="43"/>
      <c r="Y10451" s="43"/>
    </row>
    <row r="10452" spans="6:25" s="42" customFormat="1" x14ac:dyDescent="0.25">
      <c r="F10452" s="43"/>
      <c r="P10452" s="43"/>
      <c r="Q10452" s="43"/>
      <c r="R10452" s="43"/>
      <c r="S10452" s="43"/>
      <c r="T10452" s="43"/>
      <c r="U10452" s="43"/>
      <c r="V10452" s="43"/>
      <c r="W10452" s="43"/>
      <c r="X10452" s="43"/>
      <c r="Y10452" s="43"/>
    </row>
    <row r="10453" spans="6:25" s="42" customFormat="1" x14ac:dyDescent="0.25">
      <c r="F10453" s="43"/>
      <c r="P10453" s="43"/>
      <c r="Q10453" s="43"/>
      <c r="R10453" s="43"/>
      <c r="S10453" s="43"/>
      <c r="T10453" s="43"/>
      <c r="U10453" s="43"/>
      <c r="V10453" s="43"/>
      <c r="W10453" s="43"/>
      <c r="X10453" s="43"/>
      <c r="Y10453" s="43"/>
    </row>
    <row r="10454" spans="6:25" s="42" customFormat="1" x14ac:dyDescent="0.25">
      <c r="F10454" s="43"/>
      <c r="P10454" s="43"/>
      <c r="Q10454" s="43"/>
      <c r="R10454" s="43"/>
      <c r="S10454" s="43"/>
      <c r="T10454" s="43"/>
      <c r="U10454" s="43"/>
      <c r="V10454" s="43"/>
      <c r="W10454" s="43"/>
      <c r="X10454" s="43"/>
      <c r="Y10454" s="43"/>
    </row>
    <row r="10455" spans="6:25" s="42" customFormat="1" x14ac:dyDescent="0.25">
      <c r="F10455" s="43"/>
      <c r="P10455" s="43"/>
      <c r="Q10455" s="43"/>
      <c r="R10455" s="43"/>
      <c r="S10455" s="43"/>
      <c r="T10455" s="43"/>
      <c r="U10455" s="43"/>
      <c r="V10455" s="43"/>
      <c r="W10455" s="43"/>
      <c r="X10455" s="43"/>
      <c r="Y10455" s="43"/>
    </row>
    <row r="10456" spans="6:25" s="42" customFormat="1" x14ac:dyDescent="0.25">
      <c r="F10456" s="43"/>
      <c r="P10456" s="43"/>
      <c r="Q10456" s="43"/>
      <c r="R10456" s="43"/>
      <c r="S10456" s="43"/>
      <c r="T10456" s="43"/>
      <c r="U10456" s="43"/>
      <c r="V10456" s="43"/>
      <c r="W10456" s="43"/>
      <c r="X10456" s="43"/>
      <c r="Y10456" s="43"/>
    </row>
    <row r="10457" spans="6:25" s="42" customFormat="1" x14ac:dyDescent="0.25">
      <c r="F10457" s="43"/>
      <c r="P10457" s="43"/>
      <c r="Q10457" s="43"/>
      <c r="R10457" s="43"/>
      <c r="S10457" s="43"/>
      <c r="T10457" s="43"/>
      <c r="U10457" s="43"/>
      <c r="V10457" s="43"/>
      <c r="W10457" s="43"/>
      <c r="X10457" s="43"/>
      <c r="Y10457" s="43"/>
    </row>
    <row r="10458" spans="6:25" s="42" customFormat="1" x14ac:dyDescent="0.25">
      <c r="F10458" s="43"/>
      <c r="P10458" s="43"/>
      <c r="Q10458" s="43"/>
      <c r="R10458" s="43"/>
      <c r="S10458" s="43"/>
      <c r="T10458" s="43"/>
      <c r="U10458" s="43"/>
      <c r="V10458" s="43"/>
      <c r="W10458" s="43"/>
      <c r="X10458" s="43"/>
      <c r="Y10458" s="43"/>
    </row>
    <row r="10459" spans="6:25" s="42" customFormat="1" x14ac:dyDescent="0.25">
      <c r="F10459" s="43"/>
      <c r="P10459" s="43"/>
      <c r="Q10459" s="43"/>
      <c r="R10459" s="43"/>
      <c r="S10459" s="43"/>
      <c r="T10459" s="43"/>
      <c r="U10459" s="43"/>
      <c r="V10459" s="43"/>
      <c r="W10459" s="43"/>
      <c r="X10459" s="43"/>
      <c r="Y10459" s="43"/>
    </row>
    <row r="10460" spans="6:25" s="42" customFormat="1" x14ac:dyDescent="0.25">
      <c r="F10460" s="43"/>
      <c r="P10460" s="43"/>
      <c r="Q10460" s="43"/>
      <c r="R10460" s="43"/>
      <c r="S10460" s="43"/>
      <c r="T10460" s="43"/>
      <c r="U10460" s="43"/>
      <c r="V10460" s="43"/>
      <c r="W10460" s="43"/>
      <c r="X10460" s="43"/>
      <c r="Y10460" s="43"/>
    </row>
    <row r="10461" spans="6:25" s="42" customFormat="1" x14ac:dyDescent="0.25">
      <c r="F10461" s="43"/>
      <c r="P10461" s="43"/>
      <c r="Q10461" s="43"/>
      <c r="R10461" s="43"/>
      <c r="S10461" s="43"/>
      <c r="T10461" s="43"/>
      <c r="U10461" s="43"/>
      <c r="V10461" s="43"/>
      <c r="W10461" s="43"/>
      <c r="X10461" s="43"/>
      <c r="Y10461" s="43"/>
    </row>
    <row r="10462" spans="6:25" s="42" customFormat="1" x14ac:dyDescent="0.25">
      <c r="F10462" s="43"/>
      <c r="P10462" s="43"/>
      <c r="Q10462" s="43"/>
      <c r="R10462" s="43"/>
      <c r="S10462" s="43"/>
      <c r="T10462" s="43"/>
      <c r="U10462" s="43"/>
      <c r="V10462" s="43"/>
      <c r="W10462" s="43"/>
      <c r="X10462" s="43"/>
      <c r="Y10462" s="43"/>
    </row>
    <row r="10463" spans="6:25" s="42" customFormat="1" x14ac:dyDescent="0.25">
      <c r="F10463" s="43"/>
      <c r="P10463" s="43"/>
      <c r="Q10463" s="43"/>
      <c r="R10463" s="43"/>
      <c r="S10463" s="43"/>
      <c r="T10463" s="43"/>
      <c r="U10463" s="43"/>
      <c r="V10463" s="43"/>
      <c r="W10463" s="43"/>
      <c r="X10463" s="43"/>
      <c r="Y10463" s="43"/>
    </row>
    <row r="10464" spans="6:25" s="42" customFormat="1" x14ac:dyDescent="0.25">
      <c r="F10464" s="43"/>
      <c r="P10464" s="43"/>
      <c r="Q10464" s="43"/>
      <c r="R10464" s="43"/>
      <c r="S10464" s="43"/>
      <c r="T10464" s="43"/>
      <c r="U10464" s="43"/>
      <c r="V10464" s="43"/>
      <c r="W10464" s="43"/>
      <c r="X10464" s="43"/>
      <c r="Y10464" s="43"/>
    </row>
    <row r="10465" spans="6:25" s="42" customFormat="1" x14ac:dyDescent="0.25">
      <c r="F10465" s="43"/>
      <c r="P10465" s="43"/>
      <c r="Q10465" s="43"/>
      <c r="R10465" s="43"/>
      <c r="S10465" s="43"/>
      <c r="T10465" s="43"/>
      <c r="U10465" s="43"/>
      <c r="V10465" s="43"/>
      <c r="W10465" s="43"/>
      <c r="X10465" s="43"/>
      <c r="Y10465" s="43"/>
    </row>
    <row r="10466" spans="6:25" s="42" customFormat="1" x14ac:dyDescent="0.25">
      <c r="F10466" s="43"/>
      <c r="P10466" s="43"/>
      <c r="Q10466" s="43"/>
      <c r="R10466" s="43"/>
      <c r="S10466" s="43"/>
      <c r="T10466" s="43"/>
      <c r="U10466" s="43"/>
      <c r="V10466" s="43"/>
      <c r="W10466" s="43"/>
      <c r="X10466" s="43"/>
      <c r="Y10466" s="43"/>
    </row>
    <row r="10467" spans="6:25" s="42" customFormat="1" x14ac:dyDescent="0.25">
      <c r="F10467" s="43"/>
      <c r="P10467" s="43"/>
      <c r="Q10467" s="43"/>
      <c r="R10467" s="43"/>
      <c r="S10467" s="43"/>
      <c r="T10467" s="43"/>
      <c r="U10467" s="43"/>
      <c r="V10467" s="43"/>
      <c r="W10467" s="43"/>
      <c r="X10467" s="43"/>
      <c r="Y10467" s="43"/>
    </row>
    <row r="10468" spans="6:25" s="42" customFormat="1" x14ac:dyDescent="0.25">
      <c r="F10468" s="43"/>
      <c r="P10468" s="43"/>
      <c r="Q10468" s="43"/>
      <c r="R10468" s="43"/>
      <c r="S10468" s="43"/>
      <c r="T10468" s="43"/>
      <c r="U10468" s="43"/>
      <c r="V10468" s="43"/>
      <c r="W10468" s="43"/>
      <c r="X10468" s="43"/>
      <c r="Y10468" s="43"/>
    </row>
    <row r="10469" spans="6:25" s="42" customFormat="1" x14ac:dyDescent="0.25">
      <c r="F10469" s="43"/>
      <c r="P10469" s="43"/>
      <c r="Q10469" s="43"/>
      <c r="R10469" s="43"/>
      <c r="S10469" s="43"/>
      <c r="T10469" s="43"/>
      <c r="U10469" s="43"/>
      <c r="V10469" s="43"/>
      <c r="W10469" s="43"/>
      <c r="X10469" s="43"/>
      <c r="Y10469" s="43"/>
    </row>
    <row r="10470" spans="6:25" s="42" customFormat="1" x14ac:dyDescent="0.25">
      <c r="F10470" s="43"/>
      <c r="P10470" s="43"/>
      <c r="Q10470" s="43"/>
      <c r="R10470" s="43"/>
      <c r="S10470" s="43"/>
      <c r="T10470" s="43"/>
      <c r="U10470" s="43"/>
      <c r="V10470" s="43"/>
      <c r="W10470" s="43"/>
      <c r="X10470" s="43"/>
      <c r="Y10470" s="43"/>
    </row>
    <row r="10471" spans="6:25" s="42" customFormat="1" x14ac:dyDescent="0.25">
      <c r="F10471" s="43"/>
      <c r="P10471" s="43"/>
      <c r="Q10471" s="43"/>
      <c r="R10471" s="43"/>
      <c r="S10471" s="43"/>
      <c r="T10471" s="43"/>
      <c r="U10471" s="43"/>
      <c r="V10471" s="43"/>
      <c r="W10471" s="43"/>
      <c r="X10471" s="43"/>
      <c r="Y10471" s="43"/>
    </row>
    <row r="10472" spans="6:25" s="42" customFormat="1" x14ac:dyDescent="0.25">
      <c r="F10472" s="43"/>
      <c r="P10472" s="43"/>
      <c r="Q10472" s="43"/>
      <c r="R10472" s="43"/>
      <c r="S10472" s="43"/>
      <c r="T10472" s="43"/>
      <c r="U10472" s="43"/>
      <c r="V10472" s="43"/>
      <c r="W10472" s="43"/>
      <c r="X10472" s="43"/>
      <c r="Y10472" s="43"/>
    </row>
    <row r="10473" spans="6:25" s="42" customFormat="1" x14ac:dyDescent="0.25">
      <c r="F10473" s="43"/>
      <c r="P10473" s="43"/>
      <c r="Q10473" s="43"/>
      <c r="R10473" s="43"/>
      <c r="S10473" s="43"/>
      <c r="T10473" s="43"/>
      <c r="U10473" s="43"/>
      <c r="V10473" s="43"/>
      <c r="W10473" s="43"/>
      <c r="X10473" s="43"/>
      <c r="Y10473" s="43"/>
    </row>
    <row r="10474" spans="6:25" s="42" customFormat="1" x14ac:dyDescent="0.25">
      <c r="F10474" s="43"/>
      <c r="P10474" s="43"/>
      <c r="Q10474" s="43"/>
      <c r="R10474" s="43"/>
      <c r="S10474" s="43"/>
      <c r="T10474" s="43"/>
      <c r="U10474" s="43"/>
      <c r="V10474" s="43"/>
      <c r="W10474" s="43"/>
      <c r="X10474" s="43"/>
      <c r="Y10474" s="43"/>
    </row>
    <row r="10475" spans="6:25" s="42" customFormat="1" x14ac:dyDescent="0.25">
      <c r="F10475" s="43"/>
      <c r="P10475" s="43"/>
      <c r="Q10475" s="43"/>
      <c r="R10475" s="43"/>
      <c r="S10475" s="43"/>
      <c r="T10475" s="43"/>
      <c r="U10475" s="43"/>
      <c r="V10475" s="43"/>
      <c r="W10475" s="43"/>
      <c r="X10475" s="43"/>
      <c r="Y10475" s="43"/>
    </row>
    <row r="10476" spans="6:25" s="42" customFormat="1" x14ac:dyDescent="0.25">
      <c r="F10476" s="43"/>
      <c r="P10476" s="43"/>
      <c r="Q10476" s="43"/>
      <c r="R10476" s="43"/>
      <c r="S10476" s="43"/>
      <c r="T10476" s="43"/>
      <c r="U10476" s="43"/>
      <c r="V10476" s="43"/>
      <c r="W10476" s="43"/>
      <c r="X10476" s="43"/>
      <c r="Y10476" s="43"/>
    </row>
    <row r="10477" spans="6:25" s="42" customFormat="1" x14ac:dyDescent="0.25">
      <c r="F10477" s="43"/>
      <c r="P10477" s="43"/>
      <c r="Q10477" s="43"/>
      <c r="R10477" s="43"/>
      <c r="S10477" s="43"/>
      <c r="T10477" s="43"/>
      <c r="U10477" s="43"/>
      <c r="V10477" s="43"/>
      <c r="W10477" s="43"/>
      <c r="X10477" s="43"/>
      <c r="Y10477" s="43"/>
    </row>
    <row r="10478" spans="6:25" s="42" customFormat="1" x14ac:dyDescent="0.25">
      <c r="F10478" s="43"/>
      <c r="P10478" s="43"/>
      <c r="Q10478" s="43"/>
      <c r="R10478" s="43"/>
      <c r="S10478" s="43"/>
      <c r="T10478" s="43"/>
      <c r="U10478" s="43"/>
      <c r="V10478" s="43"/>
      <c r="W10478" s="43"/>
      <c r="X10478" s="43"/>
      <c r="Y10478" s="43"/>
    </row>
    <row r="10479" spans="6:25" s="42" customFormat="1" x14ac:dyDescent="0.25">
      <c r="F10479" s="43"/>
      <c r="P10479" s="43"/>
      <c r="Q10479" s="43"/>
      <c r="R10479" s="43"/>
      <c r="S10479" s="43"/>
      <c r="T10479" s="43"/>
      <c r="U10479" s="43"/>
      <c r="V10479" s="43"/>
      <c r="W10479" s="43"/>
      <c r="X10479" s="43"/>
      <c r="Y10479" s="43"/>
    </row>
    <row r="10480" spans="6:25" s="42" customFormat="1" x14ac:dyDescent="0.25">
      <c r="F10480" s="43"/>
      <c r="P10480" s="43"/>
      <c r="Q10480" s="43"/>
      <c r="R10480" s="43"/>
      <c r="S10480" s="43"/>
      <c r="T10480" s="43"/>
      <c r="U10480" s="43"/>
      <c r="V10480" s="43"/>
      <c r="W10480" s="43"/>
      <c r="X10480" s="43"/>
      <c r="Y10480" s="43"/>
    </row>
    <row r="10481" spans="6:25" s="42" customFormat="1" x14ac:dyDescent="0.25">
      <c r="F10481" s="43"/>
      <c r="P10481" s="43"/>
      <c r="Q10481" s="43"/>
      <c r="R10481" s="43"/>
      <c r="S10481" s="43"/>
      <c r="T10481" s="43"/>
      <c r="U10481" s="43"/>
      <c r="V10481" s="43"/>
      <c r="W10481" s="43"/>
      <c r="X10481" s="43"/>
      <c r="Y10481" s="43"/>
    </row>
    <row r="10482" spans="6:25" s="42" customFormat="1" x14ac:dyDescent="0.25">
      <c r="F10482" s="43"/>
      <c r="P10482" s="43"/>
      <c r="Q10482" s="43"/>
      <c r="R10482" s="43"/>
      <c r="S10482" s="43"/>
      <c r="T10482" s="43"/>
      <c r="U10482" s="43"/>
      <c r="V10482" s="43"/>
      <c r="W10482" s="43"/>
      <c r="X10482" s="43"/>
      <c r="Y10482" s="43"/>
    </row>
    <row r="10483" spans="6:25" s="42" customFormat="1" x14ac:dyDescent="0.25">
      <c r="F10483" s="43"/>
      <c r="P10483" s="43"/>
      <c r="Q10483" s="43"/>
      <c r="R10483" s="43"/>
      <c r="S10483" s="43"/>
      <c r="T10483" s="43"/>
      <c r="U10483" s="43"/>
      <c r="V10483" s="43"/>
      <c r="W10483" s="43"/>
      <c r="X10483" s="43"/>
      <c r="Y10483" s="43"/>
    </row>
    <row r="10484" spans="6:25" s="42" customFormat="1" x14ac:dyDescent="0.25">
      <c r="F10484" s="43"/>
      <c r="P10484" s="43"/>
      <c r="Q10484" s="43"/>
      <c r="R10484" s="43"/>
      <c r="S10484" s="43"/>
      <c r="T10484" s="43"/>
      <c r="U10484" s="43"/>
      <c r="V10484" s="43"/>
      <c r="W10484" s="43"/>
      <c r="X10484" s="43"/>
      <c r="Y10484" s="43"/>
    </row>
    <row r="10485" spans="6:25" s="42" customFormat="1" x14ac:dyDescent="0.25">
      <c r="F10485" s="43"/>
      <c r="P10485" s="43"/>
      <c r="Q10485" s="43"/>
      <c r="R10485" s="43"/>
      <c r="S10485" s="43"/>
      <c r="T10485" s="43"/>
      <c r="U10485" s="43"/>
      <c r="V10485" s="43"/>
      <c r="W10485" s="43"/>
      <c r="X10485" s="43"/>
      <c r="Y10485" s="43"/>
    </row>
    <row r="10486" spans="6:25" s="42" customFormat="1" x14ac:dyDescent="0.25">
      <c r="F10486" s="43"/>
      <c r="P10486" s="43"/>
      <c r="Q10486" s="43"/>
      <c r="R10486" s="43"/>
      <c r="S10486" s="43"/>
      <c r="T10486" s="43"/>
      <c r="U10486" s="43"/>
      <c r="V10486" s="43"/>
      <c r="W10486" s="43"/>
      <c r="X10486" s="43"/>
      <c r="Y10486" s="43"/>
    </row>
    <row r="10487" spans="6:25" s="42" customFormat="1" x14ac:dyDescent="0.25">
      <c r="F10487" s="43"/>
      <c r="P10487" s="43"/>
      <c r="Q10487" s="43"/>
      <c r="R10487" s="43"/>
      <c r="S10487" s="43"/>
      <c r="T10487" s="43"/>
      <c r="U10487" s="43"/>
      <c r="V10487" s="43"/>
      <c r="W10487" s="43"/>
      <c r="X10487" s="43"/>
      <c r="Y10487" s="43"/>
    </row>
    <row r="10488" spans="6:25" s="42" customFormat="1" x14ac:dyDescent="0.25">
      <c r="F10488" s="43"/>
      <c r="P10488" s="43"/>
      <c r="Q10488" s="43"/>
      <c r="R10488" s="43"/>
      <c r="S10488" s="43"/>
      <c r="T10488" s="43"/>
      <c r="U10488" s="43"/>
      <c r="V10488" s="43"/>
      <c r="W10488" s="43"/>
      <c r="X10488" s="43"/>
      <c r="Y10488" s="43"/>
    </row>
    <row r="10489" spans="6:25" s="42" customFormat="1" x14ac:dyDescent="0.25">
      <c r="F10489" s="43"/>
      <c r="P10489" s="43"/>
      <c r="Q10489" s="43"/>
      <c r="R10489" s="43"/>
      <c r="S10489" s="43"/>
      <c r="T10489" s="43"/>
      <c r="U10489" s="43"/>
      <c r="V10489" s="43"/>
      <c r="W10489" s="43"/>
      <c r="X10489" s="43"/>
      <c r="Y10489" s="43"/>
    </row>
    <row r="10490" spans="6:25" s="42" customFormat="1" x14ac:dyDescent="0.25">
      <c r="F10490" s="43"/>
      <c r="P10490" s="43"/>
      <c r="Q10490" s="43"/>
      <c r="R10490" s="43"/>
      <c r="S10490" s="43"/>
      <c r="T10490" s="43"/>
      <c r="U10490" s="43"/>
      <c r="V10490" s="43"/>
      <c r="W10490" s="43"/>
      <c r="X10490" s="43"/>
      <c r="Y10490" s="43"/>
    </row>
    <row r="10491" spans="6:25" s="42" customFormat="1" x14ac:dyDescent="0.25">
      <c r="F10491" s="43"/>
      <c r="P10491" s="43"/>
      <c r="Q10491" s="43"/>
      <c r="R10491" s="43"/>
      <c r="S10491" s="43"/>
      <c r="T10491" s="43"/>
      <c r="U10491" s="43"/>
      <c r="V10491" s="43"/>
      <c r="W10491" s="43"/>
      <c r="X10491" s="43"/>
      <c r="Y10491" s="43"/>
    </row>
    <row r="10492" spans="6:25" s="42" customFormat="1" x14ac:dyDescent="0.25">
      <c r="F10492" s="43"/>
      <c r="P10492" s="43"/>
      <c r="Q10492" s="43"/>
      <c r="R10492" s="43"/>
      <c r="S10492" s="43"/>
      <c r="T10492" s="43"/>
      <c r="U10492" s="43"/>
      <c r="V10492" s="43"/>
      <c r="W10492" s="43"/>
      <c r="X10492" s="43"/>
      <c r="Y10492" s="43"/>
    </row>
    <row r="10493" spans="6:25" s="42" customFormat="1" x14ac:dyDescent="0.25">
      <c r="F10493" s="43"/>
      <c r="P10493" s="43"/>
      <c r="Q10493" s="43"/>
      <c r="R10493" s="43"/>
      <c r="S10493" s="43"/>
      <c r="T10493" s="43"/>
      <c r="U10493" s="43"/>
      <c r="V10493" s="43"/>
      <c r="W10493" s="43"/>
      <c r="X10493" s="43"/>
      <c r="Y10493" s="43"/>
    </row>
    <row r="10494" spans="6:25" s="42" customFormat="1" x14ac:dyDescent="0.25">
      <c r="F10494" s="43"/>
      <c r="P10494" s="43"/>
      <c r="Q10494" s="43"/>
      <c r="R10494" s="43"/>
      <c r="S10494" s="43"/>
      <c r="T10494" s="43"/>
      <c r="U10494" s="43"/>
      <c r="V10494" s="43"/>
      <c r="W10494" s="43"/>
      <c r="X10494" s="43"/>
      <c r="Y10494" s="43"/>
    </row>
    <row r="10495" spans="6:25" s="42" customFormat="1" x14ac:dyDescent="0.25">
      <c r="F10495" s="43"/>
      <c r="P10495" s="43"/>
      <c r="Q10495" s="43"/>
      <c r="R10495" s="43"/>
      <c r="S10495" s="43"/>
      <c r="T10495" s="43"/>
      <c r="U10495" s="43"/>
      <c r="V10495" s="43"/>
      <c r="W10495" s="43"/>
      <c r="X10495" s="43"/>
      <c r="Y10495" s="43"/>
    </row>
    <row r="10496" spans="6:25" s="42" customFormat="1" x14ac:dyDescent="0.25">
      <c r="F10496" s="43"/>
      <c r="P10496" s="43"/>
      <c r="Q10496" s="43"/>
      <c r="R10496" s="43"/>
      <c r="S10496" s="43"/>
      <c r="T10496" s="43"/>
      <c r="U10496" s="43"/>
      <c r="V10496" s="43"/>
      <c r="W10496" s="43"/>
      <c r="X10496" s="43"/>
      <c r="Y10496" s="43"/>
    </row>
    <row r="10497" spans="6:25" s="42" customFormat="1" x14ac:dyDescent="0.25">
      <c r="F10497" s="43"/>
      <c r="P10497" s="43"/>
      <c r="Q10497" s="43"/>
      <c r="R10497" s="43"/>
      <c r="S10497" s="43"/>
      <c r="T10497" s="43"/>
      <c r="U10497" s="43"/>
      <c r="V10497" s="43"/>
      <c r="W10497" s="43"/>
      <c r="X10497" s="43"/>
      <c r="Y10497" s="43"/>
    </row>
    <row r="10498" spans="6:25" s="42" customFormat="1" x14ac:dyDescent="0.25">
      <c r="F10498" s="43"/>
      <c r="P10498" s="43"/>
      <c r="Q10498" s="43"/>
      <c r="R10498" s="43"/>
      <c r="S10498" s="43"/>
      <c r="T10498" s="43"/>
      <c r="U10498" s="43"/>
      <c r="V10498" s="43"/>
      <c r="W10498" s="43"/>
      <c r="X10498" s="43"/>
      <c r="Y10498" s="43"/>
    </row>
    <row r="10499" spans="6:25" s="42" customFormat="1" x14ac:dyDescent="0.25">
      <c r="F10499" s="43"/>
      <c r="P10499" s="43"/>
      <c r="Q10499" s="43"/>
      <c r="R10499" s="43"/>
      <c r="S10499" s="43"/>
      <c r="T10499" s="43"/>
      <c r="U10499" s="43"/>
      <c r="V10499" s="43"/>
      <c r="W10499" s="43"/>
      <c r="X10499" s="43"/>
      <c r="Y10499" s="43"/>
    </row>
    <row r="10500" spans="6:25" s="42" customFormat="1" x14ac:dyDescent="0.25">
      <c r="F10500" s="43"/>
      <c r="P10500" s="43"/>
      <c r="Q10500" s="43"/>
      <c r="R10500" s="43"/>
      <c r="S10500" s="43"/>
      <c r="T10500" s="43"/>
      <c r="U10500" s="43"/>
      <c r="V10500" s="43"/>
      <c r="W10500" s="43"/>
      <c r="X10500" s="43"/>
      <c r="Y10500" s="43"/>
    </row>
    <row r="10501" spans="6:25" s="42" customFormat="1" x14ac:dyDescent="0.25">
      <c r="F10501" s="43"/>
      <c r="P10501" s="43"/>
      <c r="Q10501" s="43"/>
      <c r="R10501" s="43"/>
      <c r="S10501" s="43"/>
      <c r="T10501" s="43"/>
      <c r="U10501" s="43"/>
      <c r="V10501" s="43"/>
      <c r="W10501" s="43"/>
      <c r="X10501" s="43"/>
      <c r="Y10501" s="43"/>
    </row>
    <row r="10502" spans="6:25" s="42" customFormat="1" x14ac:dyDescent="0.25">
      <c r="F10502" s="43"/>
      <c r="P10502" s="43"/>
      <c r="Q10502" s="43"/>
      <c r="R10502" s="43"/>
      <c r="S10502" s="43"/>
      <c r="T10502" s="43"/>
      <c r="U10502" s="43"/>
      <c r="V10502" s="43"/>
      <c r="W10502" s="43"/>
      <c r="X10502" s="43"/>
      <c r="Y10502" s="43"/>
    </row>
    <row r="10503" spans="6:25" s="42" customFormat="1" x14ac:dyDescent="0.25">
      <c r="F10503" s="43"/>
      <c r="P10503" s="43"/>
      <c r="Q10503" s="43"/>
      <c r="R10503" s="43"/>
      <c r="S10503" s="43"/>
      <c r="T10503" s="43"/>
      <c r="U10503" s="43"/>
      <c r="V10503" s="43"/>
      <c r="W10503" s="43"/>
      <c r="X10503" s="43"/>
      <c r="Y10503" s="43"/>
    </row>
    <row r="10504" spans="6:25" s="42" customFormat="1" x14ac:dyDescent="0.25">
      <c r="F10504" s="43"/>
      <c r="P10504" s="43"/>
      <c r="Q10504" s="43"/>
      <c r="R10504" s="43"/>
      <c r="S10504" s="43"/>
      <c r="T10504" s="43"/>
      <c r="U10504" s="43"/>
      <c r="V10504" s="43"/>
      <c r="W10504" s="43"/>
      <c r="X10504" s="43"/>
      <c r="Y10504" s="43"/>
    </row>
    <row r="10505" spans="6:25" s="42" customFormat="1" x14ac:dyDescent="0.25">
      <c r="F10505" s="43"/>
      <c r="P10505" s="43"/>
      <c r="Q10505" s="43"/>
      <c r="R10505" s="43"/>
      <c r="S10505" s="43"/>
      <c r="T10505" s="43"/>
      <c r="U10505" s="43"/>
      <c r="V10505" s="43"/>
      <c r="W10505" s="43"/>
      <c r="X10505" s="43"/>
      <c r="Y10505" s="43"/>
    </row>
    <row r="10506" spans="6:25" s="42" customFormat="1" x14ac:dyDescent="0.25">
      <c r="F10506" s="43"/>
      <c r="P10506" s="43"/>
      <c r="Q10506" s="43"/>
      <c r="R10506" s="43"/>
      <c r="S10506" s="43"/>
      <c r="T10506" s="43"/>
      <c r="U10506" s="43"/>
      <c r="V10506" s="43"/>
      <c r="W10506" s="43"/>
      <c r="X10506" s="43"/>
      <c r="Y10506" s="43"/>
    </row>
    <row r="10507" spans="6:25" s="42" customFormat="1" x14ac:dyDescent="0.25">
      <c r="F10507" s="43"/>
      <c r="P10507" s="43"/>
      <c r="Q10507" s="43"/>
      <c r="R10507" s="43"/>
      <c r="S10507" s="43"/>
      <c r="T10507" s="43"/>
      <c r="U10507" s="43"/>
      <c r="V10507" s="43"/>
      <c r="W10507" s="43"/>
      <c r="X10507" s="43"/>
      <c r="Y10507" s="43"/>
    </row>
    <row r="10508" spans="6:25" s="42" customFormat="1" x14ac:dyDescent="0.25">
      <c r="F10508" s="43"/>
      <c r="P10508" s="43"/>
      <c r="Q10508" s="43"/>
      <c r="R10508" s="43"/>
      <c r="S10508" s="43"/>
      <c r="T10508" s="43"/>
      <c r="U10508" s="43"/>
      <c r="V10508" s="43"/>
      <c r="W10508" s="43"/>
      <c r="X10508" s="43"/>
      <c r="Y10508" s="43"/>
    </row>
    <row r="10509" spans="6:25" s="42" customFormat="1" x14ac:dyDescent="0.25">
      <c r="F10509" s="43"/>
      <c r="P10509" s="43"/>
      <c r="Q10509" s="43"/>
      <c r="R10509" s="43"/>
      <c r="S10509" s="43"/>
      <c r="T10509" s="43"/>
      <c r="U10509" s="43"/>
      <c r="V10509" s="43"/>
      <c r="W10509" s="43"/>
      <c r="X10509" s="43"/>
      <c r="Y10509" s="43"/>
    </row>
    <row r="10510" spans="6:25" s="42" customFormat="1" x14ac:dyDescent="0.25">
      <c r="F10510" s="43"/>
      <c r="P10510" s="43"/>
      <c r="Q10510" s="43"/>
      <c r="R10510" s="43"/>
      <c r="S10510" s="43"/>
      <c r="T10510" s="43"/>
      <c r="U10510" s="43"/>
      <c r="V10510" s="43"/>
      <c r="W10510" s="43"/>
      <c r="X10510" s="43"/>
      <c r="Y10510" s="43"/>
    </row>
    <row r="10511" spans="6:25" s="42" customFormat="1" x14ac:dyDescent="0.25">
      <c r="F10511" s="43"/>
      <c r="P10511" s="43"/>
      <c r="Q10511" s="43"/>
      <c r="R10511" s="43"/>
      <c r="S10511" s="43"/>
      <c r="T10511" s="43"/>
      <c r="U10511" s="43"/>
      <c r="V10511" s="43"/>
      <c r="W10511" s="43"/>
      <c r="X10511" s="43"/>
      <c r="Y10511" s="43"/>
    </row>
    <row r="10512" spans="6:25" s="42" customFormat="1" x14ac:dyDescent="0.25">
      <c r="F10512" s="43"/>
      <c r="P10512" s="43"/>
      <c r="Q10512" s="43"/>
      <c r="R10512" s="43"/>
      <c r="S10512" s="43"/>
      <c r="T10512" s="43"/>
      <c r="U10512" s="43"/>
      <c r="V10512" s="43"/>
      <c r="W10512" s="43"/>
      <c r="X10512" s="43"/>
      <c r="Y10512" s="43"/>
    </row>
    <row r="10513" spans="2:25" s="42" customFormat="1" x14ac:dyDescent="0.25">
      <c r="F10513" s="43"/>
      <c r="P10513" s="43"/>
      <c r="Q10513" s="43"/>
      <c r="R10513" s="43"/>
      <c r="S10513" s="43"/>
      <c r="T10513" s="43"/>
      <c r="U10513" s="43"/>
      <c r="V10513" s="43"/>
      <c r="W10513" s="43"/>
      <c r="X10513" s="43"/>
      <c r="Y10513" s="43"/>
    </row>
    <row r="10514" spans="2:25" s="42" customFormat="1" x14ac:dyDescent="0.25">
      <c r="F10514" s="43"/>
      <c r="P10514" s="43"/>
      <c r="Q10514" s="43"/>
      <c r="R10514" s="43"/>
      <c r="S10514" s="43"/>
      <c r="T10514" s="43"/>
      <c r="U10514" s="43"/>
      <c r="V10514" s="43"/>
      <c r="W10514" s="43"/>
      <c r="X10514" s="43"/>
      <c r="Y10514" s="43"/>
    </row>
    <row r="10515" spans="2:25" s="42" customFormat="1" x14ac:dyDescent="0.25">
      <c r="F10515" s="43"/>
      <c r="P10515" s="43"/>
      <c r="Q10515" s="43"/>
      <c r="R10515" s="43"/>
      <c r="S10515" s="43"/>
      <c r="T10515" s="43"/>
      <c r="U10515" s="43"/>
      <c r="V10515" s="43"/>
      <c r="W10515" s="43"/>
      <c r="X10515" s="43"/>
      <c r="Y10515" s="43"/>
    </row>
    <row r="10516" spans="2:25" s="42" customFormat="1" x14ac:dyDescent="0.25">
      <c r="F10516" s="43"/>
      <c r="P10516" s="43"/>
      <c r="Q10516" s="43"/>
      <c r="R10516" s="43"/>
      <c r="S10516" s="43"/>
      <c r="T10516" s="43"/>
      <c r="U10516" s="43"/>
      <c r="V10516" s="43"/>
      <c r="W10516" s="43"/>
      <c r="X10516" s="43"/>
      <c r="Y10516" s="43"/>
    </row>
    <row r="10517" spans="2:25" s="42" customFormat="1" x14ac:dyDescent="0.25">
      <c r="F10517" s="43"/>
      <c r="P10517" s="43"/>
      <c r="Q10517" s="43"/>
      <c r="R10517" s="43"/>
      <c r="S10517" s="43"/>
      <c r="T10517" s="43"/>
      <c r="U10517" s="43"/>
      <c r="V10517" s="43"/>
      <c r="W10517" s="43"/>
      <c r="X10517" s="43"/>
      <c r="Y10517" s="43"/>
    </row>
    <row r="10518" spans="2:25" s="42" customFormat="1" x14ac:dyDescent="0.25">
      <c r="F10518" s="43"/>
      <c r="P10518" s="43"/>
      <c r="Q10518" s="43"/>
      <c r="R10518" s="43"/>
      <c r="S10518" s="43"/>
      <c r="T10518" s="43"/>
      <c r="U10518" s="43"/>
      <c r="V10518" s="43"/>
      <c r="W10518" s="43"/>
      <c r="X10518" s="43"/>
      <c r="Y10518" s="43"/>
    </row>
    <row r="10519" spans="2:25" s="42" customFormat="1" x14ac:dyDescent="0.25">
      <c r="F10519" s="43"/>
      <c r="P10519" s="43"/>
      <c r="Q10519" s="43"/>
      <c r="R10519" s="43"/>
      <c r="S10519" s="43"/>
      <c r="T10519" s="43"/>
      <c r="U10519" s="43"/>
      <c r="V10519" s="43"/>
      <c r="W10519" s="43"/>
      <c r="X10519" s="43"/>
      <c r="Y10519" s="43"/>
    </row>
    <row r="10520" spans="2:25" x14ac:dyDescent="0.25">
      <c r="B10520" s="42"/>
    </row>
    <row r="10521" spans="2:25" x14ac:dyDescent="0.25">
      <c r="B10521" s="42"/>
    </row>
  </sheetData>
  <sheetProtection sheet="1" objects="1" scenarios="1"/>
  <mergeCells count="1">
    <mergeCell ref="A2:V3"/>
  </mergeCells>
  <conditionalFormatting sqref="R9:R10006">
    <cfRule type="containsErrors" dxfId="4" priority="12">
      <formula>ISERROR(R9)</formula>
    </cfRule>
  </conditionalFormatting>
  <conditionalFormatting sqref="S7:T7">
    <cfRule type="cellIs" dxfId="3" priority="11" operator="equal">
      <formula>"Erreur de répartition"</formula>
    </cfRule>
  </conditionalFormatting>
  <conditionalFormatting sqref="J9:J2008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{F0C36727-1170-4BF9-A9CF-6E13CBB122C8}</x14:id>
        </ext>
      </extLst>
    </cfRule>
    <cfRule type="containsErrors" dxfId="2" priority="6">
      <formula>ISERROR(J9)</formula>
    </cfRule>
  </conditionalFormatting>
  <conditionalFormatting sqref="K9:K2008">
    <cfRule type="cellIs" dxfId="1" priority="5" operator="equal">
      <formula>0</formula>
    </cfRule>
  </conditionalFormatting>
  <conditionalFormatting sqref="L7">
    <cfRule type="cellIs" dxfId="0" priority="4" operator="equal">
      <formula>"Erreur de répartition"</formula>
    </cfRule>
  </conditionalFormatting>
  <dataValidations count="1">
    <dataValidation type="list" allowBlank="1" showInputMessage="1" showErrorMessage="1" sqref="L6">
      <formula1>"Décroissant,Croissant"</formula1>
    </dataValidation>
  </dataValidations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0C36727-1170-4BF9-A9CF-6E13CBB122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J9:J2008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Sonatrach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Abdelghani MOUALEK</dc:creator>
  <cp:lastModifiedBy>Abdelghani MOUALEK</cp:lastModifiedBy>
  <dcterms:created xsi:type="dcterms:W3CDTF">2019-09-11T11:30:07Z</dcterms:created>
  <dcterms:modified xsi:type="dcterms:W3CDTF">2019-09-30T10:17:03Z</dcterms:modified>
</cp:coreProperties>
</file>